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heckCompatibility="1" defaultThemeVersion="124226"/>
  <bookViews>
    <workbookView xWindow="405" yWindow="2055" windowWidth="14880" windowHeight="6480" tabRatio="776"/>
  </bookViews>
  <sheets>
    <sheet name="modrý D" sheetId="80" r:id="rId1"/>
    <sheet name="modrý K" sheetId="47" r:id="rId2"/>
    <sheet name="červený" sheetId="28" r:id="rId3"/>
    <sheet name="oranžový" sheetId="77" r:id="rId4"/>
    <sheet name="žlutý" sheetId="78" r:id="rId5"/>
    <sheet name="startující" sheetId="33" r:id="rId6"/>
    <sheet name="hřiště" sheetId="44" r:id="rId7"/>
  </sheets>
  <calcPr calcId="125725"/>
</workbook>
</file>

<file path=xl/calcChain.xml><?xml version="1.0" encoding="utf-8"?>
<calcChain xmlns="http://schemas.openxmlformats.org/spreadsheetml/2006/main">
  <c r="AP6" i="33"/>
  <c r="AO6"/>
  <c r="EU19" i="78"/>
  <c r="ET19"/>
  <c r="BR19"/>
  <c r="BS19"/>
  <c r="DG19"/>
  <c r="DF19"/>
  <c r="AE19"/>
  <c r="AD19"/>
  <c r="GQ21" i="77"/>
  <c r="GP21"/>
  <c r="FA21"/>
  <c r="EZ21"/>
  <c r="DK21"/>
  <c r="DJ21"/>
  <c r="BU21"/>
  <c r="BT21"/>
  <c r="AE21"/>
  <c r="AD21"/>
  <c r="EU21" i="28"/>
  <c r="ET21"/>
  <c r="DG19"/>
  <c r="DF19"/>
  <c r="BS19"/>
  <c r="BR19"/>
  <c r="AE19"/>
  <c r="AD19"/>
  <c r="AE21" i="47"/>
  <c r="AD21"/>
  <c r="DL24" i="80"/>
  <c r="BX24"/>
  <c r="AJ24"/>
  <c r="AN6"/>
  <c r="AN10"/>
  <c r="AN20"/>
  <c r="AI24"/>
  <c r="CB20"/>
  <c r="CB16"/>
  <c r="CB4"/>
  <c r="DK24"/>
  <c r="BW24"/>
  <c r="DP8"/>
  <c r="DP10"/>
  <c r="DP12"/>
  <c r="DP16"/>
  <c r="DP4"/>
  <c r="DP18"/>
  <c r="AJ18" i="47"/>
  <c r="AJ11"/>
  <c r="AJ6"/>
  <c r="AJ6" i="77"/>
  <c r="AJ11"/>
  <c r="AJ19"/>
  <c r="BZ6"/>
  <c r="BZ18"/>
  <c r="BZ11"/>
  <c r="BX11" i="28"/>
  <c r="BX10"/>
  <c r="BX9"/>
  <c r="AG14" i="78"/>
  <c r="AE14"/>
  <c r="AG13"/>
  <c r="AE13"/>
  <c r="AG12"/>
  <c r="AE12"/>
  <c r="AG10"/>
  <c r="AE10"/>
  <c r="AG9"/>
  <c r="AE9"/>
  <c r="EY48" i="28" l="1"/>
  <c r="CD32" i="80" l="1"/>
  <c r="AP32"/>
  <c r="B32"/>
  <c r="CD30"/>
  <c r="AP30"/>
  <c r="B30"/>
  <c r="DX213" i="78"/>
  <c r="EE212"/>
  <c r="DX212"/>
  <c r="ES190"/>
  <c r="DX190"/>
  <c r="EX189"/>
  <c r="ES189"/>
  <c r="EE189"/>
  <c r="DX189"/>
  <c r="ES168"/>
  <c r="DX168"/>
  <c r="EX167"/>
  <c r="ES167"/>
  <c r="EE167"/>
  <c r="DX167"/>
  <c r="ES145"/>
  <c r="DX145"/>
  <c r="EX144"/>
  <c r="ES144"/>
  <c r="EE144"/>
  <c r="DX144"/>
  <c r="EW125"/>
  <c r="ES123"/>
  <c r="DX123"/>
  <c r="EX122"/>
  <c r="ES122"/>
  <c r="EE122"/>
  <c r="DX122"/>
  <c r="ES100"/>
  <c r="DX100"/>
  <c r="EX99"/>
  <c r="ES99"/>
  <c r="EE99"/>
  <c r="DX99"/>
  <c r="ES78"/>
  <c r="DX78"/>
  <c r="EX77"/>
  <c r="ES77"/>
  <c r="EE77"/>
  <c r="DX77"/>
  <c r="ES55"/>
  <c r="DX55"/>
  <c r="EX54"/>
  <c r="ES54"/>
  <c r="EE54"/>
  <c r="DX54"/>
  <c r="EF28"/>
  <c r="FC122" s="1"/>
  <c r="DZ28"/>
  <c r="DS28"/>
  <c r="EO125" s="1"/>
  <c r="EY27"/>
  <c r="EJ212" s="1"/>
  <c r="EU27"/>
  <c r="ED215" s="1"/>
  <c r="EN27"/>
  <c r="DU215" s="1"/>
  <c r="EF27"/>
  <c r="EJ122" s="1"/>
  <c r="DZ27"/>
  <c r="ED125" s="1"/>
  <c r="DS27"/>
  <c r="DU125" s="1"/>
  <c r="EY26"/>
  <c r="FC189" s="1"/>
  <c r="EU26"/>
  <c r="EW192" s="1"/>
  <c r="EN26"/>
  <c r="EO192" s="1"/>
  <c r="EF26"/>
  <c r="FC99" s="1"/>
  <c r="DZ26"/>
  <c r="EW102" s="1"/>
  <c r="DS26"/>
  <c r="EO102" s="1"/>
  <c r="EY25"/>
  <c r="EJ189" s="1"/>
  <c r="EU25"/>
  <c r="ED192" s="1"/>
  <c r="EN25"/>
  <c r="DU192" s="1"/>
  <c r="EF25"/>
  <c r="EJ99" s="1"/>
  <c r="DZ25"/>
  <c r="ED102" s="1"/>
  <c r="DS25"/>
  <c r="DU102" s="1"/>
  <c r="EY24"/>
  <c r="FC167" s="1"/>
  <c r="EU24"/>
  <c r="EW170" s="1"/>
  <c r="EN24"/>
  <c r="EO170" s="1"/>
  <c r="EF24"/>
  <c r="FC77" s="1"/>
  <c r="DZ24"/>
  <c r="EW80" s="1"/>
  <c r="DS24"/>
  <c r="EO80" s="1"/>
  <c r="EY23"/>
  <c r="EJ167" s="1"/>
  <c r="EU23"/>
  <c r="ED170" s="1"/>
  <c r="EN23"/>
  <c r="DU170" s="1"/>
  <c r="EF23"/>
  <c r="EJ77" s="1"/>
  <c r="DZ23"/>
  <c r="ED80" s="1"/>
  <c r="DS23"/>
  <c r="DU80" s="1"/>
  <c r="EY22"/>
  <c r="FC144" s="1"/>
  <c r="EU22"/>
  <c r="EW147" s="1"/>
  <c r="EN22"/>
  <c r="EO147" s="1"/>
  <c r="EF22"/>
  <c r="FC54" s="1"/>
  <c r="DZ22"/>
  <c r="EW57" s="1"/>
  <c r="DS22"/>
  <c r="EO57" s="1"/>
  <c r="EY21"/>
  <c r="EJ144" s="1"/>
  <c r="EU21"/>
  <c r="ED147" s="1"/>
  <c r="EN21"/>
  <c r="DU147" s="1"/>
  <c r="EF21"/>
  <c r="EJ54" s="1"/>
  <c r="DZ21"/>
  <c r="ED57" s="1"/>
  <c r="DS21"/>
  <c r="DU57" s="1"/>
  <c r="EU18"/>
  <c r="EP18"/>
  <c r="EN18"/>
  <c r="EM18"/>
  <c r="EK18"/>
  <c r="EJ18"/>
  <c r="EW18" s="1"/>
  <c r="EH18"/>
  <c r="EG18"/>
  <c r="EE18"/>
  <c r="ED18"/>
  <c r="EB18"/>
  <c r="EP17"/>
  <c r="EN17"/>
  <c r="EM17"/>
  <c r="EK17"/>
  <c r="EJ17"/>
  <c r="EW17" s="1"/>
  <c r="EH17"/>
  <c r="EU17" s="1"/>
  <c r="EG17"/>
  <c r="EE17"/>
  <c r="ED17"/>
  <c r="EB17"/>
  <c r="EM16"/>
  <c r="EK16"/>
  <c r="EJ16"/>
  <c r="EH16"/>
  <c r="EG16"/>
  <c r="EE16"/>
  <c r="ED16"/>
  <c r="EW16" s="1"/>
  <c r="EB16"/>
  <c r="EU16" s="1"/>
  <c r="EM15"/>
  <c r="EK15"/>
  <c r="EJ15"/>
  <c r="EH15"/>
  <c r="EG15"/>
  <c r="EE15"/>
  <c r="ED15"/>
  <c r="EW15" s="1"/>
  <c r="EB15"/>
  <c r="EU15" s="1"/>
  <c r="EJ14"/>
  <c r="EH14"/>
  <c r="EG14"/>
  <c r="EW14" s="1"/>
  <c r="EE14"/>
  <c r="EU14" s="1"/>
  <c r="ED14"/>
  <c r="EB14"/>
  <c r="EJ13"/>
  <c r="EH13"/>
  <c r="EG13"/>
  <c r="EW13" s="1"/>
  <c r="EE13"/>
  <c r="EU13" s="1"/>
  <c r="ED13"/>
  <c r="EB13"/>
  <c r="EW12"/>
  <c r="EU12"/>
  <c r="EG12"/>
  <c r="EE12"/>
  <c r="ED12"/>
  <c r="EB12"/>
  <c r="EW11"/>
  <c r="EU11"/>
  <c r="EG11"/>
  <c r="EE11"/>
  <c r="ED11"/>
  <c r="EB11"/>
  <c r="EW10"/>
  <c r="EU10"/>
  <c r="ED10"/>
  <c r="EB10"/>
  <c r="EW9"/>
  <c r="EU9"/>
  <c r="ED9"/>
  <c r="EB9"/>
  <c r="EW8"/>
  <c r="EU8"/>
  <c r="EW7"/>
  <c r="EU7"/>
  <c r="EQ5"/>
  <c r="DY17" s="1"/>
  <c r="EN5"/>
  <c r="DY15" s="1"/>
  <c r="EK5"/>
  <c r="DY13" s="1"/>
  <c r="EH5"/>
  <c r="DY11" s="1"/>
  <c r="EE5"/>
  <c r="DY9" s="1"/>
  <c r="EB5"/>
  <c r="DY7" s="1"/>
  <c r="DT3"/>
  <c r="DU3" s="1"/>
  <c r="DS3"/>
  <c r="CJ213"/>
  <c r="CQ212"/>
  <c r="CJ212"/>
  <c r="DE190"/>
  <c r="CJ190"/>
  <c r="DJ189"/>
  <c r="DE189"/>
  <c r="CQ189"/>
  <c r="CJ189"/>
  <c r="DE168"/>
  <c r="CJ168"/>
  <c r="DJ167"/>
  <c r="DE167"/>
  <c r="CQ167"/>
  <c r="CJ167"/>
  <c r="DE145"/>
  <c r="CJ145"/>
  <c r="DJ144"/>
  <c r="DE144"/>
  <c r="CQ144"/>
  <c r="CJ144"/>
  <c r="DE123"/>
  <c r="CJ123"/>
  <c r="DJ122"/>
  <c r="DE122"/>
  <c r="CQ122"/>
  <c r="CJ122"/>
  <c r="DE100"/>
  <c r="CJ100"/>
  <c r="DJ99"/>
  <c r="DE99"/>
  <c r="CQ99"/>
  <c r="CJ99"/>
  <c r="DE78"/>
  <c r="CJ78"/>
  <c r="DJ77"/>
  <c r="DE77"/>
  <c r="CQ77"/>
  <c r="CJ77"/>
  <c r="DE55"/>
  <c r="CJ55"/>
  <c r="DJ54"/>
  <c r="DE54"/>
  <c r="CQ54"/>
  <c r="CJ54"/>
  <c r="CR28"/>
  <c r="DO122" s="1"/>
  <c r="CL28"/>
  <c r="DI125" s="1"/>
  <c r="CE28"/>
  <c r="DA125" s="1"/>
  <c r="DK27"/>
  <c r="CV212" s="1"/>
  <c r="DG27"/>
  <c r="CP215" s="1"/>
  <c r="CZ27"/>
  <c r="CG215" s="1"/>
  <c r="CR27"/>
  <c r="CV122" s="1"/>
  <c r="CL27"/>
  <c r="CP125" s="1"/>
  <c r="CE27"/>
  <c r="CG125" s="1"/>
  <c r="DK26"/>
  <c r="DO189" s="1"/>
  <c r="DG26"/>
  <c r="DI192" s="1"/>
  <c r="CZ26"/>
  <c r="DA192" s="1"/>
  <c r="CR26"/>
  <c r="DO99" s="1"/>
  <c r="CL26"/>
  <c r="DI102" s="1"/>
  <c r="CE26"/>
  <c r="DA102" s="1"/>
  <c r="DK25"/>
  <c r="CV189" s="1"/>
  <c r="DG25"/>
  <c r="CP192" s="1"/>
  <c r="CZ25"/>
  <c r="CG192" s="1"/>
  <c r="CR25"/>
  <c r="CV99" s="1"/>
  <c r="CL25"/>
  <c r="CP102" s="1"/>
  <c r="CE25"/>
  <c r="CG102" s="1"/>
  <c r="DK24"/>
  <c r="DO167" s="1"/>
  <c r="DG24"/>
  <c r="DI170" s="1"/>
  <c r="CZ24"/>
  <c r="DA170" s="1"/>
  <c r="CR24"/>
  <c r="DO77" s="1"/>
  <c r="CL24"/>
  <c r="DI80" s="1"/>
  <c r="CE24"/>
  <c r="DA80" s="1"/>
  <c r="DK23"/>
  <c r="CV167" s="1"/>
  <c r="DG23"/>
  <c r="CP170" s="1"/>
  <c r="CZ23"/>
  <c r="CG170" s="1"/>
  <c r="CR23"/>
  <c r="CV77" s="1"/>
  <c r="CL23"/>
  <c r="CP80" s="1"/>
  <c r="CE23"/>
  <c r="CG80" s="1"/>
  <c r="DK22"/>
  <c r="DO144" s="1"/>
  <c r="DG22"/>
  <c r="DI147" s="1"/>
  <c r="CZ22"/>
  <c r="DA147" s="1"/>
  <c r="CR22"/>
  <c r="DO54" s="1"/>
  <c r="CL22"/>
  <c r="DI57" s="1"/>
  <c r="CE22"/>
  <c r="DA57" s="1"/>
  <c r="DK21"/>
  <c r="CV144" s="1"/>
  <c r="DG21"/>
  <c r="CP147" s="1"/>
  <c r="CZ21"/>
  <c r="CG147" s="1"/>
  <c r="CR21"/>
  <c r="CV54" s="1"/>
  <c r="CL21"/>
  <c r="CP57" s="1"/>
  <c r="CE21"/>
  <c r="CG57" s="1"/>
  <c r="DB18"/>
  <c r="CZ18"/>
  <c r="CY18"/>
  <c r="CW18"/>
  <c r="CV18"/>
  <c r="DI18" s="1"/>
  <c r="CT18"/>
  <c r="DG18" s="1"/>
  <c r="CS18"/>
  <c r="CQ18"/>
  <c r="CP18"/>
  <c r="CN18"/>
  <c r="DB17"/>
  <c r="CZ17"/>
  <c r="CY17"/>
  <c r="CW17"/>
  <c r="CV17"/>
  <c r="DI17" s="1"/>
  <c r="CT17"/>
  <c r="DG17" s="1"/>
  <c r="CS17"/>
  <c r="CQ17"/>
  <c r="CP17"/>
  <c r="CN17"/>
  <c r="CY16"/>
  <c r="CW16"/>
  <c r="CV16"/>
  <c r="CT16"/>
  <c r="CS16"/>
  <c r="CQ16"/>
  <c r="CP16"/>
  <c r="DI16" s="1"/>
  <c r="CN16"/>
  <c r="DG16" s="1"/>
  <c r="CY15"/>
  <c r="CW15"/>
  <c r="CV15"/>
  <c r="CT15"/>
  <c r="CS15"/>
  <c r="CQ15"/>
  <c r="CP15"/>
  <c r="DI15" s="1"/>
  <c r="CN15"/>
  <c r="DG15" s="1"/>
  <c r="CV14"/>
  <c r="CT14"/>
  <c r="CS14"/>
  <c r="DI14" s="1"/>
  <c r="CQ14"/>
  <c r="DG14" s="1"/>
  <c r="CP14"/>
  <c r="CN14"/>
  <c r="CV13"/>
  <c r="CT13"/>
  <c r="CS13"/>
  <c r="DI13" s="1"/>
  <c r="CQ13"/>
  <c r="DG13" s="1"/>
  <c r="CP13"/>
  <c r="CN13"/>
  <c r="DI12"/>
  <c r="DG12"/>
  <c r="CS12"/>
  <c r="CQ12"/>
  <c r="CP12"/>
  <c r="CN12"/>
  <c r="CS11"/>
  <c r="CQ11"/>
  <c r="CP11"/>
  <c r="DI11" s="1"/>
  <c r="CN11"/>
  <c r="DG11" s="1"/>
  <c r="DI10"/>
  <c r="DG10"/>
  <c r="CP10"/>
  <c r="CN10"/>
  <c r="DI9"/>
  <c r="DG9"/>
  <c r="CP9"/>
  <c r="CN9"/>
  <c r="DI8"/>
  <c r="DG8"/>
  <c r="DI7"/>
  <c r="DG7"/>
  <c r="DC5"/>
  <c r="CK17" s="1"/>
  <c r="CZ5"/>
  <c r="CK15" s="1"/>
  <c r="CW5"/>
  <c r="CK13" s="1"/>
  <c r="CT5"/>
  <c r="CK11" s="1"/>
  <c r="CQ5"/>
  <c r="CK9" s="1"/>
  <c r="CN5"/>
  <c r="CK7" s="1"/>
  <c r="CF3"/>
  <c r="CG3" s="1"/>
  <c r="CE3"/>
  <c r="AV213"/>
  <c r="BC212"/>
  <c r="AV212"/>
  <c r="BQ190"/>
  <c r="AV190"/>
  <c r="BV189"/>
  <c r="BQ189"/>
  <c r="BC189"/>
  <c r="AV189"/>
  <c r="BQ168"/>
  <c r="AV168"/>
  <c r="BV167"/>
  <c r="BQ167"/>
  <c r="BC167"/>
  <c r="AV167"/>
  <c r="BQ145"/>
  <c r="AV145"/>
  <c r="BV144"/>
  <c r="BQ144"/>
  <c r="BC144"/>
  <c r="AV144"/>
  <c r="BQ123"/>
  <c r="AV123"/>
  <c r="BV122"/>
  <c r="BQ122"/>
  <c r="BC122"/>
  <c r="AV122"/>
  <c r="BQ100"/>
  <c r="AV100"/>
  <c r="BV99"/>
  <c r="BQ99"/>
  <c r="BC99"/>
  <c r="AV99"/>
  <c r="BQ78"/>
  <c r="AV78"/>
  <c r="BV77"/>
  <c r="BQ77"/>
  <c r="BC77"/>
  <c r="AV77"/>
  <c r="BQ55"/>
  <c r="AV55"/>
  <c r="BV54"/>
  <c r="BQ54"/>
  <c r="BC54"/>
  <c r="AV54"/>
  <c r="BD28"/>
  <c r="CA122" s="1"/>
  <c r="AX28"/>
  <c r="BU125" s="1"/>
  <c r="AQ28"/>
  <c r="BM125" s="1"/>
  <c r="BW27"/>
  <c r="BH212" s="1"/>
  <c r="BS27"/>
  <c r="BB215" s="1"/>
  <c r="BL27"/>
  <c r="AS215" s="1"/>
  <c r="BD27"/>
  <c r="BH122" s="1"/>
  <c r="AX27"/>
  <c r="BB125" s="1"/>
  <c r="AQ27"/>
  <c r="AS125" s="1"/>
  <c r="BW26"/>
  <c r="CA189" s="1"/>
  <c r="BS26"/>
  <c r="BU192" s="1"/>
  <c r="BL26"/>
  <c r="BM192" s="1"/>
  <c r="BD26"/>
  <c r="CA99" s="1"/>
  <c r="AX26"/>
  <c r="BU102" s="1"/>
  <c r="AQ26"/>
  <c r="BM102" s="1"/>
  <c r="BW25"/>
  <c r="BH189" s="1"/>
  <c r="BS25"/>
  <c r="BB192" s="1"/>
  <c r="BL25"/>
  <c r="AS192" s="1"/>
  <c r="BD25"/>
  <c r="BH99" s="1"/>
  <c r="AX25"/>
  <c r="BB102" s="1"/>
  <c r="AQ25"/>
  <c r="AS102" s="1"/>
  <c r="BW24"/>
  <c r="CA167" s="1"/>
  <c r="BS24"/>
  <c r="BU170" s="1"/>
  <c r="BL24"/>
  <c r="BM170" s="1"/>
  <c r="BD24"/>
  <c r="CA77" s="1"/>
  <c r="AX24"/>
  <c r="BU80" s="1"/>
  <c r="AQ24"/>
  <c r="BM80" s="1"/>
  <c r="BW23"/>
  <c r="BH167" s="1"/>
  <c r="BS23"/>
  <c r="BB170" s="1"/>
  <c r="BL23"/>
  <c r="AS170" s="1"/>
  <c r="BD23"/>
  <c r="BH77" s="1"/>
  <c r="AX23"/>
  <c r="BB80" s="1"/>
  <c r="AQ23"/>
  <c r="AS80" s="1"/>
  <c r="BW22"/>
  <c r="CA144" s="1"/>
  <c r="BS22"/>
  <c r="BU147" s="1"/>
  <c r="BL22"/>
  <c r="BM147" s="1"/>
  <c r="BD22"/>
  <c r="CA54" s="1"/>
  <c r="AX22"/>
  <c r="BU57" s="1"/>
  <c r="AQ22"/>
  <c r="BM57" s="1"/>
  <c r="BW21"/>
  <c r="BH144" s="1"/>
  <c r="BS21"/>
  <c r="BB147" s="1"/>
  <c r="BL21"/>
  <c r="AS147" s="1"/>
  <c r="BD21"/>
  <c r="BH54" s="1"/>
  <c r="AX21"/>
  <c r="BB57" s="1"/>
  <c r="AQ21"/>
  <c r="AS57" s="1"/>
  <c r="BN18"/>
  <c r="BL18"/>
  <c r="BK18"/>
  <c r="BI18"/>
  <c r="BH18"/>
  <c r="BU18" s="1"/>
  <c r="BF18"/>
  <c r="BS18" s="1"/>
  <c r="BE18"/>
  <c r="BC18"/>
  <c r="BB18"/>
  <c r="AZ18"/>
  <c r="BN17"/>
  <c r="BL17"/>
  <c r="BK17"/>
  <c r="BI17"/>
  <c r="BH17"/>
  <c r="BU17" s="1"/>
  <c r="BF17"/>
  <c r="BS17" s="1"/>
  <c r="BE17"/>
  <c r="BC17"/>
  <c r="BB17"/>
  <c r="AZ17"/>
  <c r="BK16"/>
  <c r="BI16"/>
  <c r="BH16"/>
  <c r="BF16"/>
  <c r="BE16"/>
  <c r="BC16"/>
  <c r="BB16"/>
  <c r="BU16" s="1"/>
  <c r="AZ16"/>
  <c r="BS16" s="1"/>
  <c r="BK15"/>
  <c r="BI15"/>
  <c r="BH15"/>
  <c r="BF15"/>
  <c r="BE15"/>
  <c r="BC15"/>
  <c r="BB15"/>
  <c r="BU15" s="1"/>
  <c r="AZ15"/>
  <c r="BS15" s="1"/>
  <c r="BH14"/>
  <c r="BF14"/>
  <c r="BE14"/>
  <c r="BU14" s="1"/>
  <c r="BC14"/>
  <c r="BS14" s="1"/>
  <c r="BB14"/>
  <c r="AZ14"/>
  <c r="BH13"/>
  <c r="BF13"/>
  <c r="BE13"/>
  <c r="BU13" s="1"/>
  <c r="BC13"/>
  <c r="BS13" s="1"/>
  <c r="BB13"/>
  <c r="AZ13"/>
  <c r="BU12"/>
  <c r="BS12"/>
  <c r="BE12"/>
  <c r="BC12"/>
  <c r="BB12"/>
  <c r="AZ12"/>
  <c r="BU11"/>
  <c r="BS11"/>
  <c r="BE11"/>
  <c r="BC11"/>
  <c r="BB11"/>
  <c r="AZ11"/>
  <c r="BU10"/>
  <c r="BS10"/>
  <c r="BB10"/>
  <c r="AZ10"/>
  <c r="BU9"/>
  <c r="BS9"/>
  <c r="BB9"/>
  <c r="AZ9"/>
  <c r="BU8"/>
  <c r="BS8"/>
  <c r="BU7"/>
  <c r="BS7"/>
  <c r="BO5"/>
  <c r="AW17" s="1"/>
  <c r="BL5"/>
  <c r="AW15" s="1"/>
  <c r="BI5"/>
  <c r="AW13" s="1"/>
  <c r="BF5"/>
  <c r="AW11" s="1"/>
  <c r="BC5"/>
  <c r="AW9" s="1"/>
  <c r="AZ5"/>
  <c r="AW7" s="1"/>
  <c r="AR3"/>
  <c r="AT3" s="1"/>
  <c r="AQ3"/>
  <c r="H213"/>
  <c r="O212"/>
  <c r="H212"/>
  <c r="AC190"/>
  <c r="H190"/>
  <c r="AH189"/>
  <c r="AC189"/>
  <c r="O189"/>
  <c r="H189"/>
  <c r="AC168"/>
  <c r="H168"/>
  <c r="AH167"/>
  <c r="AC167"/>
  <c r="O167"/>
  <c r="H167"/>
  <c r="AC145"/>
  <c r="H145"/>
  <c r="AH144"/>
  <c r="AC144"/>
  <c r="O144"/>
  <c r="H144"/>
  <c r="AC123"/>
  <c r="H123"/>
  <c r="AH122"/>
  <c r="AC122"/>
  <c r="O122"/>
  <c r="H122"/>
  <c r="AC100"/>
  <c r="H100"/>
  <c r="AH99"/>
  <c r="AC99"/>
  <c r="O99"/>
  <c r="H99"/>
  <c r="AC78"/>
  <c r="H78"/>
  <c r="AH77"/>
  <c r="AC77"/>
  <c r="O77"/>
  <c r="H77"/>
  <c r="AC55"/>
  <c r="H55"/>
  <c r="AH54"/>
  <c r="AC54"/>
  <c r="O54"/>
  <c r="H54"/>
  <c r="P28"/>
  <c r="AM122" s="1"/>
  <c r="J28"/>
  <c r="AG125" s="1"/>
  <c r="C28"/>
  <c r="Y125" s="1"/>
  <c r="AI27"/>
  <c r="T212" s="1"/>
  <c r="AE27"/>
  <c r="N215" s="1"/>
  <c r="X27"/>
  <c r="E215" s="1"/>
  <c r="P27"/>
  <c r="T122" s="1"/>
  <c r="J27"/>
  <c r="N125" s="1"/>
  <c r="C27"/>
  <c r="E125" s="1"/>
  <c r="AI26"/>
  <c r="AM189" s="1"/>
  <c r="AE26"/>
  <c r="AG192" s="1"/>
  <c r="X26"/>
  <c r="Y192" s="1"/>
  <c r="P26"/>
  <c r="AM99" s="1"/>
  <c r="J26"/>
  <c r="AG102" s="1"/>
  <c r="C26"/>
  <c r="Y102" s="1"/>
  <c r="AI25"/>
  <c r="T189" s="1"/>
  <c r="AE25"/>
  <c r="N192" s="1"/>
  <c r="X25"/>
  <c r="E192" s="1"/>
  <c r="P25"/>
  <c r="T99" s="1"/>
  <c r="J25"/>
  <c r="N102" s="1"/>
  <c r="C25"/>
  <c r="E102" s="1"/>
  <c r="AI24"/>
  <c r="AM167" s="1"/>
  <c r="AE24"/>
  <c r="AG170" s="1"/>
  <c r="X24"/>
  <c r="Y170" s="1"/>
  <c r="P24"/>
  <c r="AM77" s="1"/>
  <c r="J24"/>
  <c r="AG80" s="1"/>
  <c r="C24"/>
  <c r="Y80" s="1"/>
  <c r="AI23"/>
  <c r="T167" s="1"/>
  <c r="AE23"/>
  <c r="N170" s="1"/>
  <c r="X23"/>
  <c r="E170" s="1"/>
  <c r="P23"/>
  <c r="T77" s="1"/>
  <c r="J23"/>
  <c r="N80" s="1"/>
  <c r="C23"/>
  <c r="E80" s="1"/>
  <c r="AI22"/>
  <c r="AM144" s="1"/>
  <c r="AE22"/>
  <c r="AG147" s="1"/>
  <c r="X22"/>
  <c r="Y147" s="1"/>
  <c r="P22"/>
  <c r="AM54" s="1"/>
  <c r="J22"/>
  <c r="AG57" s="1"/>
  <c r="C22"/>
  <c r="Y57" s="1"/>
  <c r="AI21"/>
  <c r="T144" s="1"/>
  <c r="AE21"/>
  <c r="N147" s="1"/>
  <c r="X21"/>
  <c r="E147" s="1"/>
  <c r="P21"/>
  <c r="T54" s="1"/>
  <c r="J21"/>
  <c r="N57" s="1"/>
  <c r="C21"/>
  <c r="E57" s="1"/>
  <c r="Z18"/>
  <c r="X18"/>
  <c r="W18"/>
  <c r="U18"/>
  <c r="T18"/>
  <c r="AG18" s="1"/>
  <c r="R18"/>
  <c r="AE18" s="1"/>
  <c r="Q18"/>
  <c r="O18"/>
  <c r="N18"/>
  <c r="L18"/>
  <c r="Z17"/>
  <c r="X17"/>
  <c r="W17"/>
  <c r="U17"/>
  <c r="T17"/>
  <c r="AG17" s="1"/>
  <c r="R17"/>
  <c r="AE17" s="1"/>
  <c r="Q17"/>
  <c r="O17"/>
  <c r="N17"/>
  <c r="L17"/>
  <c r="W16"/>
  <c r="U16"/>
  <c r="T16"/>
  <c r="R16"/>
  <c r="Q16"/>
  <c r="O16"/>
  <c r="N16"/>
  <c r="AG16" s="1"/>
  <c r="L16"/>
  <c r="AE16" s="1"/>
  <c r="W15"/>
  <c r="U15"/>
  <c r="T15"/>
  <c r="R15"/>
  <c r="Q15"/>
  <c r="O15"/>
  <c r="N15"/>
  <c r="AG15" s="1"/>
  <c r="L15"/>
  <c r="AE15" s="1"/>
  <c r="T14"/>
  <c r="R14"/>
  <c r="Q14"/>
  <c r="O14"/>
  <c r="N14"/>
  <c r="L14"/>
  <c r="T13"/>
  <c r="R13"/>
  <c r="Q13"/>
  <c r="O13"/>
  <c r="N13"/>
  <c r="L13"/>
  <c r="Q12"/>
  <c r="O12"/>
  <c r="N12"/>
  <c r="L12"/>
  <c r="Q11"/>
  <c r="O11"/>
  <c r="N11"/>
  <c r="AG11" s="1"/>
  <c r="L11"/>
  <c r="AE11" s="1"/>
  <c r="N10"/>
  <c r="L10"/>
  <c r="N9"/>
  <c r="L9"/>
  <c r="AG8"/>
  <c r="AE8"/>
  <c r="AG7"/>
  <c r="AE7"/>
  <c r="AA5"/>
  <c r="I17" s="1"/>
  <c r="X5"/>
  <c r="I15" s="1"/>
  <c r="U5"/>
  <c r="I13" s="1"/>
  <c r="R5"/>
  <c r="I11" s="1"/>
  <c r="O5"/>
  <c r="I9" s="1"/>
  <c r="L5"/>
  <c r="I7" s="1"/>
  <c r="D3"/>
  <c r="E3" s="1"/>
  <c r="C3"/>
  <c r="GB49" i="77"/>
  <c r="FV49"/>
  <c r="FO49"/>
  <c r="GU48"/>
  <c r="GQ48"/>
  <c r="GJ48"/>
  <c r="GB48"/>
  <c r="FV48"/>
  <c r="FO48"/>
  <c r="GU47"/>
  <c r="GQ47"/>
  <c r="GJ47"/>
  <c r="GB47"/>
  <c r="FV47"/>
  <c r="FO47"/>
  <c r="GU46"/>
  <c r="GQ46"/>
  <c r="GJ46"/>
  <c r="GB46"/>
  <c r="FV46"/>
  <c r="FO46"/>
  <c r="GU45"/>
  <c r="GQ45"/>
  <c r="GJ45"/>
  <c r="GB45"/>
  <c r="FV45"/>
  <c r="FO45"/>
  <c r="GU44"/>
  <c r="GQ44"/>
  <c r="GJ44"/>
  <c r="GB44"/>
  <c r="FV44"/>
  <c r="FO44"/>
  <c r="GU43"/>
  <c r="GQ43"/>
  <c r="GJ43"/>
  <c r="GB43"/>
  <c r="FV43"/>
  <c r="FO43"/>
  <c r="GU42"/>
  <c r="GQ42"/>
  <c r="GJ42"/>
  <c r="GB42"/>
  <c r="FV42"/>
  <c r="FO42"/>
  <c r="GU41"/>
  <c r="GQ41"/>
  <c r="GJ41"/>
  <c r="GB41"/>
  <c r="FV41"/>
  <c r="FO41"/>
  <c r="GU40"/>
  <c r="GQ40"/>
  <c r="GJ40"/>
  <c r="GB40"/>
  <c r="FV40"/>
  <c r="FO40"/>
  <c r="GU39"/>
  <c r="GQ39"/>
  <c r="GJ39"/>
  <c r="GB39"/>
  <c r="FV39"/>
  <c r="FO39"/>
  <c r="FO35"/>
  <c r="GJ20"/>
  <c r="GI20"/>
  <c r="GG20"/>
  <c r="GF20"/>
  <c r="GD20"/>
  <c r="GC20"/>
  <c r="GA20"/>
  <c r="FZ20"/>
  <c r="FX20"/>
  <c r="FW20"/>
  <c r="FU20"/>
  <c r="GQ20" s="1"/>
  <c r="GL19"/>
  <c r="GJ19"/>
  <c r="GI19"/>
  <c r="GG19"/>
  <c r="GF19"/>
  <c r="GD19"/>
  <c r="GC19"/>
  <c r="GA19"/>
  <c r="FZ19"/>
  <c r="FX19"/>
  <c r="FW19"/>
  <c r="FU19"/>
  <c r="GQ19" s="1"/>
  <c r="GM18"/>
  <c r="GL20" s="1"/>
  <c r="GG18"/>
  <c r="GF18"/>
  <c r="GD18"/>
  <c r="GC18"/>
  <c r="GA18"/>
  <c r="FZ18"/>
  <c r="FX18"/>
  <c r="FW18"/>
  <c r="FU18"/>
  <c r="GI17"/>
  <c r="GG17"/>
  <c r="GF17"/>
  <c r="GD17"/>
  <c r="GC17"/>
  <c r="GA17"/>
  <c r="FZ17"/>
  <c r="FX17"/>
  <c r="FW17"/>
  <c r="FU17"/>
  <c r="GJ16"/>
  <c r="GI18" s="1"/>
  <c r="GD16"/>
  <c r="GC16"/>
  <c r="GA16"/>
  <c r="FZ16"/>
  <c r="FX16"/>
  <c r="FW16"/>
  <c r="FU16"/>
  <c r="GF15"/>
  <c r="GD15"/>
  <c r="GC15"/>
  <c r="GA15"/>
  <c r="FZ15"/>
  <c r="FX15"/>
  <c r="FW15"/>
  <c r="FU15"/>
  <c r="GG14"/>
  <c r="GF16" s="1"/>
  <c r="GA14"/>
  <c r="FZ14"/>
  <c r="FX14"/>
  <c r="FW14"/>
  <c r="FU14"/>
  <c r="GC13"/>
  <c r="GA13"/>
  <c r="FZ13"/>
  <c r="FX13"/>
  <c r="FW13"/>
  <c r="FU13"/>
  <c r="GD12"/>
  <c r="GC14" s="1"/>
  <c r="FX12"/>
  <c r="FU12"/>
  <c r="FZ11"/>
  <c r="FX11"/>
  <c r="FW11"/>
  <c r="FU11"/>
  <c r="GA10"/>
  <c r="FZ12" s="1"/>
  <c r="FW9"/>
  <c r="GS9" s="1"/>
  <c r="FU9"/>
  <c r="GQ9" s="1"/>
  <c r="GA8"/>
  <c r="FW12" s="1"/>
  <c r="FZ8"/>
  <c r="GS8" s="1"/>
  <c r="FX8"/>
  <c r="FW10" s="1"/>
  <c r="GS10" s="1"/>
  <c r="GS7"/>
  <c r="GQ7"/>
  <c r="GM5"/>
  <c r="FR19" s="1"/>
  <c r="GJ5"/>
  <c r="FR17" s="1"/>
  <c r="GG5"/>
  <c r="FR15" s="1"/>
  <c r="GD5"/>
  <c r="FR13" s="1"/>
  <c r="GA5"/>
  <c r="FR11" s="1"/>
  <c r="FX5"/>
  <c r="FR9" s="1"/>
  <c r="FU5"/>
  <c r="FR7" s="1"/>
  <c r="FN3"/>
  <c r="FP3" s="1"/>
  <c r="FM3"/>
  <c r="EL49"/>
  <c r="EF49"/>
  <c r="DY49"/>
  <c r="FE48"/>
  <c r="FA48"/>
  <c r="ET48"/>
  <c r="EL48"/>
  <c r="EF48"/>
  <c r="DY48"/>
  <c r="FE47"/>
  <c r="FA47"/>
  <c r="ET47"/>
  <c r="EL47"/>
  <c r="EF47"/>
  <c r="DY47"/>
  <c r="FE46"/>
  <c r="FA46"/>
  <c r="ET46"/>
  <c r="EL46"/>
  <c r="EF46"/>
  <c r="DY46"/>
  <c r="FE45"/>
  <c r="FA45"/>
  <c r="ET45"/>
  <c r="EL45"/>
  <c r="EF45"/>
  <c r="DY45"/>
  <c r="FE44"/>
  <c r="FA44"/>
  <c r="ET44"/>
  <c r="EL44"/>
  <c r="EF44"/>
  <c r="DY44"/>
  <c r="FE43"/>
  <c r="FA43"/>
  <c r="ET43"/>
  <c r="EL43"/>
  <c r="EF43"/>
  <c r="DY43"/>
  <c r="FE42"/>
  <c r="FA42"/>
  <c r="ET42"/>
  <c r="EL42"/>
  <c r="EF42"/>
  <c r="DY42"/>
  <c r="FE41"/>
  <c r="FA41"/>
  <c r="ET41"/>
  <c r="EL41"/>
  <c r="EF41"/>
  <c r="DY41"/>
  <c r="FE40"/>
  <c r="FA40"/>
  <c r="ET40"/>
  <c r="EL40"/>
  <c r="EF40"/>
  <c r="DY40"/>
  <c r="FE39"/>
  <c r="FA39"/>
  <c r="ET39"/>
  <c r="EL39"/>
  <c r="EF39"/>
  <c r="DY39"/>
  <c r="DY35"/>
  <c r="ET20"/>
  <c r="ES20"/>
  <c r="EQ20"/>
  <c r="EP20"/>
  <c r="EN20"/>
  <c r="EM20"/>
  <c r="EK20"/>
  <c r="EJ20"/>
  <c r="EH20"/>
  <c r="EG20"/>
  <c r="EE20"/>
  <c r="EV19"/>
  <c r="ET19"/>
  <c r="ES19"/>
  <c r="EQ19"/>
  <c r="EP19"/>
  <c r="EN19"/>
  <c r="EM19"/>
  <c r="EK19"/>
  <c r="EJ19"/>
  <c r="EH19"/>
  <c r="EG19"/>
  <c r="EE19"/>
  <c r="EW18"/>
  <c r="EV20" s="1"/>
  <c r="EQ18"/>
  <c r="EP18"/>
  <c r="EN18"/>
  <c r="EM18"/>
  <c r="EK18"/>
  <c r="EJ18"/>
  <c r="EH18"/>
  <c r="EG18"/>
  <c r="EE18"/>
  <c r="ES17"/>
  <c r="EQ17"/>
  <c r="EP17"/>
  <c r="EN17"/>
  <c r="EM17"/>
  <c r="EK17"/>
  <c r="EJ17"/>
  <c r="EH17"/>
  <c r="EG17"/>
  <c r="EE17"/>
  <c r="ET16"/>
  <c r="ES18" s="1"/>
  <c r="FC18" s="1"/>
  <c r="EN16"/>
  <c r="EM16"/>
  <c r="EK16"/>
  <c r="EJ16"/>
  <c r="EH16"/>
  <c r="EG16"/>
  <c r="EE16"/>
  <c r="EP15"/>
  <c r="EN15"/>
  <c r="EM15"/>
  <c r="EK15"/>
  <c r="EJ15"/>
  <c r="EH15"/>
  <c r="EG15"/>
  <c r="EE15"/>
  <c r="EQ14"/>
  <c r="EP16" s="1"/>
  <c r="EK14"/>
  <c r="EJ14"/>
  <c r="EH14"/>
  <c r="EG14"/>
  <c r="EE14"/>
  <c r="EM13"/>
  <c r="EK13"/>
  <c r="EJ13"/>
  <c r="FC13" s="1"/>
  <c r="EH13"/>
  <c r="EG13"/>
  <c r="EE13"/>
  <c r="EN12"/>
  <c r="EM14" s="1"/>
  <c r="FC14" s="1"/>
  <c r="EH12"/>
  <c r="EE12"/>
  <c r="EJ11"/>
  <c r="EH11"/>
  <c r="EG11"/>
  <c r="EE11"/>
  <c r="EK10"/>
  <c r="EJ12" s="1"/>
  <c r="EG10"/>
  <c r="FC10" s="1"/>
  <c r="EE10"/>
  <c r="FA10" s="1"/>
  <c r="EG9"/>
  <c r="FC9" s="1"/>
  <c r="EE9"/>
  <c r="FA9" s="1"/>
  <c r="FA8"/>
  <c r="EK8"/>
  <c r="EG12" s="1"/>
  <c r="EJ8"/>
  <c r="FC8" s="1"/>
  <c r="EH8"/>
  <c r="FC7"/>
  <c r="FA7"/>
  <c r="EW5"/>
  <c r="EB19" s="1"/>
  <c r="ET5"/>
  <c r="EB17" s="1"/>
  <c r="EQ5"/>
  <c r="EB15" s="1"/>
  <c r="EN5"/>
  <c r="EB13" s="1"/>
  <c r="EK5"/>
  <c r="EB11" s="1"/>
  <c r="EH5"/>
  <c r="EB9" s="1"/>
  <c r="EE5"/>
  <c r="EB7" s="1"/>
  <c r="DZ3"/>
  <c r="DX3"/>
  <c r="DW3"/>
  <c r="CV49"/>
  <c r="CP49"/>
  <c r="CI49"/>
  <c r="DO48"/>
  <c r="DK48"/>
  <c r="DD48"/>
  <c r="CV48"/>
  <c r="CP48"/>
  <c r="CI48"/>
  <c r="DO47"/>
  <c r="DK47"/>
  <c r="DD47"/>
  <c r="CV47"/>
  <c r="CP47"/>
  <c r="CI47"/>
  <c r="DO46"/>
  <c r="DK46"/>
  <c r="DD46"/>
  <c r="CV46"/>
  <c r="CP46"/>
  <c r="CI46"/>
  <c r="DO45"/>
  <c r="DK45"/>
  <c r="DD45"/>
  <c r="CV45"/>
  <c r="CP45"/>
  <c r="CI45"/>
  <c r="DO44"/>
  <c r="DK44"/>
  <c r="DD44"/>
  <c r="CV44"/>
  <c r="CP44"/>
  <c r="CI44"/>
  <c r="DO43"/>
  <c r="DK43"/>
  <c r="DD43"/>
  <c r="CV43"/>
  <c r="CP43"/>
  <c r="CI43"/>
  <c r="DO42"/>
  <c r="DK42"/>
  <c r="DD42"/>
  <c r="CV42"/>
  <c r="CP42"/>
  <c r="CI42"/>
  <c r="DO41"/>
  <c r="DK41"/>
  <c r="DD41"/>
  <c r="CV41"/>
  <c r="CP41"/>
  <c r="CI41"/>
  <c r="DO40"/>
  <c r="DK40"/>
  <c r="DD40"/>
  <c r="CV40"/>
  <c r="CP40"/>
  <c r="CI40"/>
  <c r="DO39"/>
  <c r="DK39"/>
  <c r="DD39"/>
  <c r="CV39"/>
  <c r="CP39"/>
  <c r="CI39"/>
  <c r="CI35"/>
  <c r="DD20"/>
  <c r="DC20"/>
  <c r="DA20"/>
  <c r="CZ20"/>
  <c r="CX20"/>
  <c r="CW20"/>
  <c r="CU20"/>
  <c r="CT20"/>
  <c r="CR20"/>
  <c r="CQ20"/>
  <c r="CO20"/>
  <c r="DF19"/>
  <c r="DD19"/>
  <c r="DC19"/>
  <c r="DA19"/>
  <c r="CZ19"/>
  <c r="CX19"/>
  <c r="CW19"/>
  <c r="CU19"/>
  <c r="CT19"/>
  <c r="CR19"/>
  <c r="CQ19"/>
  <c r="CO19"/>
  <c r="DG18"/>
  <c r="DF20" s="1"/>
  <c r="DA18"/>
  <c r="CZ18"/>
  <c r="CX18"/>
  <c r="CW18"/>
  <c r="CU18"/>
  <c r="CT18"/>
  <c r="CR18"/>
  <c r="CQ18"/>
  <c r="CO18"/>
  <c r="DC17"/>
  <c r="DA17"/>
  <c r="CZ17"/>
  <c r="CX17"/>
  <c r="CW17"/>
  <c r="CU17"/>
  <c r="CT17"/>
  <c r="CR17"/>
  <c r="CQ17"/>
  <c r="CO17"/>
  <c r="DD16"/>
  <c r="DC18" s="1"/>
  <c r="CX16"/>
  <c r="CW16"/>
  <c r="CU16"/>
  <c r="CT16"/>
  <c r="CR16"/>
  <c r="CQ16"/>
  <c r="CO16"/>
  <c r="CZ15"/>
  <c r="CX15"/>
  <c r="CW15"/>
  <c r="CU15"/>
  <c r="CT15"/>
  <c r="CR15"/>
  <c r="CQ15"/>
  <c r="CO15"/>
  <c r="DA14"/>
  <c r="CZ16" s="1"/>
  <c r="CU14"/>
  <c r="CT14"/>
  <c r="CR14"/>
  <c r="CQ14"/>
  <c r="CO14"/>
  <c r="CW13"/>
  <c r="CU13"/>
  <c r="CT13"/>
  <c r="CR13"/>
  <c r="CQ13"/>
  <c r="CO13"/>
  <c r="CX12"/>
  <c r="CW14" s="1"/>
  <c r="DM14" s="1"/>
  <c r="CR12"/>
  <c r="CO12"/>
  <c r="DK12" s="1"/>
  <c r="CT11"/>
  <c r="CR11"/>
  <c r="CQ11"/>
  <c r="CO11"/>
  <c r="DK11" s="1"/>
  <c r="CU10"/>
  <c r="CT12" s="1"/>
  <c r="CQ9"/>
  <c r="DM9" s="1"/>
  <c r="CO9"/>
  <c r="DK9" s="1"/>
  <c r="CU8"/>
  <c r="CQ12" s="1"/>
  <c r="CT8"/>
  <c r="DM8" s="1"/>
  <c r="CR8"/>
  <c r="CQ10" s="1"/>
  <c r="DM10" s="1"/>
  <c r="DM7"/>
  <c r="DK7"/>
  <c r="DG5"/>
  <c r="CL19" s="1"/>
  <c r="DD5"/>
  <c r="CL17" s="1"/>
  <c r="DA5"/>
  <c r="CL15" s="1"/>
  <c r="CX5"/>
  <c r="CL13" s="1"/>
  <c r="CU5"/>
  <c r="CL11" s="1"/>
  <c r="CR5"/>
  <c r="CL9" s="1"/>
  <c r="CO5"/>
  <c r="CL7" s="1"/>
  <c r="CI3"/>
  <c r="CH3"/>
  <c r="CJ3" s="1"/>
  <c r="CG3"/>
  <c r="BF49"/>
  <c r="AZ49"/>
  <c r="AS49"/>
  <c r="BY48"/>
  <c r="BU48"/>
  <c r="BN48"/>
  <c r="BF48"/>
  <c r="AZ48"/>
  <c r="AS48"/>
  <c r="BY47"/>
  <c r="BU47"/>
  <c r="BN47"/>
  <c r="BF47"/>
  <c r="AZ47"/>
  <c r="AS47"/>
  <c r="BY46"/>
  <c r="BU46"/>
  <c r="BN46"/>
  <c r="BF46"/>
  <c r="AZ46"/>
  <c r="AS46"/>
  <c r="BY45"/>
  <c r="BU45"/>
  <c r="BN45"/>
  <c r="BF45"/>
  <c r="AZ45"/>
  <c r="AS45"/>
  <c r="BY44"/>
  <c r="BU44"/>
  <c r="BN44"/>
  <c r="BF44"/>
  <c r="AZ44"/>
  <c r="AS44"/>
  <c r="BY43"/>
  <c r="BU43"/>
  <c r="BN43"/>
  <c r="BF43"/>
  <c r="AZ43"/>
  <c r="AS43"/>
  <c r="BY42"/>
  <c r="BU42"/>
  <c r="BN42"/>
  <c r="BF42"/>
  <c r="AZ42"/>
  <c r="AS42"/>
  <c r="BY41"/>
  <c r="BU41"/>
  <c r="BN41"/>
  <c r="BF41"/>
  <c r="AZ41"/>
  <c r="AS41"/>
  <c r="BY40"/>
  <c r="BU40"/>
  <c r="BN40"/>
  <c r="BF40"/>
  <c r="AZ40"/>
  <c r="AS40"/>
  <c r="BY39"/>
  <c r="BU39"/>
  <c r="BN39"/>
  <c r="BF39"/>
  <c r="AZ39"/>
  <c r="AS39"/>
  <c r="AS35"/>
  <c r="BN20"/>
  <c r="BM20"/>
  <c r="BK20"/>
  <c r="BJ20"/>
  <c r="BH20"/>
  <c r="BG20"/>
  <c r="BE20"/>
  <c r="BD20"/>
  <c r="BB20"/>
  <c r="BA20"/>
  <c r="AY20"/>
  <c r="BP19"/>
  <c r="BN19"/>
  <c r="BM19"/>
  <c r="BK19"/>
  <c r="BJ19"/>
  <c r="BH19"/>
  <c r="BG19"/>
  <c r="BE19"/>
  <c r="BD19"/>
  <c r="BB19"/>
  <c r="BA19"/>
  <c r="AY19"/>
  <c r="BQ18"/>
  <c r="BP20" s="1"/>
  <c r="BK18"/>
  <c r="BJ18"/>
  <c r="BH18"/>
  <c r="BG18"/>
  <c r="BE18"/>
  <c r="BD18"/>
  <c r="BB18"/>
  <c r="BA18"/>
  <c r="AY18"/>
  <c r="BU18" s="1"/>
  <c r="BM17"/>
  <c r="BK17"/>
  <c r="BJ17"/>
  <c r="BH17"/>
  <c r="BG17"/>
  <c r="BE17"/>
  <c r="BD17"/>
  <c r="BB17"/>
  <c r="BA17"/>
  <c r="AY17"/>
  <c r="BN16"/>
  <c r="BM18" s="1"/>
  <c r="BH16"/>
  <c r="BG16"/>
  <c r="BE16"/>
  <c r="BD16"/>
  <c r="BB16"/>
  <c r="BA16"/>
  <c r="AY16"/>
  <c r="BU16" s="1"/>
  <c r="BJ15"/>
  <c r="BH15"/>
  <c r="BG15"/>
  <c r="BE15"/>
  <c r="BD15"/>
  <c r="BB15"/>
  <c r="BA15"/>
  <c r="AY15"/>
  <c r="BK14"/>
  <c r="BJ16" s="1"/>
  <c r="BE14"/>
  <c r="BD14"/>
  <c r="BB14"/>
  <c r="BA14"/>
  <c r="AY14"/>
  <c r="BG13"/>
  <c r="BE13"/>
  <c r="BD13"/>
  <c r="BB13"/>
  <c r="BA13"/>
  <c r="AY13"/>
  <c r="BU13" s="1"/>
  <c r="BH12"/>
  <c r="BG14" s="1"/>
  <c r="BB12"/>
  <c r="AY12"/>
  <c r="BD11"/>
  <c r="BB11"/>
  <c r="BA11"/>
  <c r="AY11"/>
  <c r="BU11" s="1"/>
  <c r="BE10"/>
  <c r="BD12" s="1"/>
  <c r="BA10"/>
  <c r="BW10" s="1"/>
  <c r="BW9"/>
  <c r="BA9"/>
  <c r="AY9"/>
  <c r="BU9" s="1"/>
  <c r="BE8"/>
  <c r="BA12" s="1"/>
  <c r="BD8"/>
  <c r="BW8" s="1"/>
  <c r="BB8"/>
  <c r="BW7"/>
  <c r="BU7"/>
  <c r="BQ5"/>
  <c r="AV19" s="1"/>
  <c r="BN5"/>
  <c r="AV17" s="1"/>
  <c r="BK5"/>
  <c r="AV15" s="1"/>
  <c r="BH5"/>
  <c r="AV13" s="1"/>
  <c r="BE5"/>
  <c r="AV11" s="1"/>
  <c r="BB5"/>
  <c r="AV9" s="1"/>
  <c r="AY5"/>
  <c r="AV7" s="1"/>
  <c r="AR3"/>
  <c r="AS3" s="1"/>
  <c r="AQ3"/>
  <c r="P49"/>
  <c r="J49"/>
  <c r="C49"/>
  <c r="AI48"/>
  <c r="AE48"/>
  <c r="X48"/>
  <c r="P48"/>
  <c r="J48"/>
  <c r="C48"/>
  <c r="AI47"/>
  <c r="AE47"/>
  <c r="X47"/>
  <c r="P47"/>
  <c r="J47"/>
  <c r="C47"/>
  <c r="AI46"/>
  <c r="AE46"/>
  <c r="X46"/>
  <c r="P46"/>
  <c r="J46"/>
  <c r="C46"/>
  <c r="AI45"/>
  <c r="AE45"/>
  <c r="X45"/>
  <c r="P45"/>
  <c r="J45"/>
  <c r="C45"/>
  <c r="AI44"/>
  <c r="AE44"/>
  <c r="X44"/>
  <c r="P44"/>
  <c r="J44"/>
  <c r="C44"/>
  <c r="AI43"/>
  <c r="AE43"/>
  <c r="X43"/>
  <c r="P43"/>
  <c r="J43"/>
  <c r="C43"/>
  <c r="AI42"/>
  <c r="AE42"/>
  <c r="X42"/>
  <c r="P42"/>
  <c r="J42"/>
  <c r="C42"/>
  <c r="AI41"/>
  <c r="AE41"/>
  <c r="X41"/>
  <c r="P41"/>
  <c r="J41"/>
  <c r="C41"/>
  <c r="AI40"/>
  <c r="AE40"/>
  <c r="X40"/>
  <c r="P40"/>
  <c r="J40"/>
  <c r="C40"/>
  <c r="AI39"/>
  <c r="AE39"/>
  <c r="X39"/>
  <c r="P39"/>
  <c r="J39"/>
  <c r="C39"/>
  <c r="C35"/>
  <c r="X20"/>
  <c r="W20"/>
  <c r="U20"/>
  <c r="T20"/>
  <c r="R20"/>
  <c r="Q20"/>
  <c r="O20"/>
  <c r="N20"/>
  <c r="L20"/>
  <c r="K20"/>
  <c r="I20"/>
  <c r="AE20" s="1"/>
  <c r="Z19"/>
  <c r="X19"/>
  <c r="W19"/>
  <c r="U19"/>
  <c r="T19"/>
  <c r="R19"/>
  <c r="Q19"/>
  <c r="O19"/>
  <c r="N19"/>
  <c r="L19"/>
  <c r="K19"/>
  <c r="I19"/>
  <c r="AA18"/>
  <c r="Z20" s="1"/>
  <c r="U18"/>
  <c r="T18"/>
  <c r="R18"/>
  <c r="Q18"/>
  <c r="O18"/>
  <c r="N18"/>
  <c r="L18"/>
  <c r="K18"/>
  <c r="I18"/>
  <c r="W17"/>
  <c r="U17"/>
  <c r="T17"/>
  <c r="R17"/>
  <c r="Q17"/>
  <c r="O17"/>
  <c r="N17"/>
  <c r="L17"/>
  <c r="K17"/>
  <c r="I17"/>
  <c r="X16"/>
  <c r="W18" s="1"/>
  <c r="R16"/>
  <c r="Q16"/>
  <c r="O16"/>
  <c r="N16"/>
  <c r="L16"/>
  <c r="K16"/>
  <c r="I16"/>
  <c r="AE16" s="1"/>
  <c r="T15"/>
  <c r="R15"/>
  <c r="Q15"/>
  <c r="O15"/>
  <c r="N15"/>
  <c r="L15"/>
  <c r="K15"/>
  <c r="I15"/>
  <c r="AE15" s="1"/>
  <c r="U14"/>
  <c r="T16" s="1"/>
  <c r="O14"/>
  <c r="N14"/>
  <c r="AG14" s="1"/>
  <c r="L14"/>
  <c r="K14"/>
  <c r="I14"/>
  <c r="Q13"/>
  <c r="O13"/>
  <c r="N13"/>
  <c r="L13"/>
  <c r="K13"/>
  <c r="I13"/>
  <c r="R12"/>
  <c r="Q14" s="1"/>
  <c r="L12"/>
  <c r="I12"/>
  <c r="N11"/>
  <c r="L11"/>
  <c r="K11"/>
  <c r="I11"/>
  <c r="AE11" s="1"/>
  <c r="O10"/>
  <c r="N12" s="1"/>
  <c r="K9"/>
  <c r="AG9" s="1"/>
  <c r="I9"/>
  <c r="AE9" s="1"/>
  <c r="O8"/>
  <c r="K12" s="1"/>
  <c r="N8"/>
  <c r="AG8" s="1"/>
  <c r="L8"/>
  <c r="K10" s="1"/>
  <c r="AG10" s="1"/>
  <c r="AG7"/>
  <c r="AE7"/>
  <c r="AA5"/>
  <c r="F19" s="1"/>
  <c r="X5"/>
  <c r="F17" s="1"/>
  <c r="U5"/>
  <c r="F15" s="1"/>
  <c r="R5"/>
  <c r="F13" s="1"/>
  <c r="O5"/>
  <c r="F11" s="1"/>
  <c r="L5"/>
  <c r="F9" s="1"/>
  <c r="I5"/>
  <c r="F7" s="1"/>
  <c r="C3"/>
  <c r="B3"/>
  <c r="D3" s="1"/>
  <c r="A3"/>
  <c r="DS35" i="28"/>
  <c r="C35" i="47"/>
  <c r="EF49" i="28"/>
  <c r="DZ49"/>
  <c r="DS49"/>
  <c r="EU48"/>
  <c r="EN48"/>
  <c r="EF48"/>
  <c r="DZ48"/>
  <c r="DS48"/>
  <c r="EU47"/>
  <c r="EN47"/>
  <c r="EF47"/>
  <c r="DZ47"/>
  <c r="DS47"/>
  <c r="EU46"/>
  <c r="EN46"/>
  <c r="EF46"/>
  <c r="DZ46"/>
  <c r="DS46"/>
  <c r="EY45"/>
  <c r="EU45"/>
  <c r="EN45"/>
  <c r="EF45"/>
  <c r="DZ45"/>
  <c r="DS45"/>
  <c r="EU44"/>
  <c r="EN44"/>
  <c r="EF44"/>
  <c r="DZ44"/>
  <c r="DS44"/>
  <c r="EU43"/>
  <c r="EN43"/>
  <c r="EF43"/>
  <c r="DZ43"/>
  <c r="DS43"/>
  <c r="EY42"/>
  <c r="EU42"/>
  <c r="EN42"/>
  <c r="EF42"/>
  <c r="DZ42"/>
  <c r="DS42"/>
  <c r="EY41"/>
  <c r="EU41"/>
  <c r="EN41"/>
  <c r="EF41"/>
  <c r="DZ41"/>
  <c r="DS41"/>
  <c r="EY40"/>
  <c r="EU40"/>
  <c r="EN40"/>
  <c r="EF40"/>
  <c r="DZ40"/>
  <c r="DS40"/>
  <c r="EY39"/>
  <c r="EU39"/>
  <c r="EN39"/>
  <c r="EF39"/>
  <c r="DZ39"/>
  <c r="DS39"/>
  <c r="EN20"/>
  <c r="EM20"/>
  <c r="EK20"/>
  <c r="EJ20"/>
  <c r="EH20"/>
  <c r="EG20"/>
  <c r="EE20"/>
  <c r="ED20"/>
  <c r="EB20"/>
  <c r="EA20"/>
  <c r="DY20"/>
  <c r="EP19"/>
  <c r="EN19"/>
  <c r="EM19"/>
  <c r="EK19"/>
  <c r="EJ19"/>
  <c r="EH19"/>
  <c r="EG19"/>
  <c r="EE19"/>
  <c r="ED19"/>
  <c r="EB19"/>
  <c r="EA19"/>
  <c r="DY19"/>
  <c r="EQ18"/>
  <c r="EP20" s="1"/>
  <c r="EK18"/>
  <c r="EJ18"/>
  <c r="EH18"/>
  <c r="EG18"/>
  <c r="EE18"/>
  <c r="ED18"/>
  <c r="EB18"/>
  <c r="EA18"/>
  <c r="DY18"/>
  <c r="EM17"/>
  <c r="EK17"/>
  <c r="EJ17"/>
  <c r="EH17"/>
  <c r="EG17"/>
  <c r="EE17"/>
  <c r="ED17"/>
  <c r="EB17"/>
  <c r="EA17"/>
  <c r="DY17"/>
  <c r="EN16"/>
  <c r="EM18" s="1"/>
  <c r="EH16"/>
  <c r="EG16"/>
  <c r="EE16"/>
  <c r="ED16"/>
  <c r="EB16"/>
  <c r="EA16"/>
  <c r="DY16"/>
  <c r="EJ15"/>
  <c r="EH15"/>
  <c r="EG15"/>
  <c r="EE15"/>
  <c r="ED15"/>
  <c r="EB15"/>
  <c r="EA15"/>
  <c r="DY15"/>
  <c r="EK14"/>
  <c r="EJ16" s="1"/>
  <c r="EE14"/>
  <c r="ED14"/>
  <c r="EB14"/>
  <c r="EA14"/>
  <c r="DY14"/>
  <c r="EG13"/>
  <c r="EE13"/>
  <c r="ED13"/>
  <c r="EB13"/>
  <c r="EA13"/>
  <c r="DY13"/>
  <c r="EH12"/>
  <c r="EG14" s="1"/>
  <c r="EB12"/>
  <c r="DY12"/>
  <c r="ED11"/>
  <c r="EB11"/>
  <c r="EA11"/>
  <c r="DY11"/>
  <c r="EE10"/>
  <c r="ED12" s="1"/>
  <c r="EA9"/>
  <c r="EW9" s="1"/>
  <c r="DY9"/>
  <c r="EU9" s="1"/>
  <c r="EE8"/>
  <c r="EA12" s="1"/>
  <c r="ED8"/>
  <c r="DY10" s="1"/>
  <c r="EB8"/>
  <c r="EA10" s="1"/>
  <c r="EW10" s="1"/>
  <c r="EW7"/>
  <c r="EU7"/>
  <c r="EQ5"/>
  <c r="DV19" s="1"/>
  <c r="EN5"/>
  <c r="DV17" s="1"/>
  <c r="EK5"/>
  <c r="DV15" s="1"/>
  <c r="EH5"/>
  <c r="DV13" s="1"/>
  <c r="EE5"/>
  <c r="DV11" s="1"/>
  <c r="EB5"/>
  <c r="DV9" s="1"/>
  <c r="DY5"/>
  <c r="DV7" s="1"/>
  <c r="DR3"/>
  <c r="DQ3"/>
  <c r="CR28"/>
  <c r="CL28"/>
  <c r="CE28"/>
  <c r="DK27"/>
  <c r="DG27"/>
  <c r="CZ27"/>
  <c r="CR27"/>
  <c r="CL27"/>
  <c r="CE27"/>
  <c r="DK26"/>
  <c r="DG26"/>
  <c r="CZ26"/>
  <c r="CR26"/>
  <c r="CL26"/>
  <c r="CE26"/>
  <c r="DK25"/>
  <c r="DG25"/>
  <c r="CZ25"/>
  <c r="CR25"/>
  <c r="CL25"/>
  <c r="CE25"/>
  <c r="DK24"/>
  <c r="DG24"/>
  <c r="CZ24"/>
  <c r="CR24"/>
  <c r="CL24"/>
  <c r="CE24"/>
  <c r="DK23"/>
  <c r="DG23"/>
  <c r="CZ23"/>
  <c r="CR23"/>
  <c r="CL23"/>
  <c r="CE23"/>
  <c r="DK22"/>
  <c r="DG22"/>
  <c r="CZ22"/>
  <c r="CR22"/>
  <c r="CL22"/>
  <c r="CE22"/>
  <c r="DK21"/>
  <c r="DG21"/>
  <c r="CZ21"/>
  <c r="CR21"/>
  <c r="CL21"/>
  <c r="CE21"/>
  <c r="CF3"/>
  <c r="CH3" s="1"/>
  <c r="CE3"/>
  <c r="DB18"/>
  <c r="CZ18"/>
  <c r="CY18"/>
  <c r="CW18"/>
  <c r="CV18"/>
  <c r="DI18" s="1"/>
  <c r="CT18"/>
  <c r="DG18" s="1"/>
  <c r="CS18"/>
  <c r="CQ18"/>
  <c r="CP18"/>
  <c r="CN18"/>
  <c r="DB17"/>
  <c r="CZ17"/>
  <c r="CY17"/>
  <c r="CW17"/>
  <c r="CV17"/>
  <c r="DI17" s="1"/>
  <c r="CT17"/>
  <c r="DG17" s="1"/>
  <c r="CS17"/>
  <c r="CQ17"/>
  <c r="CP17"/>
  <c r="CN17"/>
  <c r="CY16"/>
  <c r="CW16"/>
  <c r="CV16"/>
  <c r="CT16"/>
  <c r="CS16"/>
  <c r="CQ16"/>
  <c r="CP16"/>
  <c r="DI16" s="1"/>
  <c r="CN16"/>
  <c r="DG16" s="1"/>
  <c r="CY15"/>
  <c r="CW15"/>
  <c r="CV15"/>
  <c r="CT15"/>
  <c r="CS15"/>
  <c r="CQ15"/>
  <c r="CP15"/>
  <c r="DI15" s="1"/>
  <c r="CN15"/>
  <c r="DG15" s="1"/>
  <c r="CV14"/>
  <c r="CT14"/>
  <c r="CS14"/>
  <c r="DI14" s="1"/>
  <c r="CQ14"/>
  <c r="DG14" s="1"/>
  <c r="CP14"/>
  <c r="CN14"/>
  <c r="CV13"/>
  <c r="CT13"/>
  <c r="CS13"/>
  <c r="DI13" s="1"/>
  <c r="CQ13"/>
  <c r="DG13" s="1"/>
  <c r="CP13"/>
  <c r="CN13"/>
  <c r="DI12"/>
  <c r="DG12"/>
  <c r="CS12"/>
  <c r="CQ12"/>
  <c r="CP12"/>
  <c r="CN12"/>
  <c r="DI11"/>
  <c r="DG11"/>
  <c r="CS11"/>
  <c r="CQ11"/>
  <c r="CP11"/>
  <c r="CN11"/>
  <c r="DI10"/>
  <c r="DG10"/>
  <c r="CP10"/>
  <c r="CN10"/>
  <c r="DI9"/>
  <c r="DG9"/>
  <c r="CP9"/>
  <c r="CN9"/>
  <c r="DI8"/>
  <c r="DG8"/>
  <c r="DI7"/>
  <c r="DG7"/>
  <c r="DC5"/>
  <c r="CK17" s="1"/>
  <c r="CZ5"/>
  <c r="CK15" s="1"/>
  <c r="CW5"/>
  <c r="CK13" s="1"/>
  <c r="CT5"/>
  <c r="CK11" s="1"/>
  <c r="CQ5"/>
  <c r="CK9" s="1"/>
  <c r="CN5"/>
  <c r="CK7" s="1"/>
  <c r="BD28"/>
  <c r="AX28"/>
  <c r="AQ28"/>
  <c r="BW27"/>
  <c r="BS27"/>
  <c r="BL27"/>
  <c r="BD27"/>
  <c r="AX27"/>
  <c r="AQ27"/>
  <c r="BW26"/>
  <c r="BS26"/>
  <c r="BL26"/>
  <c r="BD26"/>
  <c r="AX26"/>
  <c r="AQ26"/>
  <c r="BW25"/>
  <c r="BS25"/>
  <c r="BL25"/>
  <c r="BD25"/>
  <c r="AX25"/>
  <c r="AQ25"/>
  <c r="BW24"/>
  <c r="BS24"/>
  <c r="BL24"/>
  <c r="BD24"/>
  <c r="AX24"/>
  <c r="AQ24"/>
  <c r="BW23"/>
  <c r="BS23"/>
  <c r="BL23"/>
  <c r="BD23"/>
  <c r="AX23"/>
  <c r="AQ23"/>
  <c r="BW22"/>
  <c r="BS22"/>
  <c r="BL22"/>
  <c r="BD22"/>
  <c r="AX22"/>
  <c r="AQ22"/>
  <c r="BW21"/>
  <c r="BS21"/>
  <c r="BL21"/>
  <c r="BD21"/>
  <c r="AX21"/>
  <c r="AQ21"/>
  <c r="AR3"/>
  <c r="AT3" s="1"/>
  <c r="AQ3"/>
  <c r="BN18"/>
  <c r="BL18"/>
  <c r="BK18"/>
  <c r="BI18"/>
  <c r="BH18"/>
  <c r="BU18" s="1"/>
  <c r="BF18"/>
  <c r="BS18" s="1"/>
  <c r="BE18"/>
  <c r="BC18"/>
  <c r="BB18"/>
  <c r="AZ18"/>
  <c r="BN17"/>
  <c r="BL17"/>
  <c r="BK17"/>
  <c r="BI17"/>
  <c r="BH17"/>
  <c r="BU17" s="1"/>
  <c r="BF17"/>
  <c r="BS17" s="1"/>
  <c r="BE17"/>
  <c r="BC17"/>
  <c r="BB17"/>
  <c r="AZ17"/>
  <c r="BK16"/>
  <c r="BI16"/>
  <c r="BH16"/>
  <c r="BF16"/>
  <c r="BE16"/>
  <c r="BC16"/>
  <c r="BB16"/>
  <c r="BU16" s="1"/>
  <c r="AZ16"/>
  <c r="BS16" s="1"/>
  <c r="BK15"/>
  <c r="BI15"/>
  <c r="BH15"/>
  <c r="BF15"/>
  <c r="BE15"/>
  <c r="BC15"/>
  <c r="BB15"/>
  <c r="BU15" s="1"/>
  <c r="AZ15"/>
  <c r="BS15" s="1"/>
  <c r="BH14"/>
  <c r="BF14"/>
  <c r="BE14"/>
  <c r="BU14" s="1"/>
  <c r="BC14"/>
  <c r="BS14" s="1"/>
  <c r="BB14"/>
  <c r="AZ14"/>
  <c r="BH13"/>
  <c r="BF13"/>
  <c r="BE13"/>
  <c r="BU13" s="1"/>
  <c r="BC13"/>
  <c r="BS13" s="1"/>
  <c r="BB13"/>
  <c r="AZ13"/>
  <c r="BU12"/>
  <c r="BS12"/>
  <c r="BE12"/>
  <c r="BC12"/>
  <c r="BB12"/>
  <c r="AZ12"/>
  <c r="BU11"/>
  <c r="BS11"/>
  <c r="BE11"/>
  <c r="BC11"/>
  <c r="BB11"/>
  <c r="AZ11"/>
  <c r="BU10"/>
  <c r="BS10"/>
  <c r="BB10"/>
  <c r="AZ10"/>
  <c r="BU9"/>
  <c r="BS9"/>
  <c r="BB9"/>
  <c r="AZ9"/>
  <c r="BU8"/>
  <c r="BS8"/>
  <c r="BU7"/>
  <c r="BS7"/>
  <c r="BO5"/>
  <c r="AW17" s="1"/>
  <c r="BL5"/>
  <c r="AW15" s="1"/>
  <c r="BI5"/>
  <c r="AW13" s="1"/>
  <c r="BF5"/>
  <c r="AW11" s="1"/>
  <c r="BC5"/>
  <c r="AW9" s="1"/>
  <c r="AZ5"/>
  <c r="AW7" s="1"/>
  <c r="DL54" i="80"/>
  <c r="DF54"/>
  <c r="CY54"/>
  <c r="CQ54"/>
  <c r="CK54"/>
  <c r="CD54"/>
  <c r="DF53"/>
  <c r="CY53"/>
  <c r="CQ53"/>
  <c r="CK53"/>
  <c r="CD53"/>
  <c r="DF52"/>
  <c r="CY52"/>
  <c r="CQ52"/>
  <c r="CK52"/>
  <c r="CD52"/>
  <c r="DL51"/>
  <c r="DF51"/>
  <c r="CY51"/>
  <c r="CK51"/>
  <c r="CD51"/>
  <c r="DL50"/>
  <c r="DF50"/>
  <c r="CY50"/>
  <c r="CK50"/>
  <c r="CD50"/>
  <c r="DL49"/>
  <c r="DF48"/>
  <c r="CY48"/>
  <c r="CQ49"/>
  <c r="CK49"/>
  <c r="CD49"/>
  <c r="DF49"/>
  <c r="CY49"/>
  <c r="CQ48"/>
  <c r="CK48"/>
  <c r="CD48"/>
  <c r="DF47"/>
  <c r="CY47"/>
  <c r="CQ47"/>
  <c r="CK47"/>
  <c r="CD47"/>
  <c r="DL46"/>
  <c r="DF46"/>
  <c r="CY46"/>
  <c r="CK46"/>
  <c r="CD46"/>
  <c r="DL45"/>
  <c r="DF45"/>
  <c r="CY45"/>
  <c r="CK45"/>
  <c r="CD45"/>
  <c r="DL44"/>
  <c r="DF44"/>
  <c r="CY44"/>
  <c r="CQ44"/>
  <c r="CK44"/>
  <c r="CD44"/>
  <c r="DF43"/>
  <c r="CY43"/>
  <c r="CQ43"/>
  <c r="CK43"/>
  <c r="CD43"/>
  <c r="DF42"/>
  <c r="CY42"/>
  <c r="CQ42"/>
  <c r="CK42"/>
  <c r="CD42"/>
  <c r="DL41"/>
  <c r="DF40"/>
  <c r="CY40"/>
  <c r="CK41"/>
  <c r="CD41"/>
  <c r="DL40"/>
  <c r="DF41"/>
  <c r="CY41"/>
  <c r="CK40"/>
  <c r="CD40"/>
  <c r="DL39"/>
  <c r="DF39"/>
  <c r="CY39"/>
  <c r="CQ39"/>
  <c r="CK39"/>
  <c r="CD39"/>
  <c r="DF38"/>
  <c r="CY38"/>
  <c r="CQ38"/>
  <c r="CK38"/>
  <c r="CD38"/>
  <c r="DF37"/>
  <c r="CY37"/>
  <c r="CQ37"/>
  <c r="CK37"/>
  <c r="CD37"/>
  <c r="BX54"/>
  <c r="BR54"/>
  <c r="BK54"/>
  <c r="AW54"/>
  <c r="AP54"/>
  <c r="BX53"/>
  <c r="BR52"/>
  <c r="BK52"/>
  <c r="BC53"/>
  <c r="AW53"/>
  <c r="AP53"/>
  <c r="BR53"/>
  <c r="BK53"/>
  <c r="BC52"/>
  <c r="AW52"/>
  <c r="AP52"/>
  <c r="BR51"/>
  <c r="BK51"/>
  <c r="BC51"/>
  <c r="AW48"/>
  <c r="AP48"/>
  <c r="BX50"/>
  <c r="BR50"/>
  <c r="BK50"/>
  <c r="AW50"/>
  <c r="AP50"/>
  <c r="BX49"/>
  <c r="BR49"/>
  <c r="BK49"/>
  <c r="AW49"/>
  <c r="AP49"/>
  <c r="BX48"/>
  <c r="BR48"/>
  <c r="BK48"/>
  <c r="BC48"/>
  <c r="AW51"/>
  <c r="AP51"/>
  <c r="BR47"/>
  <c r="BK47"/>
  <c r="BC47"/>
  <c r="AW47"/>
  <c r="AP47"/>
  <c r="BR46"/>
  <c r="BK46"/>
  <c r="BC46"/>
  <c r="AW45"/>
  <c r="AP45"/>
  <c r="BX45"/>
  <c r="BR44"/>
  <c r="BK44"/>
  <c r="AW46"/>
  <c r="AP46"/>
  <c r="BX44"/>
  <c r="BR45"/>
  <c r="BK45"/>
  <c r="AW44"/>
  <c r="AP44"/>
  <c r="BX43"/>
  <c r="BR43"/>
  <c r="BK43"/>
  <c r="BC43"/>
  <c r="AW43"/>
  <c r="AP43"/>
  <c r="BR42"/>
  <c r="BK42"/>
  <c r="BC42"/>
  <c r="AW42"/>
  <c r="AP42"/>
  <c r="BR41"/>
  <c r="BK41"/>
  <c r="BC41"/>
  <c r="AW41"/>
  <c r="AP41"/>
  <c r="BX40"/>
  <c r="BR40"/>
  <c r="BK40"/>
  <c r="AW40"/>
  <c r="AP40"/>
  <c r="BX39"/>
  <c r="BR39"/>
  <c r="BK39"/>
  <c r="AW39"/>
  <c r="AP39"/>
  <c r="BX38"/>
  <c r="BR38"/>
  <c r="BK38"/>
  <c r="BC38"/>
  <c r="AW38"/>
  <c r="AP38"/>
  <c r="BR37"/>
  <c r="BK37"/>
  <c r="BC37"/>
  <c r="AW37"/>
  <c r="AP37"/>
  <c r="AJ54"/>
  <c r="AJ52"/>
  <c r="AJ49"/>
  <c r="AJ48"/>
  <c r="AJ47"/>
  <c r="AJ44"/>
  <c r="AJ43"/>
  <c r="AJ42"/>
  <c r="AJ38"/>
  <c r="O52"/>
  <c r="O51"/>
  <c r="O50"/>
  <c r="O47"/>
  <c r="O46"/>
  <c r="O45"/>
  <c r="O42"/>
  <c r="O41"/>
  <c r="O40"/>
  <c r="CD23"/>
  <c r="CF23" s="1"/>
  <c r="CD22"/>
  <c r="CC22"/>
  <c r="DG21"/>
  <c r="DE21"/>
  <c r="DD21"/>
  <c r="DB21"/>
  <c r="DA21"/>
  <c r="CY21"/>
  <c r="CX21"/>
  <c r="CV21"/>
  <c r="CU21"/>
  <c r="CS21"/>
  <c r="CR21"/>
  <c r="CP21"/>
  <c r="CO21"/>
  <c r="CM21"/>
  <c r="CL21"/>
  <c r="CJ21"/>
  <c r="DG20"/>
  <c r="DE20"/>
  <c r="DD20"/>
  <c r="DB20"/>
  <c r="DA20"/>
  <c r="CY20"/>
  <c r="CX20"/>
  <c r="CV20"/>
  <c r="CU20"/>
  <c r="CS20"/>
  <c r="CR20"/>
  <c r="CP20"/>
  <c r="CO20"/>
  <c r="CM20"/>
  <c r="CL20"/>
  <c r="CJ20"/>
  <c r="DD19"/>
  <c r="DB19"/>
  <c r="DA19"/>
  <c r="CY19"/>
  <c r="CX19"/>
  <c r="CV19"/>
  <c r="CU19"/>
  <c r="CS19"/>
  <c r="CR19"/>
  <c r="CP19"/>
  <c r="CO19"/>
  <c r="CM19"/>
  <c r="CL19"/>
  <c r="CJ19"/>
  <c r="DD18"/>
  <c r="DB18"/>
  <c r="DA18"/>
  <c r="CY18"/>
  <c r="CX18"/>
  <c r="CV18"/>
  <c r="CU18"/>
  <c r="CS18"/>
  <c r="CR18"/>
  <c r="CP18"/>
  <c r="CO18"/>
  <c r="CM18"/>
  <c r="CL18"/>
  <c r="CJ18"/>
  <c r="DA17"/>
  <c r="CY17"/>
  <c r="CX17"/>
  <c r="CV17"/>
  <c r="CU17"/>
  <c r="CS17"/>
  <c r="CR17"/>
  <c r="CP17"/>
  <c r="CO17"/>
  <c r="CM17"/>
  <c r="CL17"/>
  <c r="CJ17"/>
  <c r="DA16"/>
  <c r="CY16"/>
  <c r="CX16"/>
  <c r="CV16"/>
  <c r="CU16"/>
  <c r="CS16"/>
  <c r="CR16"/>
  <c r="CP16"/>
  <c r="CO16"/>
  <c r="CM16"/>
  <c r="CL16"/>
  <c r="CJ16"/>
  <c r="CX15"/>
  <c r="CV15"/>
  <c r="CU15"/>
  <c r="CS15"/>
  <c r="CR15"/>
  <c r="CP15"/>
  <c r="CO15"/>
  <c r="CM15"/>
  <c r="CL15"/>
  <c r="CJ15"/>
  <c r="CX14"/>
  <c r="CV14"/>
  <c r="CU14"/>
  <c r="CS14"/>
  <c r="CR14"/>
  <c r="CP14"/>
  <c r="CO14"/>
  <c r="CM14"/>
  <c r="CL14"/>
  <c r="CJ14"/>
  <c r="CU13"/>
  <c r="CS13"/>
  <c r="CR13"/>
  <c r="CP13"/>
  <c r="CO13"/>
  <c r="CM13"/>
  <c r="CL13"/>
  <c r="CJ13"/>
  <c r="CU12"/>
  <c r="CS12"/>
  <c r="CR12"/>
  <c r="CP12"/>
  <c r="CO12"/>
  <c r="CM12"/>
  <c r="CL12"/>
  <c r="CJ12"/>
  <c r="CR11"/>
  <c r="CP11"/>
  <c r="CO11"/>
  <c r="CM11"/>
  <c r="CL11"/>
  <c r="CJ11"/>
  <c r="CR10"/>
  <c r="CP10"/>
  <c r="CO10"/>
  <c r="CM10"/>
  <c r="CL10"/>
  <c r="CJ10"/>
  <c r="CO9"/>
  <c r="CM9"/>
  <c r="CL9"/>
  <c r="CJ9"/>
  <c r="CO8"/>
  <c r="CM8"/>
  <c r="CL8"/>
  <c r="CJ8"/>
  <c r="CL7"/>
  <c r="DN7" s="1"/>
  <c r="CJ7"/>
  <c r="DL7" s="1"/>
  <c r="CL6"/>
  <c r="DN6" s="1"/>
  <c r="CJ6"/>
  <c r="DL6" s="1"/>
  <c r="DN5"/>
  <c r="DL5"/>
  <c r="DN4"/>
  <c r="DL4"/>
  <c r="DH2"/>
  <c r="CG20" s="1"/>
  <c r="DE2"/>
  <c r="CG18" s="1"/>
  <c r="DB2"/>
  <c r="CG16" s="1"/>
  <c r="CY2"/>
  <c r="CG14" s="1"/>
  <c r="CV2"/>
  <c r="CG12" s="1"/>
  <c r="CS2"/>
  <c r="CG10" s="1"/>
  <c r="CP2"/>
  <c r="CG8" s="1"/>
  <c r="CM2"/>
  <c r="CG6" s="1"/>
  <c r="CJ2"/>
  <c r="CG4" s="1"/>
  <c r="AP23"/>
  <c r="AR23" s="1"/>
  <c r="AP22"/>
  <c r="AO22"/>
  <c r="BS21"/>
  <c r="BQ21"/>
  <c r="BP21"/>
  <c r="BN21"/>
  <c r="BM21"/>
  <c r="BK21"/>
  <c r="BJ21"/>
  <c r="BH21"/>
  <c r="BG21"/>
  <c r="BE21"/>
  <c r="BD21"/>
  <c r="BB21"/>
  <c r="BA21"/>
  <c r="AY21"/>
  <c r="AX21"/>
  <c r="AV21"/>
  <c r="BS20"/>
  <c r="BQ20"/>
  <c r="BP20"/>
  <c r="BN20"/>
  <c r="BM20"/>
  <c r="BK20"/>
  <c r="BJ20"/>
  <c r="BH20"/>
  <c r="BG20"/>
  <c r="BE20"/>
  <c r="BD20"/>
  <c r="BB20"/>
  <c r="BA20"/>
  <c r="AY20"/>
  <c r="AX20"/>
  <c r="AV20"/>
  <c r="BP19"/>
  <c r="BN19"/>
  <c r="BM19"/>
  <c r="BK19"/>
  <c r="BJ19"/>
  <c r="BH19"/>
  <c r="BG19"/>
  <c r="BE19"/>
  <c r="BD19"/>
  <c r="BB19"/>
  <c r="BA19"/>
  <c r="AY19"/>
  <c r="AX19"/>
  <c r="AV19"/>
  <c r="BP18"/>
  <c r="BN18"/>
  <c r="BM18"/>
  <c r="BK18"/>
  <c r="BJ18"/>
  <c r="BH18"/>
  <c r="BG18"/>
  <c r="BE18"/>
  <c r="BD18"/>
  <c r="BB18"/>
  <c r="BA18"/>
  <c r="AY18"/>
  <c r="AX18"/>
  <c r="AV18"/>
  <c r="BM17"/>
  <c r="BK17"/>
  <c r="BJ17"/>
  <c r="BH17"/>
  <c r="BG17"/>
  <c r="BE17"/>
  <c r="BD17"/>
  <c r="BB17"/>
  <c r="BA17"/>
  <c r="AY17"/>
  <c r="AX17"/>
  <c r="AV17"/>
  <c r="BM16"/>
  <c r="BK16"/>
  <c r="BJ16"/>
  <c r="BH16"/>
  <c r="BG16"/>
  <c r="BE16"/>
  <c r="BD16"/>
  <c r="BB16"/>
  <c r="BA16"/>
  <c r="AY16"/>
  <c r="AX16"/>
  <c r="AV16"/>
  <c r="BJ15"/>
  <c r="BH15"/>
  <c r="BG15"/>
  <c r="BE15"/>
  <c r="BD15"/>
  <c r="BB15"/>
  <c r="BA15"/>
  <c r="AY15"/>
  <c r="AX15"/>
  <c r="AV15"/>
  <c r="BJ14"/>
  <c r="BH14"/>
  <c r="BG14"/>
  <c r="BE14"/>
  <c r="BD14"/>
  <c r="BB14"/>
  <c r="BA14"/>
  <c r="AY14"/>
  <c r="AX14"/>
  <c r="AV14"/>
  <c r="BG13"/>
  <c r="BE13"/>
  <c r="BD13"/>
  <c r="BB13"/>
  <c r="BA13"/>
  <c r="AY13"/>
  <c r="AX13"/>
  <c r="AV13"/>
  <c r="BG12"/>
  <c r="BE12"/>
  <c r="BD12"/>
  <c r="BB12"/>
  <c r="BA12"/>
  <c r="AY12"/>
  <c r="AX12"/>
  <c r="AV12"/>
  <c r="BD11"/>
  <c r="BB11"/>
  <c r="BA11"/>
  <c r="AY11"/>
  <c r="AX11"/>
  <c r="AV11"/>
  <c r="BD10"/>
  <c r="BB10"/>
  <c r="BA10"/>
  <c r="AY10"/>
  <c r="AX10"/>
  <c r="AV10"/>
  <c r="BA9"/>
  <c r="AY9"/>
  <c r="AX9"/>
  <c r="AV9"/>
  <c r="BA8"/>
  <c r="AY8"/>
  <c r="AX8"/>
  <c r="AV8"/>
  <c r="AX7"/>
  <c r="BZ7" s="1"/>
  <c r="AV7"/>
  <c r="BX7" s="1"/>
  <c r="AX6"/>
  <c r="BZ6" s="1"/>
  <c r="AV6"/>
  <c r="BX6" s="1"/>
  <c r="BZ5"/>
  <c r="BX5"/>
  <c r="BZ4"/>
  <c r="BX4"/>
  <c r="BT2"/>
  <c r="AS20" s="1"/>
  <c r="BQ2"/>
  <c r="AS18" s="1"/>
  <c r="BN2"/>
  <c r="AS16" s="1"/>
  <c r="BK2"/>
  <c r="AS14" s="1"/>
  <c r="BH2"/>
  <c r="AS12" s="1"/>
  <c r="BE2"/>
  <c r="AS10" s="1"/>
  <c r="BB2"/>
  <c r="AS8" s="1"/>
  <c r="AY2"/>
  <c r="AS6" s="1"/>
  <c r="AV2"/>
  <c r="AS4" s="1"/>
  <c r="AD54"/>
  <c r="W54"/>
  <c r="AD37"/>
  <c r="W37"/>
  <c r="AJ53"/>
  <c r="AD53"/>
  <c r="W53"/>
  <c r="I53"/>
  <c r="B53"/>
  <c r="AD52"/>
  <c r="W52"/>
  <c r="I52"/>
  <c r="B52"/>
  <c r="AD51"/>
  <c r="W51"/>
  <c r="I51"/>
  <c r="B51"/>
  <c r="AD50"/>
  <c r="W50"/>
  <c r="I50"/>
  <c r="B50"/>
  <c r="AD49"/>
  <c r="W49"/>
  <c r="I46"/>
  <c r="B46"/>
  <c r="AD48"/>
  <c r="W48"/>
  <c r="I48"/>
  <c r="B48"/>
  <c r="AD47"/>
  <c r="W47"/>
  <c r="I47"/>
  <c r="B47"/>
  <c r="AD46"/>
  <c r="W46"/>
  <c r="I49"/>
  <c r="B49"/>
  <c r="AD45"/>
  <c r="W45"/>
  <c r="I45"/>
  <c r="B45"/>
  <c r="AD44"/>
  <c r="W44"/>
  <c r="I44"/>
  <c r="B44"/>
  <c r="AD43"/>
  <c r="W43"/>
  <c r="I43"/>
  <c r="B43"/>
  <c r="AD42"/>
  <c r="W42"/>
  <c r="I42"/>
  <c r="B42"/>
  <c r="AD41"/>
  <c r="W41"/>
  <c r="I41"/>
  <c r="B41"/>
  <c r="AD40"/>
  <c r="W40"/>
  <c r="I40"/>
  <c r="B40"/>
  <c r="AJ39"/>
  <c r="AD39"/>
  <c r="W39"/>
  <c r="I39"/>
  <c r="B39"/>
  <c r="AD38"/>
  <c r="W38"/>
  <c r="I38"/>
  <c r="B38"/>
  <c r="AJ37"/>
  <c r="I54"/>
  <c r="B54"/>
  <c r="O37"/>
  <c r="I37"/>
  <c r="B37"/>
  <c r="B23"/>
  <c r="B22"/>
  <c r="A22"/>
  <c r="AE21"/>
  <c r="AC21"/>
  <c r="AB21"/>
  <c r="Z21"/>
  <c r="Y21"/>
  <c r="W21"/>
  <c r="V21"/>
  <c r="T21"/>
  <c r="S21"/>
  <c r="Q21"/>
  <c r="P21"/>
  <c r="N21"/>
  <c r="M21"/>
  <c r="K21"/>
  <c r="J21"/>
  <c r="H21"/>
  <c r="AE20"/>
  <c r="AC20"/>
  <c r="AB20"/>
  <c r="Z20"/>
  <c r="Y20"/>
  <c r="W20"/>
  <c r="V20"/>
  <c r="T20"/>
  <c r="S20"/>
  <c r="Q20"/>
  <c r="P20"/>
  <c r="N20"/>
  <c r="M20"/>
  <c r="K20"/>
  <c r="J20"/>
  <c r="H20"/>
  <c r="AB19"/>
  <c r="Z19"/>
  <c r="Y19"/>
  <c r="W19"/>
  <c r="V19"/>
  <c r="T19"/>
  <c r="S19"/>
  <c r="Q19"/>
  <c r="P19"/>
  <c r="N19"/>
  <c r="M19"/>
  <c r="K19"/>
  <c r="J19"/>
  <c r="H19"/>
  <c r="AB18"/>
  <c r="Z18"/>
  <c r="Y18"/>
  <c r="W18"/>
  <c r="V18"/>
  <c r="T18"/>
  <c r="S18"/>
  <c r="Q18"/>
  <c r="P18"/>
  <c r="N18"/>
  <c r="M18"/>
  <c r="K18"/>
  <c r="J18"/>
  <c r="H18"/>
  <c r="Y17"/>
  <c r="W17"/>
  <c r="V17"/>
  <c r="T17"/>
  <c r="S17"/>
  <c r="Q17"/>
  <c r="P17"/>
  <c r="N17"/>
  <c r="M17"/>
  <c r="K17"/>
  <c r="J17"/>
  <c r="H17"/>
  <c r="Y16"/>
  <c r="W16"/>
  <c r="V16"/>
  <c r="T16"/>
  <c r="S16"/>
  <c r="Q16"/>
  <c r="P16"/>
  <c r="N16"/>
  <c r="M16"/>
  <c r="K16"/>
  <c r="J16"/>
  <c r="H16"/>
  <c r="V15"/>
  <c r="T15"/>
  <c r="S15"/>
  <c r="Q15"/>
  <c r="P15"/>
  <c r="N15"/>
  <c r="M15"/>
  <c r="K15"/>
  <c r="J15"/>
  <c r="H15"/>
  <c r="V14"/>
  <c r="T14"/>
  <c r="S14"/>
  <c r="Q14"/>
  <c r="P14"/>
  <c r="N14"/>
  <c r="M14"/>
  <c r="K14"/>
  <c r="J14"/>
  <c r="H14"/>
  <c r="S13"/>
  <c r="Q13"/>
  <c r="P13"/>
  <c r="N13"/>
  <c r="M13"/>
  <c r="K13"/>
  <c r="J13"/>
  <c r="H13"/>
  <c r="S12"/>
  <c r="Q12"/>
  <c r="P12"/>
  <c r="N12"/>
  <c r="M12"/>
  <c r="K12"/>
  <c r="J12"/>
  <c r="H12"/>
  <c r="P11"/>
  <c r="N11"/>
  <c r="M11"/>
  <c r="K11"/>
  <c r="J11"/>
  <c r="H11"/>
  <c r="P10"/>
  <c r="N10"/>
  <c r="M10"/>
  <c r="K10"/>
  <c r="J10"/>
  <c r="H10"/>
  <c r="M9"/>
  <c r="K9"/>
  <c r="J9"/>
  <c r="H9"/>
  <c r="M8"/>
  <c r="K8"/>
  <c r="J8"/>
  <c r="H8"/>
  <c r="AJ7"/>
  <c r="J7"/>
  <c r="AL7" s="1"/>
  <c r="H7"/>
  <c r="J6"/>
  <c r="AL6" s="1"/>
  <c r="H6"/>
  <c r="AJ6" s="1"/>
  <c r="AL5"/>
  <c r="AJ5"/>
  <c r="AL4"/>
  <c r="AJ4"/>
  <c r="AF2"/>
  <c r="E20" s="1"/>
  <c r="AC2"/>
  <c r="E18" s="1"/>
  <c r="Z2"/>
  <c r="E16" s="1"/>
  <c r="W2"/>
  <c r="E14" s="1"/>
  <c r="T2"/>
  <c r="E12" s="1"/>
  <c r="Q2"/>
  <c r="E10" s="1"/>
  <c r="N2"/>
  <c r="E8" s="1"/>
  <c r="K2"/>
  <c r="E6" s="1"/>
  <c r="H2"/>
  <c r="E4" s="1"/>
  <c r="AI48" i="47"/>
  <c r="AI47"/>
  <c r="AI46"/>
  <c r="AI45"/>
  <c r="AI44"/>
  <c r="AI43"/>
  <c r="AI42"/>
  <c r="AI41"/>
  <c r="AI39"/>
  <c r="P49"/>
  <c r="P48"/>
  <c r="P47"/>
  <c r="P46"/>
  <c r="P45"/>
  <c r="P44"/>
  <c r="P43"/>
  <c r="P42"/>
  <c r="P41"/>
  <c r="P40"/>
  <c r="AM5" i="33"/>
  <c r="W5"/>
  <c r="AN4"/>
  <c r="AM3"/>
  <c r="AM2" s="1"/>
  <c r="AN3" s="1"/>
  <c r="AE3"/>
  <c r="AE2" s="1"/>
  <c r="AF3" s="1"/>
  <c r="W3"/>
  <c r="O3"/>
  <c r="O2" s="1"/>
  <c r="P3" s="1"/>
  <c r="G3"/>
  <c r="G2" s="1"/>
  <c r="H3" s="1"/>
  <c r="W2"/>
  <c r="X3" s="1"/>
  <c r="AO1"/>
  <c r="AI1"/>
  <c r="AH1"/>
  <c r="AA1"/>
  <c r="Z1"/>
  <c r="S1"/>
  <c r="R1"/>
  <c r="K1"/>
  <c r="J1"/>
  <c r="C1"/>
  <c r="B1"/>
  <c r="BU14" i="77" l="1"/>
  <c r="GQ14"/>
  <c r="I10"/>
  <c r="AE10" s="1"/>
  <c r="DK16"/>
  <c r="GS18"/>
  <c r="BU15"/>
  <c r="DK13"/>
  <c r="AE13"/>
  <c r="AE17"/>
  <c r="DM13"/>
  <c r="GS11"/>
  <c r="FC11"/>
  <c r="DM17"/>
  <c r="BW11"/>
  <c r="AG11"/>
  <c r="AG17"/>
  <c r="GS15"/>
  <c r="GQ17"/>
  <c r="FC17"/>
  <c r="DK15"/>
  <c r="BW17"/>
  <c r="AG15"/>
  <c r="GS19"/>
  <c r="BW19"/>
  <c r="AE19"/>
  <c r="C22" i="80"/>
  <c r="AJ10"/>
  <c r="AJ19"/>
  <c r="BX11"/>
  <c r="DN11"/>
  <c r="DN15"/>
  <c r="DN19"/>
  <c r="AL11"/>
  <c r="AL16"/>
  <c r="AL17"/>
  <c r="AL20"/>
  <c r="AL21"/>
  <c r="BZ8"/>
  <c r="BZ9"/>
  <c r="BZ10"/>
  <c r="BZ12"/>
  <c r="BZ13"/>
  <c r="BZ14"/>
  <c r="BZ16"/>
  <c r="BZ17"/>
  <c r="BZ18"/>
  <c r="BZ20"/>
  <c r="BZ21"/>
  <c r="DL11"/>
  <c r="DL15"/>
  <c r="DL19"/>
  <c r="AG13" i="77"/>
  <c r="AE18"/>
  <c r="BW13"/>
  <c r="BW18"/>
  <c r="BU19"/>
  <c r="BU20"/>
  <c r="DK14"/>
  <c r="DM18"/>
  <c r="DM19"/>
  <c r="DM20"/>
  <c r="DY3"/>
  <c r="FA11"/>
  <c r="FA12"/>
  <c r="FC15"/>
  <c r="FC19"/>
  <c r="FC20"/>
  <c r="GQ11"/>
  <c r="GQ12"/>
  <c r="GQ13"/>
  <c r="GQ15"/>
  <c r="GQ16"/>
  <c r="GS17"/>
  <c r="AS3" i="78"/>
  <c r="AG12" i="77"/>
  <c r="AE12"/>
  <c r="BU12"/>
  <c r="BW20"/>
  <c r="DM12"/>
  <c r="DK18"/>
  <c r="FA14"/>
  <c r="FA18"/>
  <c r="GS16"/>
  <c r="AG16"/>
  <c r="BW12"/>
  <c r="GS20"/>
  <c r="BX12" i="80"/>
  <c r="BX13"/>
  <c r="BX14"/>
  <c r="BX16"/>
  <c r="BX17"/>
  <c r="BX18"/>
  <c r="BX20"/>
  <c r="BX21"/>
  <c r="EU10" i="28"/>
  <c r="EW13"/>
  <c r="EW16"/>
  <c r="AE14" i="77"/>
  <c r="AG18"/>
  <c r="AG19"/>
  <c r="AG20"/>
  <c r="BW15"/>
  <c r="BW16"/>
  <c r="BU17"/>
  <c r="DM11"/>
  <c r="DM15"/>
  <c r="DM16"/>
  <c r="DK17"/>
  <c r="DK19"/>
  <c r="DK20"/>
  <c r="FA13"/>
  <c r="FA15"/>
  <c r="FA16"/>
  <c r="FA17"/>
  <c r="FA19"/>
  <c r="FA20"/>
  <c r="FO3"/>
  <c r="GS12"/>
  <c r="GS14"/>
  <c r="GS13"/>
  <c r="GQ18"/>
  <c r="AL9" i="80"/>
  <c r="AJ12"/>
  <c r="AJ13"/>
  <c r="AJ14"/>
  <c r="AJ16"/>
  <c r="AJ17"/>
  <c r="AJ20"/>
  <c r="AJ21"/>
  <c r="BX8"/>
  <c r="BX9"/>
  <c r="BX10"/>
  <c r="BZ15"/>
  <c r="BZ19"/>
  <c r="DN8"/>
  <c r="DN9"/>
  <c r="DN10"/>
  <c r="DN12"/>
  <c r="DN13"/>
  <c r="DN14"/>
  <c r="DN16"/>
  <c r="DN17"/>
  <c r="DN18"/>
  <c r="DN20"/>
  <c r="DN21"/>
  <c r="AJ9"/>
  <c r="AL19"/>
  <c r="BZ11"/>
  <c r="BX15"/>
  <c r="BX19"/>
  <c r="DL8"/>
  <c r="DL9"/>
  <c r="DL10"/>
  <c r="DL12"/>
  <c r="DL13"/>
  <c r="DL14"/>
  <c r="DL16"/>
  <c r="DL17"/>
  <c r="DL18"/>
  <c r="DL20"/>
  <c r="DL21"/>
  <c r="D22"/>
  <c r="F22" s="1"/>
  <c r="H22" s="1"/>
  <c r="DV3" i="78"/>
  <c r="CH3"/>
  <c r="AU3"/>
  <c r="AV3"/>
  <c r="F3"/>
  <c r="EA3" i="77"/>
  <c r="FR3"/>
  <c r="GQ8"/>
  <c r="FU10"/>
  <c r="GQ10" s="1"/>
  <c r="FC16"/>
  <c r="FC12"/>
  <c r="EB3"/>
  <c r="CK3"/>
  <c r="CL3"/>
  <c r="DK8"/>
  <c r="CO10"/>
  <c r="DK10" s="1"/>
  <c r="BW14"/>
  <c r="AT3"/>
  <c r="BU8"/>
  <c r="AY10"/>
  <c r="BU10" s="1"/>
  <c r="E3"/>
  <c r="F3"/>
  <c r="AE8"/>
  <c r="DS3" i="28"/>
  <c r="EW17"/>
  <c r="EW8"/>
  <c r="EU15"/>
  <c r="EU19"/>
  <c r="EU20"/>
  <c r="DT3"/>
  <c r="EW11"/>
  <c r="EU13"/>
  <c r="EU17"/>
  <c r="EU11"/>
  <c r="EU12"/>
  <c r="EW15"/>
  <c r="EW18"/>
  <c r="EW19"/>
  <c r="EW20"/>
  <c r="EU14"/>
  <c r="EU16"/>
  <c r="EU18"/>
  <c r="EW12"/>
  <c r="EW14"/>
  <c r="DV3"/>
  <c r="EU8"/>
  <c r="AS3"/>
  <c r="CG3"/>
  <c r="CI3" s="1"/>
  <c r="CJ3"/>
  <c r="AV3"/>
  <c r="CH23" i="80"/>
  <c r="CF22"/>
  <c r="CE22"/>
  <c r="AT23"/>
  <c r="AR22"/>
  <c r="AQ22"/>
  <c r="AL8"/>
  <c r="AL12"/>
  <c r="AL14"/>
  <c r="AJ18"/>
  <c r="AL18"/>
  <c r="AJ15"/>
  <c r="AL15"/>
  <c r="AJ11"/>
  <c r="AL13"/>
  <c r="AJ8"/>
  <c r="AL10"/>
  <c r="D23"/>
  <c r="AO2" i="33"/>
  <c r="FQ3" i="77" l="1"/>
  <c r="E22" i="80"/>
  <c r="G22" s="1"/>
  <c r="I22" s="1"/>
  <c r="DU3" i="28"/>
  <c r="DW3" i="78"/>
  <c r="DX3"/>
  <c r="CI3"/>
  <c r="CJ3"/>
  <c r="AW3"/>
  <c r="AX3"/>
  <c r="G3"/>
  <c r="H3"/>
  <c r="FS3" i="77"/>
  <c r="FT3"/>
  <c r="EC3"/>
  <c r="ED3"/>
  <c r="CM3"/>
  <c r="CN3"/>
  <c r="AU3"/>
  <c r="AV3"/>
  <c r="G3"/>
  <c r="H3"/>
  <c r="DX3" i="28"/>
  <c r="AU3"/>
  <c r="AW3" s="1"/>
  <c r="CK3"/>
  <c r="CL3"/>
  <c r="AX3"/>
  <c r="CJ23" i="80"/>
  <c r="CH22"/>
  <c r="CG22"/>
  <c r="AV23"/>
  <c r="AT22"/>
  <c r="AS22"/>
  <c r="F23"/>
  <c r="J22"/>
  <c r="DW3" i="28" l="1"/>
  <c r="DY3" i="78"/>
  <c r="DZ3"/>
  <c r="CK3"/>
  <c r="CL3"/>
  <c r="AZ3"/>
  <c r="BA3"/>
  <c r="I3"/>
  <c r="J3"/>
  <c r="FU3" i="77"/>
  <c r="FV3"/>
  <c r="EE3"/>
  <c r="EF3"/>
  <c r="CO3"/>
  <c r="CP3"/>
  <c r="AW3"/>
  <c r="AX3"/>
  <c r="I3"/>
  <c r="J3"/>
  <c r="DY3" i="28"/>
  <c r="DZ3"/>
  <c r="CN3"/>
  <c r="CO3"/>
  <c r="AZ3"/>
  <c r="BA3"/>
  <c r="CL23" i="80"/>
  <c r="CI22"/>
  <c r="CJ22"/>
  <c r="AX23"/>
  <c r="AU22"/>
  <c r="AV22"/>
  <c r="H23"/>
  <c r="L22"/>
  <c r="K22"/>
  <c r="EB3" i="78" l="1"/>
  <c r="EC3"/>
  <c r="CN3"/>
  <c r="CO3"/>
  <c r="BC3"/>
  <c r="BD3"/>
  <c r="L3"/>
  <c r="M3"/>
  <c r="FW3" i="77"/>
  <c r="FX3"/>
  <c r="EG3"/>
  <c r="EH3"/>
  <c r="CQ3"/>
  <c r="CR3"/>
  <c r="AY3"/>
  <c r="AZ3"/>
  <c r="K3"/>
  <c r="L3"/>
  <c r="EA3" i="28"/>
  <c r="EB3"/>
  <c r="CQ3"/>
  <c r="CR3"/>
  <c r="BC3"/>
  <c r="BD3"/>
  <c r="CN23" i="80"/>
  <c r="CL22"/>
  <c r="CK22"/>
  <c r="AZ23"/>
  <c r="AX22"/>
  <c r="AW22"/>
  <c r="J23"/>
  <c r="N22"/>
  <c r="M22"/>
  <c r="EE3" i="78" l="1"/>
  <c r="EF3"/>
  <c r="CQ3"/>
  <c r="CR3"/>
  <c r="BF3"/>
  <c r="BG3"/>
  <c r="O3"/>
  <c r="P3"/>
  <c r="FY3" i="77"/>
  <c r="FZ3"/>
  <c r="EI3"/>
  <c r="EJ3"/>
  <c r="CS3"/>
  <c r="CT3"/>
  <c r="BA3"/>
  <c r="BB3"/>
  <c r="M3"/>
  <c r="N3"/>
  <c r="EC3" i="28"/>
  <c r="ED3"/>
  <c r="CT3"/>
  <c r="CU3"/>
  <c r="BF3"/>
  <c r="BG3"/>
  <c r="CM22" i="80"/>
  <c r="CN22"/>
  <c r="CP23"/>
  <c r="AY22"/>
  <c r="AZ22"/>
  <c r="BB23"/>
  <c r="L23"/>
  <c r="P22"/>
  <c r="O22"/>
  <c r="EH3" i="78" l="1"/>
  <c r="EI3"/>
  <c r="CT3"/>
  <c r="CU3"/>
  <c r="BI3"/>
  <c r="BJ3"/>
  <c r="R3"/>
  <c r="S3"/>
  <c r="GA3" i="77"/>
  <c r="GB3"/>
  <c r="EK3"/>
  <c r="EL3"/>
  <c r="CU3"/>
  <c r="CV3"/>
  <c r="BC3"/>
  <c r="BD3"/>
  <c r="O3"/>
  <c r="P3"/>
  <c r="EE3" i="28"/>
  <c r="EF3"/>
  <c r="CW3"/>
  <c r="CX3"/>
  <c r="BI3"/>
  <c r="BJ3"/>
  <c r="CR23" i="80"/>
  <c r="CP22"/>
  <c r="CO22"/>
  <c r="BD23"/>
  <c r="BB22"/>
  <c r="BA22"/>
  <c r="N23"/>
  <c r="R22"/>
  <c r="Q22"/>
  <c r="Z18" i="28"/>
  <c r="X18"/>
  <c r="W18"/>
  <c r="U18"/>
  <c r="T18"/>
  <c r="AG18" s="1"/>
  <c r="R18"/>
  <c r="AE18" s="1"/>
  <c r="Q18"/>
  <c r="O18"/>
  <c r="N18"/>
  <c r="L18"/>
  <c r="Z17"/>
  <c r="X17"/>
  <c r="W17"/>
  <c r="U17"/>
  <c r="T17"/>
  <c r="AG17" s="1"/>
  <c r="R17"/>
  <c r="AE17" s="1"/>
  <c r="Q17"/>
  <c r="O17"/>
  <c r="N17"/>
  <c r="L17"/>
  <c r="W16"/>
  <c r="U16"/>
  <c r="T16"/>
  <c r="R16"/>
  <c r="Q16"/>
  <c r="O16"/>
  <c r="N16"/>
  <c r="AG16" s="1"/>
  <c r="L16"/>
  <c r="AE16" s="1"/>
  <c r="W15"/>
  <c r="U15"/>
  <c r="T15"/>
  <c r="R15"/>
  <c r="Q15"/>
  <c r="O15"/>
  <c r="N15"/>
  <c r="AG15" s="1"/>
  <c r="L15"/>
  <c r="AE15" s="1"/>
  <c r="T14"/>
  <c r="R14"/>
  <c r="Q14"/>
  <c r="AG14" s="1"/>
  <c r="O14"/>
  <c r="AE14" s="1"/>
  <c r="N14"/>
  <c r="L14"/>
  <c r="T13"/>
  <c r="R13"/>
  <c r="Q13"/>
  <c r="AG13" s="1"/>
  <c r="O13"/>
  <c r="AE13" s="1"/>
  <c r="N13"/>
  <c r="L13"/>
  <c r="AG12"/>
  <c r="AE12"/>
  <c r="Q12"/>
  <c r="O12"/>
  <c r="N12"/>
  <c r="L12"/>
  <c r="Q11"/>
  <c r="O11"/>
  <c r="N11"/>
  <c r="AG11" s="1"/>
  <c r="L11"/>
  <c r="AE11" s="1"/>
  <c r="AG10"/>
  <c r="AE10"/>
  <c r="N10"/>
  <c r="L10"/>
  <c r="N9"/>
  <c r="AG9" s="1"/>
  <c r="L9"/>
  <c r="AE9" s="1"/>
  <c r="AG8"/>
  <c r="AE8"/>
  <c r="AG7"/>
  <c r="AE7"/>
  <c r="AA5"/>
  <c r="I17" s="1"/>
  <c r="X5"/>
  <c r="I15" s="1"/>
  <c r="U5"/>
  <c r="I13" s="1"/>
  <c r="R5"/>
  <c r="I11" s="1"/>
  <c r="O5"/>
  <c r="I9" s="1"/>
  <c r="L5"/>
  <c r="I7" s="1"/>
  <c r="EK3" i="78" l="1"/>
  <c r="EL3"/>
  <c r="CW3"/>
  <c r="CX3"/>
  <c r="BK3"/>
  <c r="BL3"/>
  <c r="U3"/>
  <c r="V3"/>
  <c r="GC3" i="77"/>
  <c r="GD3"/>
  <c r="EM3"/>
  <c r="EN3"/>
  <c r="CW3"/>
  <c r="CX3"/>
  <c r="BE3"/>
  <c r="BF3"/>
  <c r="Q3"/>
  <c r="R3"/>
  <c r="EG3" i="28"/>
  <c r="EH3"/>
  <c r="CY3"/>
  <c r="CZ3"/>
  <c r="BK3"/>
  <c r="BL3"/>
  <c r="CQ22" i="80"/>
  <c r="CR22"/>
  <c r="CT23"/>
  <c r="BC22"/>
  <c r="BD22"/>
  <c r="BF23"/>
  <c r="P23"/>
  <c r="T22"/>
  <c r="S22"/>
  <c r="EM3" i="78" l="1"/>
  <c r="EN3"/>
  <c r="CY3"/>
  <c r="CZ3"/>
  <c r="BM3"/>
  <c r="BN3"/>
  <c r="W3"/>
  <c r="X3"/>
  <c r="GE3" i="77"/>
  <c r="GF3"/>
  <c r="EO3"/>
  <c r="EP3"/>
  <c r="CY3"/>
  <c r="CZ3"/>
  <c r="BG3"/>
  <c r="BH3"/>
  <c r="S3"/>
  <c r="T3"/>
  <c r="EI3" i="28"/>
  <c r="EJ3"/>
  <c r="DA3"/>
  <c r="DB3"/>
  <c r="BM3"/>
  <c r="BN3"/>
  <c r="CV23" i="80"/>
  <c r="CT22"/>
  <c r="CS22"/>
  <c r="BH23"/>
  <c r="BF22"/>
  <c r="BE22"/>
  <c r="R23"/>
  <c r="V22"/>
  <c r="U22"/>
  <c r="EO3" i="78" l="1"/>
  <c r="EP3"/>
  <c r="DA3"/>
  <c r="DB3"/>
  <c r="BO3"/>
  <c r="BP3"/>
  <c r="Y3"/>
  <c r="Z3"/>
  <c r="GG3" i="77"/>
  <c r="GH3"/>
  <c r="EQ3"/>
  <c r="ER3"/>
  <c r="DA3"/>
  <c r="DB3"/>
  <c r="BI3"/>
  <c r="BJ3"/>
  <c r="U3"/>
  <c r="V3"/>
  <c r="EK3" i="28"/>
  <c r="EL3"/>
  <c r="DC3"/>
  <c r="DD3"/>
  <c r="BO3"/>
  <c r="BP3"/>
  <c r="CU22" i="80"/>
  <c r="CV22"/>
  <c r="CX23"/>
  <c r="BG22"/>
  <c r="BH22"/>
  <c r="BJ23"/>
  <c r="T23"/>
  <c r="X22"/>
  <c r="W22"/>
  <c r="EQ3" i="78" l="1"/>
  <c r="ER3"/>
  <c r="DC3"/>
  <c r="DD3"/>
  <c r="BR3"/>
  <c r="BS3"/>
  <c r="AA3"/>
  <c r="AB3"/>
  <c r="GI3" i="77"/>
  <c r="GJ3"/>
  <c r="ES3"/>
  <c r="ET3"/>
  <c r="DC3"/>
  <c r="DD3"/>
  <c r="BK3"/>
  <c r="BL3"/>
  <c r="W3"/>
  <c r="X3"/>
  <c r="EM3" i="28"/>
  <c r="EN3"/>
  <c r="DF3"/>
  <c r="DG3"/>
  <c r="BR3"/>
  <c r="BS3"/>
  <c r="CZ23" i="80"/>
  <c r="CX22"/>
  <c r="CW22"/>
  <c r="BL23"/>
  <c r="BJ22"/>
  <c r="BI22"/>
  <c r="V23"/>
  <c r="Z22"/>
  <c r="Y22"/>
  <c r="P28" i="28"/>
  <c r="J28"/>
  <c r="C28"/>
  <c r="AI27"/>
  <c r="AE27"/>
  <c r="X27"/>
  <c r="P27"/>
  <c r="J27"/>
  <c r="C27"/>
  <c r="AI26"/>
  <c r="AE26"/>
  <c r="X26"/>
  <c r="P26"/>
  <c r="J26"/>
  <c r="C26"/>
  <c r="AI25"/>
  <c r="AE25"/>
  <c r="X25"/>
  <c r="P25"/>
  <c r="J25"/>
  <c r="C25"/>
  <c r="AI24"/>
  <c r="AE24"/>
  <c r="X24"/>
  <c r="P24"/>
  <c r="J24"/>
  <c r="C24"/>
  <c r="AI23"/>
  <c r="AE23"/>
  <c r="X23"/>
  <c r="P23"/>
  <c r="J23"/>
  <c r="C23"/>
  <c r="AI22"/>
  <c r="AE22"/>
  <c r="X22"/>
  <c r="P22"/>
  <c r="J22"/>
  <c r="C22"/>
  <c r="AI21"/>
  <c r="AE21"/>
  <c r="X21"/>
  <c r="P21"/>
  <c r="J21"/>
  <c r="C21"/>
  <c r="ET3" i="78" l="1"/>
  <c r="EU3"/>
  <c r="DF3"/>
  <c r="DG3"/>
  <c r="BU3"/>
  <c r="BV3"/>
  <c r="AD3"/>
  <c r="AE3"/>
  <c r="GK3" i="77"/>
  <c r="GL3"/>
  <c r="EU3"/>
  <c r="EV3"/>
  <c r="DE3"/>
  <c r="DF3"/>
  <c r="BM3"/>
  <c r="BN3"/>
  <c r="Y3"/>
  <c r="Z3"/>
  <c r="EO3" i="28"/>
  <c r="EP3"/>
  <c r="DI3"/>
  <c r="DJ3"/>
  <c r="BU3"/>
  <c r="BV3"/>
  <c r="CY22" i="80"/>
  <c r="CZ22"/>
  <c r="BK22"/>
  <c r="BL22"/>
  <c r="X23"/>
  <c r="AB22"/>
  <c r="AA22"/>
  <c r="J49" i="47"/>
  <c r="C49"/>
  <c r="AE48"/>
  <c r="X48"/>
  <c r="J48"/>
  <c r="C48"/>
  <c r="AE47"/>
  <c r="X47"/>
  <c r="J47"/>
  <c r="C47"/>
  <c r="AE46"/>
  <c r="X46"/>
  <c r="J46"/>
  <c r="C46"/>
  <c r="AE45"/>
  <c r="X45"/>
  <c r="J45"/>
  <c r="C45"/>
  <c r="AE44"/>
  <c r="X44"/>
  <c r="J44"/>
  <c r="C44"/>
  <c r="AE43"/>
  <c r="X43"/>
  <c r="J43"/>
  <c r="C43"/>
  <c r="AE42"/>
  <c r="X42"/>
  <c r="J42"/>
  <c r="C42"/>
  <c r="AE41"/>
  <c r="X41"/>
  <c r="J41"/>
  <c r="C41"/>
  <c r="AI40"/>
  <c r="AE40"/>
  <c r="X40"/>
  <c r="J40"/>
  <c r="C40"/>
  <c r="AE39"/>
  <c r="X39"/>
  <c r="P39"/>
  <c r="J39"/>
  <c r="C39"/>
  <c r="B3"/>
  <c r="C3" s="1"/>
  <c r="A3"/>
  <c r="X20"/>
  <c r="W20"/>
  <c r="U20"/>
  <c r="T20"/>
  <c r="R20"/>
  <c r="Q20"/>
  <c r="O20"/>
  <c r="N20"/>
  <c r="L20"/>
  <c r="K20"/>
  <c r="I20"/>
  <c r="AE20" s="1"/>
  <c r="X19"/>
  <c r="W19"/>
  <c r="U19"/>
  <c r="T19"/>
  <c r="R19"/>
  <c r="Q19"/>
  <c r="O19"/>
  <c r="N19"/>
  <c r="L19"/>
  <c r="K19"/>
  <c r="I19"/>
  <c r="AA18"/>
  <c r="Z20" s="1"/>
  <c r="U18"/>
  <c r="T18"/>
  <c r="R18"/>
  <c r="Q18"/>
  <c r="O18"/>
  <c r="N18"/>
  <c r="L18"/>
  <c r="K18"/>
  <c r="I18"/>
  <c r="Z19"/>
  <c r="U17"/>
  <c r="T17"/>
  <c r="R17"/>
  <c r="Q17"/>
  <c r="O17"/>
  <c r="N17"/>
  <c r="L17"/>
  <c r="K17"/>
  <c r="I17"/>
  <c r="X16"/>
  <c r="W18" s="1"/>
  <c r="R16"/>
  <c r="Q16"/>
  <c r="O16"/>
  <c r="N16"/>
  <c r="L16"/>
  <c r="K16"/>
  <c r="I16"/>
  <c r="W17"/>
  <c r="R15"/>
  <c r="Q15"/>
  <c r="O15"/>
  <c r="N15"/>
  <c r="L15"/>
  <c r="K15"/>
  <c r="I15"/>
  <c r="U14"/>
  <c r="T16" s="1"/>
  <c r="O14"/>
  <c r="N14"/>
  <c r="L14"/>
  <c r="K14"/>
  <c r="I14"/>
  <c r="T15"/>
  <c r="O13"/>
  <c r="N13"/>
  <c r="L13"/>
  <c r="K13"/>
  <c r="I13"/>
  <c r="R12"/>
  <c r="Q14" s="1"/>
  <c r="L12"/>
  <c r="I12"/>
  <c r="Q13"/>
  <c r="L11"/>
  <c r="I11"/>
  <c r="O10"/>
  <c r="N12" s="1"/>
  <c r="N11"/>
  <c r="O8"/>
  <c r="K12" s="1"/>
  <c r="N8"/>
  <c r="I10" s="1"/>
  <c r="L8"/>
  <c r="K10" s="1"/>
  <c r="AG10" s="1"/>
  <c r="K11"/>
  <c r="I9"/>
  <c r="K9"/>
  <c r="AG9" s="1"/>
  <c r="AA5"/>
  <c r="F19" s="1"/>
  <c r="X5"/>
  <c r="F17" s="1"/>
  <c r="U5"/>
  <c r="F15" s="1"/>
  <c r="R5"/>
  <c r="F13" s="1"/>
  <c r="O5"/>
  <c r="F11" s="1"/>
  <c r="L5"/>
  <c r="F9" s="1"/>
  <c r="I5"/>
  <c r="F7" s="1"/>
  <c r="EW3" i="78" l="1"/>
  <c r="EX3"/>
  <c r="DI3"/>
  <c r="DJ3"/>
  <c r="BX3"/>
  <c r="BY3"/>
  <c r="AG3"/>
  <c r="AH3"/>
  <c r="GM3" i="77"/>
  <c r="GN3"/>
  <c r="EW3"/>
  <c r="EX3"/>
  <c r="DG3"/>
  <c r="DH3"/>
  <c r="BO3"/>
  <c r="BP3"/>
  <c r="AA3"/>
  <c r="AB3"/>
  <c r="EQ3" i="28"/>
  <c r="ER3"/>
  <c r="DL3"/>
  <c r="DM3"/>
  <c r="BX3"/>
  <c r="BY3"/>
  <c r="DB22" i="80"/>
  <c r="DA22"/>
  <c r="BN22"/>
  <c r="BM22"/>
  <c r="AD22"/>
  <c r="AC22"/>
  <c r="AG16" i="47"/>
  <c r="AE10"/>
  <c r="AG13"/>
  <c r="AG8"/>
  <c r="AE14"/>
  <c r="AG15"/>
  <c r="AE15"/>
  <c r="AE16"/>
  <c r="AE17"/>
  <c r="AE12"/>
  <c r="AE13"/>
  <c r="AE19"/>
  <c r="AG20"/>
  <c r="D3"/>
  <c r="AE9"/>
  <c r="AE11"/>
  <c r="AG14"/>
  <c r="AE18"/>
  <c r="AG18"/>
  <c r="AG11"/>
  <c r="AG12"/>
  <c r="AG17"/>
  <c r="AG19"/>
  <c r="AG7"/>
  <c r="AE8"/>
  <c r="AE7"/>
  <c r="EZ3" i="78" l="1"/>
  <c r="FA3"/>
  <c r="DL3"/>
  <c r="DM3"/>
  <c r="CA3"/>
  <c r="CB3"/>
  <c r="AJ3"/>
  <c r="AK3"/>
  <c r="GO3" i="77"/>
  <c r="GP3"/>
  <c r="EY3"/>
  <c r="EZ3"/>
  <c r="DI3"/>
  <c r="DJ3"/>
  <c r="BQ3"/>
  <c r="BR3"/>
  <c r="AC3"/>
  <c r="AD3"/>
  <c r="ES3" i="28"/>
  <c r="ET3"/>
  <c r="DO3"/>
  <c r="DP3"/>
  <c r="CA3"/>
  <c r="CB3"/>
  <c r="DC22" i="80"/>
  <c r="DD22"/>
  <c r="BO22"/>
  <c r="BP22"/>
  <c r="AF22"/>
  <c r="AE22"/>
  <c r="F3" i="47"/>
  <c r="E3"/>
  <c r="FC3" i="78" l="1"/>
  <c r="FD3"/>
  <c r="DO3"/>
  <c r="DP3"/>
  <c r="AM3"/>
  <c r="AN3"/>
  <c r="GQ3" i="77"/>
  <c r="GR3"/>
  <c r="FA3"/>
  <c r="FB3"/>
  <c r="DK3"/>
  <c r="DL3"/>
  <c r="BS3"/>
  <c r="BT3"/>
  <c r="AE3"/>
  <c r="AF3"/>
  <c r="EU3" i="28"/>
  <c r="EV3"/>
  <c r="DF22" i="80"/>
  <c r="DE22"/>
  <c r="BR22"/>
  <c r="BQ22"/>
  <c r="AH22"/>
  <c r="AG22"/>
  <c r="G3" i="47"/>
  <c r="H3"/>
  <c r="J3" s="1"/>
  <c r="GS3" i="77" l="1"/>
  <c r="GT3"/>
  <c r="FC3"/>
  <c r="FD3"/>
  <c r="DM3"/>
  <c r="DN3"/>
  <c r="BU3"/>
  <c r="BV3"/>
  <c r="AG3"/>
  <c r="AH3"/>
  <c r="EW3" i="28"/>
  <c r="EX3"/>
  <c r="DG22" i="80"/>
  <c r="DH22"/>
  <c r="BS22"/>
  <c r="BT22"/>
  <c r="AJ22"/>
  <c r="AI22"/>
  <c r="I3" i="47"/>
  <c r="L3"/>
  <c r="GU3" i="77" l="1"/>
  <c r="GV3"/>
  <c r="FE3"/>
  <c r="FF3"/>
  <c r="DO3"/>
  <c r="DP3"/>
  <c r="BW3"/>
  <c r="BX3"/>
  <c r="AI3"/>
  <c r="AJ3"/>
  <c r="EY3" i="28"/>
  <c r="EZ3"/>
  <c r="DJ22" i="80"/>
  <c r="DI22"/>
  <c r="BV22"/>
  <c r="BU22"/>
  <c r="AL22"/>
  <c r="AK22"/>
  <c r="K3" i="47"/>
  <c r="N3"/>
  <c r="AM22" i="80" l="1"/>
  <c r="A23" s="1"/>
  <c r="GW3" i="77"/>
  <c r="GX3"/>
  <c r="FG3"/>
  <c r="FH3"/>
  <c r="DQ3"/>
  <c r="DR3"/>
  <c r="BY3"/>
  <c r="BZ3"/>
  <c r="AK3"/>
  <c r="AL3"/>
  <c r="FA3" i="28"/>
  <c r="FB3"/>
  <c r="DK22" i="80"/>
  <c r="DL22"/>
  <c r="BW22"/>
  <c r="BX22"/>
  <c r="M3" i="47"/>
  <c r="P3"/>
  <c r="C23" i="80" l="1"/>
  <c r="E23" s="1"/>
  <c r="G23" s="1"/>
  <c r="I23" s="1"/>
  <c r="K23" s="1"/>
  <c r="M23" s="1"/>
  <c r="O23" s="1"/>
  <c r="Q23" s="1"/>
  <c r="S23" s="1"/>
  <c r="U23" s="1"/>
  <c r="W23" s="1"/>
  <c r="GY3" i="77"/>
  <c r="GZ3"/>
  <c r="FI3"/>
  <c r="FJ3"/>
  <c r="DS3"/>
  <c r="DT3"/>
  <c r="CA3"/>
  <c r="CB3"/>
  <c r="AM3"/>
  <c r="AN3"/>
  <c r="FC3" i="28"/>
  <c r="FD3"/>
  <c r="DN22" i="80"/>
  <c r="DM22"/>
  <c r="BZ22"/>
  <c r="BY22"/>
  <c r="O3" i="47"/>
  <c r="Q3" s="1"/>
  <c r="R3"/>
  <c r="CA22" i="80" l="1"/>
  <c r="AO23" s="1"/>
  <c r="AQ23" s="1"/>
  <c r="AS23" s="1"/>
  <c r="AU23" s="1"/>
  <c r="AW23" s="1"/>
  <c r="AY23" s="1"/>
  <c r="BA23" s="1"/>
  <c r="BC23" s="1"/>
  <c r="BE23" s="1"/>
  <c r="BG23" s="1"/>
  <c r="BI23" s="1"/>
  <c r="BK23" s="1"/>
  <c r="FE3" i="28"/>
  <c r="FF3"/>
  <c r="HA3" i="77"/>
  <c r="HB3"/>
  <c r="FK3"/>
  <c r="FL3"/>
  <c r="DU3"/>
  <c r="DV3"/>
  <c r="CC3"/>
  <c r="CD3"/>
  <c r="AO3"/>
  <c r="AP3"/>
  <c r="DO22" i="80"/>
  <c r="CC23" s="1"/>
  <c r="T3" i="47"/>
  <c r="S3"/>
  <c r="CE3" i="77" l="1"/>
  <c r="CF3"/>
  <c r="CE23" i="80"/>
  <c r="CG23" s="1"/>
  <c r="CI23" s="1"/>
  <c r="CK23" s="1"/>
  <c r="CM23" s="1"/>
  <c r="CO23" s="1"/>
  <c r="CQ23" s="1"/>
  <c r="CS23" s="1"/>
  <c r="CU23" s="1"/>
  <c r="CW23" s="1"/>
  <c r="CY23" s="1"/>
  <c r="U3" i="47"/>
  <c r="V3"/>
  <c r="W3" l="1"/>
  <c r="X3"/>
  <c r="Y3" l="1"/>
  <c r="Z3"/>
  <c r="AB3" l="1"/>
  <c r="AA3"/>
  <c r="AC3" l="1"/>
  <c r="AD3"/>
  <c r="AE3" l="1"/>
  <c r="AF3"/>
  <c r="AG3" l="1"/>
  <c r="AH3"/>
  <c r="AJ3" l="1"/>
  <c r="AI3"/>
  <c r="AK3" l="1"/>
  <c r="AL3"/>
  <c r="AN3" s="1"/>
  <c r="AM3" l="1"/>
  <c r="AO3" l="1"/>
  <c r="AP3"/>
  <c r="D3" i="28" l="1"/>
  <c r="F3" s="1"/>
  <c r="C3"/>
  <c r="H3"/>
  <c r="J3" s="1"/>
  <c r="M3" s="1"/>
  <c r="E3"/>
  <c r="G3" l="1"/>
  <c r="P3"/>
  <c r="I3" l="1"/>
  <c r="S3"/>
  <c r="L3" l="1"/>
  <c r="V3"/>
  <c r="O3" l="1"/>
  <c r="X3"/>
  <c r="R3" l="1"/>
  <c r="Z3"/>
  <c r="U3" l="1"/>
  <c r="AB3"/>
  <c r="W3" l="1"/>
  <c r="AE3"/>
  <c r="Y3" l="1"/>
  <c r="AH3"/>
  <c r="AA3" l="1"/>
  <c r="AK3"/>
  <c r="AD3" l="1"/>
  <c r="AN3"/>
  <c r="AG3" l="1"/>
  <c r="AJ3" l="1"/>
  <c r="AM3" l="1"/>
</calcChain>
</file>

<file path=xl/sharedStrings.xml><?xml version="1.0" encoding="utf-8"?>
<sst xmlns="http://schemas.openxmlformats.org/spreadsheetml/2006/main" count="5179" uniqueCount="279">
  <si>
    <t>:</t>
  </si>
  <si>
    <t>Body</t>
  </si>
  <si>
    <t>Pořadí</t>
  </si>
  <si>
    <t>Skore</t>
  </si>
  <si>
    <t>-</t>
  </si>
  <si>
    <t>A</t>
  </si>
  <si>
    <t>B</t>
  </si>
  <si>
    <t>Kategorie:</t>
  </si>
  <si>
    <t>Skupina:</t>
  </si>
  <si>
    <t>1.</t>
  </si>
  <si>
    <t>2.</t>
  </si>
  <si>
    <t>Družstva:</t>
  </si>
  <si>
    <t>3.</t>
  </si>
  <si>
    <t>4.</t>
  </si>
  <si>
    <t>5.</t>
  </si>
  <si>
    <t>Pořadí zápasů ve skupině:</t>
  </si>
  <si>
    <t>C</t>
  </si>
  <si>
    <t>D</t>
  </si>
  <si>
    <t>žlutý</t>
  </si>
  <si>
    <t>oranžový</t>
  </si>
  <si>
    <t>6.</t>
  </si>
  <si>
    <t>červený</t>
  </si>
  <si>
    <t>modrý</t>
  </si>
  <si>
    <t>družstev</t>
  </si>
  <si>
    <t>hrací doba:</t>
  </si>
  <si>
    <t>minut</t>
  </si>
  <si>
    <t>hřiště</t>
  </si>
  <si>
    <t>čas</t>
  </si>
  <si>
    <t>KATEGORIE:</t>
  </si>
  <si>
    <t>SKUPINA:</t>
  </si>
  <si>
    <t>HŘIŠTĚ č.:</t>
  </si>
  <si>
    <t>UTKÁNÍ č.:</t>
  </si>
  <si>
    <t>A:</t>
  </si>
  <si>
    <t>B:</t>
  </si>
  <si>
    <t>1 2 3 4 5 6 7 8 9 10 11 12 13 14 15 16 17 18 19 20 21 22 23 24 25</t>
  </si>
  <si>
    <t>Vítěz :</t>
  </si>
  <si>
    <t>Sety :</t>
  </si>
  <si>
    <t>Míče</t>
  </si>
  <si>
    <t>Rozhodčí :</t>
  </si>
  <si>
    <t>tribuna</t>
  </si>
  <si>
    <t>skupina</t>
  </si>
  <si>
    <t>přestávka mezi zápasy</t>
  </si>
  <si>
    <t>první zápas v:</t>
  </si>
  <si>
    <t>hodin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</si>
  <si>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</si>
  <si>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</si>
  <si>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</si>
  <si>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</si>
  <si>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</si>
  <si>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</si>
  <si>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</si>
  <si>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</si>
  <si>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</si>
  <si>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kluci</t>
  </si>
  <si>
    <t>zápasů</t>
  </si>
  <si>
    <t>míčů</t>
  </si>
  <si>
    <t>VK AŠ Kvasiny</t>
  </si>
  <si>
    <t>SK Ruchadlo Zájezd</t>
  </si>
  <si>
    <t>modrý dívky</t>
  </si>
  <si>
    <t>modrý kluci</t>
  </si>
  <si>
    <t>Všechna utkání se hrají na čas.</t>
  </si>
  <si>
    <t>Utkání:</t>
  </si>
  <si>
    <t>min</t>
  </si>
  <si>
    <t>Přestávka:</t>
  </si>
  <si>
    <t>První zápasy v:</t>
  </si>
  <si>
    <t>9,30</t>
  </si>
  <si>
    <t>hod.</t>
  </si>
  <si>
    <t>hod</t>
  </si>
  <si>
    <t>13,30</t>
  </si>
  <si>
    <t>15,00</t>
  </si>
  <si>
    <t>tráva</t>
  </si>
  <si>
    <t>dívky A</t>
  </si>
  <si>
    <t>dívky B</t>
  </si>
  <si>
    <t>Mandarinky Týniště</t>
  </si>
  <si>
    <t>1M</t>
  </si>
  <si>
    <t>2M</t>
  </si>
  <si>
    <t>3M</t>
  </si>
  <si>
    <t>4M</t>
  </si>
  <si>
    <t>5M</t>
  </si>
  <si>
    <t>6M</t>
  </si>
  <si>
    <t>1O</t>
  </si>
  <si>
    <t>2O</t>
  </si>
  <si>
    <t>3O</t>
  </si>
  <si>
    <t>4O</t>
  </si>
  <si>
    <t>1Č</t>
  </si>
  <si>
    <t>2Č</t>
  </si>
  <si>
    <t>1Ž</t>
  </si>
  <si>
    <t>2Ž</t>
  </si>
  <si>
    <t>3Ž</t>
  </si>
  <si>
    <t>16.</t>
  </si>
  <si>
    <t>17.</t>
  </si>
  <si>
    <t>20.</t>
  </si>
  <si>
    <t>18.</t>
  </si>
  <si>
    <t>19.</t>
  </si>
  <si>
    <t>21.</t>
  </si>
  <si>
    <t>22.</t>
  </si>
  <si>
    <t>23.</t>
  </si>
  <si>
    <t>24.</t>
  </si>
  <si>
    <t>25.</t>
  </si>
  <si>
    <t>26.</t>
  </si>
  <si>
    <t>27.</t>
  </si>
  <si>
    <t>Hřiště skupiny: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</si>
  <si>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</si>
  <si>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</si>
  <si>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</si>
  <si>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</si>
  <si>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</si>
  <si>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</si>
  <si>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</si>
  <si>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</si>
  <si>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</si>
  <si>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4Ž</t>
  </si>
  <si>
    <t>kolo</t>
  </si>
  <si>
    <t>Začátek:</t>
  </si>
  <si>
    <t>REMA RK ,,A"</t>
  </si>
  <si>
    <t>REMA RK ,,B"</t>
  </si>
  <si>
    <t>REMA RK ,,C"</t>
  </si>
  <si>
    <t>REMA RK ,,D"</t>
  </si>
  <si>
    <t>VK Sport RK ,,A"</t>
  </si>
  <si>
    <t>VK Sport RK ,,B"</t>
  </si>
  <si>
    <t>VK Sport RK ,,C"</t>
  </si>
  <si>
    <t>Rtyně ,,A"</t>
  </si>
  <si>
    <t>Rtyně ,,B"</t>
  </si>
  <si>
    <t>Rtyně A</t>
  </si>
  <si>
    <t>Rtyně ,,C"</t>
  </si>
  <si>
    <t>Lázně Bělohrad ,,A"</t>
  </si>
  <si>
    <t>Lázně Bělohrad ,,B"</t>
  </si>
  <si>
    <t>Chlumec ,,A"</t>
  </si>
  <si>
    <t>Chlumec ,,B"</t>
  </si>
  <si>
    <t>Chlumec ,,C"</t>
  </si>
  <si>
    <t>Náchod ,,A"</t>
  </si>
  <si>
    <t>Náchod ,,B"</t>
  </si>
  <si>
    <t>Náchod ,,C"</t>
  </si>
  <si>
    <t>Náchod ,,D"</t>
  </si>
  <si>
    <t>Střešovice ,,C"</t>
  </si>
  <si>
    <t>Kvasiny</t>
  </si>
  <si>
    <t>Nechanice  ,,A"</t>
  </si>
  <si>
    <t>Nechanice ,,B"</t>
  </si>
  <si>
    <t>Nové Město ,,A"</t>
  </si>
  <si>
    <t>Nové Město ,,B"</t>
  </si>
  <si>
    <t>Chlumec ,,D"</t>
  </si>
  <si>
    <t>Chlumec ,,E"</t>
  </si>
  <si>
    <t>5O</t>
  </si>
  <si>
    <t>Označení hřišť</t>
  </si>
  <si>
    <t>14,45</t>
  </si>
  <si>
    <t>E</t>
  </si>
  <si>
    <t>neděle 28.4.2019</t>
  </si>
  <si>
    <t>dívky C</t>
  </si>
  <si>
    <t>3Č</t>
  </si>
  <si>
    <t>Ukončení:</t>
  </si>
  <si>
    <t>TJ Baník Rtyně v Podkrk. ,,A"</t>
  </si>
  <si>
    <t>TJ Baník Rtyně v Podkrk. ,,B"</t>
  </si>
  <si>
    <t>TJ Jičín ,,A"</t>
  </si>
  <si>
    <t>TJ Jičín ,,B"</t>
  </si>
  <si>
    <t>TJ Jičín ,,C"</t>
  </si>
  <si>
    <t>TJ Sokol  Pouchov</t>
  </si>
  <si>
    <t>TJ Sokol Chlumec nad Cidlinou ,,C"</t>
  </si>
  <si>
    <t>TJ Sokol Chlumec nad Cidlinou ,,B"</t>
  </si>
  <si>
    <t>TJ Sokol Chlumec nad Cidlinou ,,A"</t>
  </si>
  <si>
    <t>Sokol Třebeš</t>
  </si>
  <si>
    <t>REMA Rychnov n.Kn. ,,D"</t>
  </si>
  <si>
    <t>Sport klub Náchod ,,A"</t>
  </si>
  <si>
    <t>Sport klub Náchod ,,B"</t>
  </si>
  <si>
    <t>Sport klub Náchod ,,C"</t>
  </si>
  <si>
    <t>Sport klub Náchod ,,D"</t>
  </si>
  <si>
    <t>Tatran Střešovice A Tatranky</t>
  </si>
  <si>
    <t>Tatran Střešovice B Tatran</t>
  </si>
  <si>
    <t>Tatran Střešky D</t>
  </si>
  <si>
    <t>TJ Sokol Staré Město Náchod</t>
  </si>
  <si>
    <t>SK Slavia HK</t>
  </si>
  <si>
    <t>Sokol Pardubice I</t>
  </si>
  <si>
    <t>TJ Sokol Nechanice  ,,A"</t>
  </si>
  <si>
    <t>TJ Sokol Nechanice ,,B"</t>
  </si>
  <si>
    <t>VK Hronov</t>
  </si>
  <si>
    <t>TJ Baník Rtyně v Podkrkonoší ,,A"</t>
  </si>
  <si>
    <t>TJ Baník Rtyně v Podkrkonoší ,,B"</t>
  </si>
  <si>
    <t>TJ Baník Rtyně v Podkrkonoší ,,C"</t>
  </si>
  <si>
    <t>VOCE Nové Město n.Met. ,,A"</t>
  </si>
  <si>
    <t>VOCE Nové Město n.Met. ,,B"</t>
  </si>
  <si>
    <t>VOCE Nové Město n.Met. ,,C"</t>
  </si>
  <si>
    <t>SK Náchod ,,C"</t>
  </si>
  <si>
    <t>SK Náchod ,,D"</t>
  </si>
  <si>
    <t>TJ Sokol Pouchov</t>
  </si>
  <si>
    <t>Tatran Střešovice</t>
  </si>
  <si>
    <t>VK Kvasiny ,,A"</t>
  </si>
  <si>
    <t>TJ Sokol Chlumec n.Cidlinou ,,A"</t>
  </si>
  <si>
    <t>TJ Sokol Chlumec n.Cidlinou ,,B"</t>
  </si>
  <si>
    <t>TJ Sokol Chlumec n. Cidlinou ,,C"</t>
  </si>
  <si>
    <t>TJ Sokol Chlumec n. Cidlinou ,,D"</t>
  </si>
  <si>
    <t xml:space="preserve">REMA RK ,,A" </t>
  </si>
  <si>
    <t>TJ Sokol Třebechovice ,,A"</t>
  </si>
  <si>
    <t>TJ Sokol Třebechovice ,,B"</t>
  </si>
  <si>
    <t>DDM  Týniště n.Orl.Mandarinky</t>
  </si>
  <si>
    <t>DDM  Týniště n.Orl.Pomeranče</t>
  </si>
  <si>
    <t xml:space="preserve">VK Sport RK </t>
  </si>
  <si>
    <t>TJ Jičín</t>
  </si>
  <si>
    <t>Slavia HK ,,A" Papoušci</t>
  </si>
  <si>
    <t>Slavia HK ,,B" Kornouti</t>
  </si>
  <si>
    <t>DDM Týniště nad Orl. Banáni</t>
  </si>
  <si>
    <t>DDM Týniště nad Orl.Citronci</t>
  </si>
  <si>
    <t>DDM Týniště nad Orl.Ananasi</t>
  </si>
  <si>
    <t>TJ Sokol Chlumec n. Cidlinou ,,E"</t>
  </si>
  <si>
    <t>VOCE Nové Město n.Met.,,C"</t>
  </si>
  <si>
    <t>VOCE Nové Město n. Met. ,,D"</t>
  </si>
  <si>
    <t>VOCE Nové Město n.Met. ,,E"</t>
  </si>
  <si>
    <t>TJ Baník Rtyně v Podkrk. A</t>
  </si>
  <si>
    <t>TJ Sokol Staré Město-Náchod</t>
  </si>
  <si>
    <t>VK AŠ Kvasiny ,,A"</t>
  </si>
  <si>
    <t>TJ Jičín ,,D</t>
  </si>
  <si>
    <t>TJ Jičín ,,E"</t>
  </si>
  <si>
    <t>VK Dvůr Králové</t>
  </si>
  <si>
    <t xml:space="preserve">Tatran Střešovice </t>
  </si>
  <si>
    <t>TJ Sokol Staré Město - Náchod</t>
  </si>
  <si>
    <t>VOCE Nové Město n.Met. ,,D"</t>
  </si>
  <si>
    <t>REMA Rychnov nad Kn. ,,A"</t>
  </si>
  <si>
    <t>REMA Rychnov nad Kn. ,,B"</t>
  </si>
  <si>
    <t>REMA Rychnov nad Kn. ,,C"</t>
  </si>
  <si>
    <t>VK Sport Rychnov n.Kn. ,,A"</t>
  </si>
  <si>
    <t>VK Sport Rychnov n.Kn. ,,B"</t>
  </si>
  <si>
    <t>VK Sport Rychnov n.Kn. ,,C"</t>
  </si>
  <si>
    <t>Slavia Hradec Králové A Draci</t>
  </si>
  <si>
    <t>Slavia Hradec Králové ,,B" Kočky</t>
  </si>
  <si>
    <t>Slavia Hradec Králové ,,C" Pandy</t>
  </si>
  <si>
    <t>VK Hronov ,,A"</t>
  </si>
  <si>
    <t>VK Hronov ,,B"</t>
  </si>
  <si>
    <t>REMA Rychnov n.Kn. ,,C"</t>
  </si>
  <si>
    <t>REMA Rychnov n.Kn. ,,A"</t>
  </si>
  <si>
    <t>REMA Rychnov n.Kn. ,,B"</t>
  </si>
  <si>
    <t>TJ Baník Rtyně v Podkrk. ,,C"</t>
  </si>
  <si>
    <t>Tatran Střešovice ,,C"</t>
  </si>
  <si>
    <t>TJ Sokol Chlumec n. Cidlinou ,,A"</t>
  </si>
  <si>
    <t>TJ Sokol Chlumec n. Cidlinou ,,B"</t>
  </si>
  <si>
    <t>Ruchadlo Zájezd</t>
  </si>
  <si>
    <t>Jičín</t>
  </si>
  <si>
    <t>Třebechovice ,,A"</t>
  </si>
  <si>
    <t>Třebechovice ,,B"</t>
  </si>
  <si>
    <t>Pouchov</t>
  </si>
  <si>
    <t>Hronov</t>
  </si>
  <si>
    <t xml:space="preserve">Sport RK </t>
  </si>
  <si>
    <t>Nové Město ,,C"</t>
  </si>
  <si>
    <t>Rtyně  ,,C"</t>
  </si>
  <si>
    <t>Rtyně  ,,A"</t>
  </si>
  <si>
    <t>Rtyně  ,,B"</t>
  </si>
  <si>
    <t>Pomeranče Týniště</t>
  </si>
  <si>
    <t>Střešovice</t>
  </si>
  <si>
    <t>Jičín ,,A"</t>
  </si>
  <si>
    <t>Jičín ,,E"</t>
  </si>
  <si>
    <t>Jičín ,,B"</t>
  </si>
  <si>
    <t>Jičín ,,C"</t>
  </si>
  <si>
    <t>Dvůr Králové</t>
  </si>
  <si>
    <t>Nové Město ,,D"</t>
  </si>
  <si>
    <t>Slavia HK ,,C" Pandy</t>
  </si>
  <si>
    <t>Slavia HK ,,B" Kočky</t>
  </si>
  <si>
    <t>Sport RK ,,A"</t>
  </si>
  <si>
    <t>Sport RK ,,B"</t>
  </si>
  <si>
    <t>Staré Město</t>
  </si>
  <si>
    <t>Sport RK ,,C"</t>
  </si>
  <si>
    <t>Jičín ,,D"</t>
  </si>
  <si>
    <t>Slavia HK "A" Draci</t>
  </si>
  <si>
    <t>TJ Sokol Nechanice "A"</t>
  </si>
  <si>
    <t>TJ Sokol Nechanice "B"</t>
  </si>
  <si>
    <t>Nechanice "A"</t>
  </si>
  <si>
    <t>Nechanice "B"</t>
  </si>
  <si>
    <t>Nové Město  ,,E"</t>
  </si>
  <si>
    <t>Třebeš</t>
  </si>
  <si>
    <t>Týniště Banáni</t>
  </si>
  <si>
    <t>Týniště Citronci</t>
  </si>
  <si>
    <t>Týniště Ananasi</t>
  </si>
  <si>
    <t>AŠ Kvasiny</t>
  </si>
  <si>
    <t>Hronov ,,A"</t>
  </si>
  <si>
    <t>Hronov ,,B"</t>
  </si>
  <si>
    <t xml:space="preserve"> Pouchov</t>
  </si>
  <si>
    <t>Střešovice "A" Tatranky</t>
  </si>
  <si>
    <t>Pardubice</t>
  </si>
  <si>
    <t>Střešovice "B" Tatran</t>
  </si>
  <si>
    <t>Střešky "D"</t>
  </si>
  <si>
    <t>dívky A,B,C</t>
  </si>
  <si>
    <t>4Č</t>
  </si>
  <si>
    <t>minuty</t>
  </si>
</sst>
</file>

<file path=xl/styles.xml><?xml version="1.0" encoding="utf-8"?>
<styleSheet xmlns="http://schemas.openxmlformats.org/spreadsheetml/2006/main">
  <numFmts count="1">
    <numFmt numFmtId="164" formatCode="h:mm;@"/>
  </numFmts>
  <fonts count="45">
    <font>
      <sz val="10"/>
      <name val="Arial CE"/>
      <charset val="238"/>
    </font>
    <font>
      <b/>
      <sz val="10"/>
      <name val="Arial CE"/>
      <charset val="238"/>
    </font>
    <font>
      <sz val="14"/>
      <name val="Arial CE"/>
      <family val="2"/>
      <charset val="238"/>
    </font>
    <font>
      <sz val="20"/>
      <name val="Arial CE"/>
      <family val="2"/>
      <charset val="238"/>
    </font>
    <font>
      <b/>
      <sz val="14"/>
      <name val="Arial CE"/>
      <family val="2"/>
      <charset val="238"/>
    </font>
    <font>
      <sz val="12"/>
      <name val="Arial CE"/>
      <family val="2"/>
      <charset val="238"/>
    </font>
    <font>
      <b/>
      <sz val="16"/>
      <name val="Arial CE"/>
      <family val="2"/>
      <charset val="238"/>
    </font>
    <font>
      <b/>
      <sz val="12"/>
      <name val="Arial CE"/>
      <family val="2"/>
      <charset val="238"/>
    </font>
    <font>
      <sz val="18"/>
      <name val="Arial CE"/>
      <family val="2"/>
      <charset val="238"/>
    </font>
    <font>
      <b/>
      <sz val="25"/>
      <name val="Arial CE"/>
      <family val="2"/>
      <charset val="238"/>
    </font>
    <font>
      <b/>
      <sz val="10"/>
      <name val="Arial CE"/>
      <family val="2"/>
      <charset val="238"/>
    </font>
    <font>
      <b/>
      <sz val="18"/>
      <name val="Arial CE"/>
      <family val="2"/>
      <charset val="238"/>
    </font>
    <font>
      <sz val="10"/>
      <color indexed="8"/>
      <name val="Arial CE"/>
      <family val="2"/>
      <charset val="238"/>
    </font>
    <font>
      <b/>
      <sz val="12"/>
      <color indexed="8"/>
      <name val="Arial CE"/>
      <charset val="238"/>
    </font>
    <font>
      <b/>
      <sz val="14"/>
      <color indexed="8"/>
      <name val="Arial CE"/>
      <charset val="238"/>
    </font>
    <font>
      <b/>
      <sz val="10"/>
      <color indexed="8"/>
      <name val="Arial CE"/>
      <charset val="238"/>
    </font>
    <font>
      <b/>
      <sz val="12"/>
      <name val="Arial CE"/>
      <charset val="238"/>
    </font>
    <font>
      <b/>
      <sz val="36"/>
      <color indexed="9"/>
      <name val="Arial CE"/>
      <family val="2"/>
      <charset val="238"/>
    </font>
    <font>
      <sz val="36"/>
      <color indexed="9"/>
      <name val="Arial CE"/>
      <family val="2"/>
      <charset val="238"/>
    </font>
    <font>
      <sz val="14"/>
      <name val="Arial CE"/>
      <charset val="238"/>
    </font>
    <font>
      <b/>
      <sz val="14"/>
      <name val="Arial CE"/>
      <charset val="238"/>
    </font>
    <font>
      <sz val="13"/>
      <name val="Arial CE"/>
      <charset val="238"/>
    </font>
    <font>
      <sz val="20"/>
      <name val="Arial CE"/>
      <charset val="238"/>
    </font>
    <font>
      <sz val="12"/>
      <name val="Arial CE"/>
      <charset val="238"/>
    </font>
    <font>
      <sz val="12"/>
      <color indexed="8"/>
      <name val="Arial CE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sz val="24"/>
      <name val="Arial CE"/>
      <charset val="238"/>
    </font>
    <font>
      <sz val="1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4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16"/>
      <name val="Arial CE"/>
      <charset val="238"/>
    </font>
    <font>
      <sz val="16"/>
      <color theme="1"/>
      <name val="Arial CE"/>
      <charset val="238"/>
    </font>
    <font>
      <sz val="14"/>
      <color theme="1"/>
      <name val="Arial CE"/>
      <charset val="238"/>
    </font>
    <font>
      <b/>
      <sz val="40"/>
      <color indexed="9"/>
      <name val="Arial CE"/>
      <family val="2"/>
      <charset val="238"/>
    </font>
    <font>
      <sz val="40"/>
      <color indexed="9"/>
      <name val="Arial CE"/>
      <family val="2"/>
      <charset val="238"/>
    </font>
    <font>
      <i/>
      <sz val="14"/>
      <name val="Arial CE"/>
      <family val="2"/>
      <charset val="238"/>
    </font>
    <font>
      <sz val="40"/>
      <color indexed="9"/>
      <name val="Arial CE"/>
      <charset val="238"/>
    </font>
    <font>
      <i/>
      <sz val="14"/>
      <name val="Arial CE"/>
      <charset val="238"/>
    </font>
    <font>
      <i/>
      <sz val="16"/>
      <name val="Arial CE"/>
      <charset val="238"/>
    </font>
    <font>
      <sz val="14"/>
      <name val="Arial"/>
      <family val="2"/>
      <charset val="238"/>
    </font>
    <font>
      <sz val="13"/>
      <name val="Arial CE"/>
      <family val="2"/>
      <charset val="238"/>
    </font>
    <font>
      <sz val="16"/>
      <name val="Arial CE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2F2F2"/>
        <bgColor indexed="64"/>
      </patternFill>
    </fill>
  </fills>
  <borders count="8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dashed">
        <color indexed="64"/>
      </bottom>
      <diagonal/>
    </border>
    <border>
      <left style="thick">
        <color indexed="64"/>
      </left>
      <right/>
      <top/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dashed">
        <color indexed="64"/>
      </right>
      <top style="thick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dashed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 style="thick">
        <color indexed="64"/>
      </right>
      <top/>
      <bottom style="dashed">
        <color indexed="64"/>
      </bottom>
      <diagonal/>
    </border>
    <border>
      <left style="thick">
        <color indexed="64"/>
      </left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dashed">
        <color indexed="64"/>
      </left>
      <right/>
      <top style="medium">
        <color indexed="64"/>
      </top>
      <bottom/>
      <diagonal/>
    </border>
    <border>
      <left style="dashed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thick">
        <color indexed="64"/>
      </top>
      <bottom/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thick">
        <color indexed="64"/>
      </right>
      <top style="dashed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dotted">
        <color auto="1"/>
      </left>
      <right/>
      <top/>
      <bottom/>
      <diagonal/>
    </border>
    <border>
      <left style="dotted">
        <color auto="1"/>
      </left>
      <right/>
      <top/>
      <bottom style="thick">
        <color indexed="64"/>
      </bottom>
      <diagonal/>
    </border>
    <border>
      <left style="dotted">
        <color auto="1"/>
      </left>
      <right/>
      <top style="thick">
        <color indexed="64"/>
      </top>
      <bottom/>
      <diagonal/>
    </border>
  </borders>
  <cellStyleXfs count="3">
    <xf numFmtId="0" fontId="0" fillId="0" borderId="0"/>
    <xf numFmtId="0" fontId="30" fillId="0" borderId="0" applyNumberFormat="0" applyFill="0" applyBorder="0" applyAlignment="0" applyProtection="0"/>
    <xf numFmtId="0" fontId="29" fillId="0" borderId="0"/>
  </cellStyleXfs>
  <cellXfs count="598">
    <xf numFmtId="0" fontId="0" fillId="0" borderId="0" xfId="0"/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8" fillId="0" borderId="0" xfId="0" applyFont="1"/>
    <xf numFmtId="0" fontId="11" fillId="0" borderId="0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right"/>
    </xf>
    <xf numFmtId="0" fontId="0" fillId="0" borderId="0" xfId="0" applyFill="1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/>
    <xf numFmtId="0" fontId="6" fillId="0" borderId="0" xfId="0" applyFont="1" applyAlignment="1">
      <alignment horizontal="left"/>
    </xf>
    <xf numFmtId="0" fontId="7" fillId="0" borderId="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6" fillId="0" borderId="0" xfId="0" applyFont="1" applyAlignment="1">
      <alignment horizontal="right"/>
    </xf>
    <xf numFmtId="0" fontId="5" fillId="0" borderId="0" xfId="0" applyFont="1" applyBorder="1" applyAlignment="1">
      <alignment horizontal="center"/>
    </xf>
    <xf numFmtId="0" fontId="5" fillId="0" borderId="2" xfId="0" applyNumberFormat="1" applyFont="1" applyBorder="1" applyAlignment="1">
      <alignment horizontal="right"/>
    </xf>
    <xf numFmtId="0" fontId="5" fillId="0" borderId="4" xfId="0" applyNumberFormat="1" applyFont="1" applyBorder="1" applyAlignment="1">
      <alignment horizontal="right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4" fillId="0" borderId="0" xfId="0" applyFont="1" applyFill="1" applyBorder="1" applyAlignment="1"/>
    <xf numFmtId="0" fontId="8" fillId="0" borderId="0" xfId="0" applyFont="1" applyFill="1" applyBorder="1" applyAlignment="1"/>
    <xf numFmtId="0" fontId="7" fillId="0" borderId="0" xfId="0" applyFont="1" applyFill="1" applyBorder="1" applyAlignment="1"/>
    <xf numFmtId="0" fontId="12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19" fillId="0" borderId="0" xfId="0" applyFont="1"/>
    <xf numFmtId="0" fontId="19" fillId="0" borderId="0" xfId="0" applyFont="1" applyFill="1" applyBorder="1" applyAlignment="1">
      <alignment horizontal="left"/>
    </xf>
    <xf numFmtId="0" fontId="19" fillId="0" borderId="0" xfId="0" applyFont="1" applyFill="1" applyBorder="1" applyAlignment="1"/>
    <xf numFmtId="0" fontId="1" fillId="0" borderId="0" xfId="0" applyFont="1"/>
    <xf numFmtId="0" fontId="12" fillId="0" borderId="0" xfId="0" applyFont="1" applyFill="1" applyBorder="1"/>
    <xf numFmtId="0" fontId="15" fillId="0" borderId="0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6" fillId="0" borderId="0" xfId="0" applyFont="1" applyBorder="1" applyAlignment="1">
      <alignment horizontal="right"/>
    </xf>
    <xf numFmtId="0" fontId="6" fillId="0" borderId="0" xfId="0" applyFont="1" applyBorder="1"/>
    <xf numFmtId="0" fontId="6" fillId="0" borderId="1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19" fillId="0" borderId="0" xfId="0" applyFont="1" applyBorder="1"/>
    <xf numFmtId="0" fontId="0" fillId="0" borderId="0" xfId="0" applyFill="1" applyBorder="1" applyAlignment="1">
      <alignment horizontal="right"/>
    </xf>
    <xf numFmtId="0" fontId="1" fillId="0" borderId="0" xfId="0" applyFont="1" applyFill="1" applyBorder="1"/>
    <xf numFmtId="0" fontId="7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right"/>
    </xf>
    <xf numFmtId="0" fontId="7" fillId="0" borderId="0" xfId="0" quotePrefix="1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4" fillId="0" borderId="0" xfId="0" applyFon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textRotation="90"/>
    </xf>
    <xf numFmtId="0" fontId="4" fillId="0" borderId="0" xfId="0" applyFont="1" applyFill="1" applyBorder="1" applyAlignment="1">
      <alignment textRotation="90" wrapText="1"/>
    </xf>
    <xf numFmtId="0" fontId="0" fillId="0" borderId="0" xfId="0" applyFill="1" applyBorder="1" applyAlignment="1">
      <alignment textRotation="90" wrapText="1"/>
    </xf>
    <xf numFmtId="0" fontId="0" fillId="0" borderId="0" xfId="0" applyFill="1" applyBorder="1" applyAlignment="1">
      <alignment vertical="center"/>
    </xf>
    <xf numFmtId="0" fontId="2" fillId="0" borderId="0" xfId="0" applyFont="1" applyFill="1" applyBorder="1" applyAlignment="1">
      <alignment textRotation="90"/>
    </xf>
    <xf numFmtId="0" fontId="6" fillId="0" borderId="0" xfId="0" applyFont="1" applyFill="1" applyBorder="1" applyAlignment="1">
      <alignment vertical="center"/>
    </xf>
    <xf numFmtId="0" fontId="8" fillId="0" borderId="0" xfId="0" applyFont="1" applyFill="1" applyBorder="1" applyAlignment="1" applyProtection="1">
      <alignment vertical="center"/>
      <protection locked="0"/>
    </xf>
    <xf numFmtId="0" fontId="9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5" fillId="0" borderId="0" xfId="0" applyFont="1" applyFill="1" applyBorder="1" applyAlignment="1"/>
    <xf numFmtId="0" fontId="10" fillId="0" borderId="0" xfId="0" applyFont="1" applyFill="1" applyBorder="1" applyAlignment="1"/>
    <xf numFmtId="0" fontId="0" fillId="0" borderId="0" xfId="0" applyFill="1"/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/>
    <xf numFmtId="0" fontId="20" fillId="0" borderId="0" xfId="0" applyFont="1" applyFill="1" applyBorder="1"/>
    <xf numFmtId="0" fontId="7" fillId="0" borderId="0" xfId="0" applyFont="1"/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7" fillId="0" borderId="0" xfId="0" quotePrefix="1" applyFont="1" applyAlignment="1">
      <alignment horizontal="left"/>
    </xf>
    <xf numFmtId="0" fontId="5" fillId="0" borderId="0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7" fillId="0" borderId="5" xfId="0" quotePrefix="1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0" fontId="16" fillId="0" borderId="5" xfId="0" applyFont="1" applyBorder="1" applyAlignment="1">
      <alignment horizontal="right"/>
    </xf>
    <xf numFmtId="0" fontId="5" fillId="0" borderId="0" xfId="0" applyFont="1" applyAlignment="1">
      <alignment horizontal="center"/>
    </xf>
    <xf numFmtId="0" fontId="12" fillId="0" borderId="5" xfId="0" applyFont="1" applyFill="1" applyBorder="1"/>
    <xf numFmtId="0" fontId="0" fillId="0" borderId="5" xfId="0" applyBorder="1" applyAlignment="1">
      <alignment horizontal="right"/>
    </xf>
    <xf numFmtId="0" fontId="5" fillId="0" borderId="0" xfId="0" applyFont="1" applyAlignment="1">
      <alignment horizontal="left"/>
    </xf>
    <xf numFmtId="0" fontId="0" fillId="0" borderId="0" xfId="0" applyBorder="1" applyAlignment="1">
      <alignment horizontal="right"/>
    </xf>
    <xf numFmtId="0" fontId="7" fillId="0" borderId="0" xfId="0" applyFont="1" applyBorder="1"/>
    <xf numFmtId="0" fontId="1" fillId="0" borderId="0" xfId="0" applyFont="1" applyBorder="1"/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right"/>
    </xf>
    <xf numFmtId="0" fontId="7" fillId="0" borderId="0" xfId="0" quotePrefix="1" applyFont="1" applyBorder="1" applyAlignment="1">
      <alignment horizontal="left"/>
    </xf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Font="1"/>
    <xf numFmtId="0" fontId="0" fillId="0" borderId="7" xfId="0" applyFill="1" applyBorder="1" applyAlignment="1"/>
    <xf numFmtId="0" fontId="20" fillId="0" borderId="0" xfId="0" applyFont="1" applyBorder="1" applyAlignment="1"/>
    <xf numFmtId="0" fontId="32" fillId="0" borderId="0" xfId="0" applyFont="1" applyBorder="1" applyAlignment="1">
      <alignment vertical="center"/>
    </xf>
    <xf numFmtId="0" fontId="19" fillId="0" borderId="0" xfId="0" applyFont="1" applyAlignment="1"/>
    <xf numFmtId="0" fontId="19" fillId="0" borderId="0" xfId="0" applyFont="1" applyFill="1" applyBorder="1"/>
    <xf numFmtId="0" fontId="2" fillId="0" borderId="0" xfId="0" applyFont="1" applyFill="1" applyBorder="1" applyAlignment="1"/>
    <xf numFmtId="0" fontId="20" fillId="0" borderId="0" xfId="0" applyFont="1" applyFill="1" applyBorder="1" applyAlignment="1"/>
    <xf numFmtId="0" fontId="20" fillId="0" borderId="0" xfId="0" applyFont="1" applyFill="1" applyBorder="1" applyAlignment="1">
      <alignment horizontal="center"/>
    </xf>
    <xf numFmtId="49" fontId="6" fillId="0" borderId="0" xfId="0" applyNumberFormat="1" applyFont="1" applyFill="1" applyBorder="1" applyAlignment="1"/>
    <xf numFmtId="0" fontId="32" fillId="0" borderId="0" xfId="0" applyFont="1" applyFill="1" applyBorder="1" applyAlignment="1">
      <alignment vertical="center"/>
    </xf>
    <xf numFmtId="164" fontId="19" fillId="0" borderId="0" xfId="0" applyNumberFormat="1" applyFont="1" applyFill="1" applyBorder="1" applyAlignment="1"/>
    <xf numFmtId="164" fontId="2" fillId="0" borderId="0" xfId="0" applyNumberFormat="1" applyFont="1" applyFill="1" applyBorder="1" applyAlignment="1"/>
    <xf numFmtId="0" fontId="1" fillId="0" borderId="0" xfId="0" applyFont="1" applyFill="1"/>
    <xf numFmtId="1" fontId="0" fillId="0" borderId="0" xfId="0" applyNumberFormat="1" applyFill="1"/>
    <xf numFmtId="20" fontId="19" fillId="0" borderId="0" xfId="0" applyNumberFormat="1" applyFont="1" applyFill="1" applyBorder="1" applyAlignment="1"/>
    <xf numFmtId="0" fontId="0" fillId="0" borderId="0" xfId="0" applyFill="1" applyBorder="1" applyAlignment="1">
      <alignment horizontal="left"/>
    </xf>
    <xf numFmtId="0" fontId="13" fillId="0" borderId="0" xfId="0" applyFont="1" applyFill="1" applyBorder="1"/>
    <xf numFmtId="0" fontId="24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  <protection locked="0"/>
    </xf>
    <xf numFmtId="20" fontId="21" fillId="0" borderId="0" xfId="0" applyNumberFormat="1" applyFont="1" applyFill="1" applyBorder="1" applyAlignment="1"/>
    <xf numFmtId="0" fontId="19" fillId="0" borderId="0" xfId="0" applyFont="1" applyFill="1" applyBorder="1" applyAlignment="1">
      <alignment horizontal="right"/>
    </xf>
    <xf numFmtId="0" fontId="16" fillId="0" borderId="0" xfId="0" applyFont="1" applyFill="1" applyBorder="1"/>
    <xf numFmtId="0" fontId="16" fillId="0" borderId="0" xfId="0" applyFont="1" applyFill="1" applyBorder="1" applyAlignment="1">
      <alignment horizontal="left"/>
    </xf>
    <xf numFmtId="0" fontId="23" fillId="0" borderId="0" xfId="0" applyFont="1" applyFill="1" applyBorder="1"/>
    <xf numFmtId="16" fontId="6" fillId="0" borderId="0" xfId="0" applyNumberFormat="1" applyFont="1" applyFill="1" applyBorder="1" applyAlignment="1">
      <alignment horizontal="left"/>
    </xf>
    <xf numFmtId="0" fontId="0" fillId="0" borderId="0" xfId="0" applyFill="1" applyBorder="1" applyAlignment="1">
      <alignment vertical="center" wrapText="1"/>
    </xf>
    <xf numFmtId="0" fontId="25" fillId="0" borderId="0" xfId="0" applyFont="1" applyFill="1" applyBorder="1"/>
    <xf numFmtId="0" fontId="26" fillId="0" borderId="0" xfId="0" applyFont="1" applyFill="1" applyBorder="1"/>
    <xf numFmtId="0" fontId="25" fillId="0" borderId="0" xfId="0" applyFont="1"/>
    <xf numFmtId="2" fontId="0" fillId="4" borderId="0" xfId="0" applyNumberFormat="1" applyFill="1"/>
    <xf numFmtId="0" fontId="22" fillId="0" borderId="0" xfId="0" applyFont="1" applyAlignment="1"/>
    <xf numFmtId="0" fontId="1" fillId="0" borderId="0" xfId="0" applyFont="1" applyFill="1" applyBorder="1" applyAlignment="1"/>
    <xf numFmtId="0" fontId="0" fillId="0" borderId="0" xfId="0" applyFont="1" applyFill="1" applyBorder="1" applyAlignment="1"/>
    <xf numFmtId="0" fontId="22" fillId="0" borderId="0" xfId="0" applyFont="1" applyFill="1" applyBorder="1" applyAlignment="1"/>
    <xf numFmtId="0" fontId="22" fillId="0" borderId="0" xfId="0" applyFont="1" applyBorder="1" applyAlignment="1"/>
    <xf numFmtId="0" fontId="0" fillId="8" borderId="0" xfId="0" applyFill="1"/>
    <xf numFmtId="0" fontId="31" fillId="0" borderId="2" xfId="0" applyFont="1" applyFill="1" applyBorder="1" applyAlignment="1">
      <alignment horizontal="left"/>
    </xf>
    <xf numFmtId="0" fontId="6" fillId="0" borderId="0" xfId="0" applyFont="1" applyAlignment="1">
      <alignment horizontal="left"/>
    </xf>
    <xf numFmtId="0" fontId="13" fillId="0" borderId="0" xfId="0" applyFont="1" applyFill="1" applyBorder="1" applyAlignment="1">
      <alignment horizontal="center"/>
    </xf>
    <xf numFmtId="0" fontId="33" fillId="0" borderId="0" xfId="0" applyFont="1" applyFill="1" applyBorder="1"/>
    <xf numFmtId="0" fontId="0" fillId="0" borderId="0" xfId="0" applyFont="1" applyFill="1" applyBorder="1"/>
    <xf numFmtId="0" fontId="34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49" fontId="35" fillId="0" borderId="0" xfId="0" applyNumberFormat="1" applyFont="1" applyFill="1" applyBorder="1" applyAlignment="1"/>
    <xf numFmtId="0" fontId="35" fillId="0" borderId="0" xfId="0" applyFont="1" applyFill="1" applyBorder="1"/>
    <xf numFmtId="0" fontId="33" fillId="0" borderId="24" xfId="0" applyFont="1" applyBorder="1" applyAlignment="1">
      <alignment horizontal="center" vertical="center"/>
    </xf>
    <xf numFmtId="0" fontId="33" fillId="0" borderId="25" xfId="0" applyFont="1" applyBorder="1" applyAlignment="1">
      <alignment horizontal="center" vertical="center"/>
    </xf>
    <xf numFmtId="0" fontId="33" fillId="0" borderId="26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4" fillId="0" borderId="0" xfId="0" applyFont="1" applyBorder="1"/>
    <xf numFmtId="164" fontId="13" fillId="0" borderId="0" xfId="0" applyNumberFormat="1" applyFont="1" applyFill="1" applyBorder="1" applyAlignment="1"/>
    <xf numFmtId="0" fontId="33" fillId="0" borderId="0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40" fillId="0" borderId="3" xfId="0" applyFont="1" applyFill="1" applyBorder="1" applyAlignment="1">
      <alignment horizontal="center" vertical="center"/>
    </xf>
    <xf numFmtId="0" fontId="40" fillId="0" borderId="27" xfId="0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0" fontId="33" fillId="0" borderId="28" xfId="0" applyFont="1" applyFill="1" applyBorder="1" applyAlignment="1">
      <alignment horizontal="center" vertical="center"/>
    </xf>
    <xf numFmtId="0" fontId="40" fillId="0" borderId="27" xfId="0" applyFont="1" applyFill="1" applyBorder="1" applyAlignment="1">
      <alignment horizontal="center" vertical="center"/>
    </xf>
    <xf numFmtId="0" fontId="40" fillId="0" borderId="5" xfId="0" applyFont="1" applyFill="1" applyBorder="1" applyAlignment="1">
      <alignment horizontal="center" vertical="center"/>
    </xf>
    <xf numFmtId="0" fontId="40" fillId="0" borderId="5" xfId="0" applyFont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33" fillId="0" borderId="25" xfId="0" applyFont="1" applyFill="1" applyBorder="1" applyAlignment="1">
      <alignment horizontal="center" vertical="center"/>
    </xf>
    <xf numFmtId="0" fontId="33" fillId="0" borderId="26" xfId="0" applyFont="1" applyFill="1" applyBorder="1" applyAlignment="1">
      <alignment horizontal="center" vertical="center"/>
    </xf>
    <xf numFmtId="0" fontId="40" fillId="0" borderId="33" xfId="0" applyFont="1" applyFill="1" applyBorder="1" applyAlignment="1">
      <alignment horizontal="center" vertical="center"/>
    </xf>
    <xf numFmtId="0" fontId="19" fillId="0" borderId="0" xfId="0" applyFont="1" applyAlignment="1">
      <alignment horizontal="left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7" fillId="0" borderId="0" xfId="0" applyFont="1" applyFill="1" applyBorder="1" applyAlignment="1">
      <alignment horizontal="left"/>
    </xf>
    <xf numFmtId="0" fontId="0" fillId="0" borderId="0" xfId="0" applyBorder="1"/>
    <xf numFmtId="0" fontId="19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left"/>
    </xf>
    <xf numFmtId="20" fontId="0" fillId="0" borderId="0" xfId="0" applyNumberFormat="1" applyFill="1" applyBorder="1"/>
    <xf numFmtId="0" fontId="42" fillId="0" borderId="0" xfId="0" applyFont="1" applyFill="1" applyBorder="1"/>
    <xf numFmtId="0" fontId="42" fillId="0" borderId="0" xfId="0" applyFont="1" applyFill="1" applyBorder="1" applyAlignment="1">
      <alignment horizontal="left"/>
    </xf>
    <xf numFmtId="0" fontId="42" fillId="0" borderId="2" xfId="0" applyFont="1" applyFill="1" applyBorder="1"/>
    <xf numFmtId="0" fontId="42" fillId="0" borderId="2" xfId="0" applyFont="1" applyFill="1" applyBorder="1" applyAlignment="1">
      <alignment horizontal="left"/>
    </xf>
    <xf numFmtId="0" fontId="39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left"/>
    </xf>
    <xf numFmtId="0" fontId="6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33" fillId="0" borderId="24" xfId="0" applyFont="1" applyFill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right"/>
    </xf>
    <xf numFmtId="0" fontId="5" fillId="0" borderId="2" xfId="0" applyNumberFormat="1" applyFont="1" applyFill="1" applyBorder="1" applyAlignment="1">
      <alignment horizontal="right"/>
    </xf>
    <xf numFmtId="0" fontId="5" fillId="0" borderId="4" xfId="0" applyNumberFormat="1" applyFont="1" applyFill="1" applyBorder="1" applyAlignment="1">
      <alignment horizontal="right"/>
    </xf>
    <xf numFmtId="0" fontId="8" fillId="0" borderId="0" xfId="0" applyFont="1" applyFill="1"/>
    <xf numFmtId="0" fontId="5" fillId="10" borderId="4" xfId="0" applyNumberFormat="1" applyFont="1" applyFill="1" applyBorder="1" applyAlignment="1">
      <alignment horizontal="right"/>
    </xf>
    <xf numFmtId="0" fontId="7" fillId="10" borderId="4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5" fillId="10" borderId="2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vertical="center"/>
    </xf>
    <xf numFmtId="0" fontId="5" fillId="0" borderId="25" xfId="0" applyNumberFormat="1" applyFont="1" applyFill="1" applyBorder="1" applyAlignment="1">
      <alignment horizontal="right"/>
    </xf>
    <xf numFmtId="0" fontId="25" fillId="0" borderId="2" xfId="0" applyFont="1" applyFill="1" applyBorder="1"/>
    <xf numFmtId="0" fontId="32" fillId="0" borderId="0" xfId="0" applyFont="1" applyFill="1" applyBorder="1" applyAlignment="1"/>
    <xf numFmtId="0" fontId="7" fillId="0" borderId="0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Border="1"/>
    <xf numFmtId="0" fontId="28" fillId="0" borderId="0" xfId="0" applyFont="1"/>
    <xf numFmtId="49" fontId="28" fillId="0" borderId="0" xfId="0" applyNumberFormat="1" applyFont="1"/>
    <xf numFmtId="0" fontId="42" fillId="0" borderId="0" xfId="0" applyFont="1" applyBorder="1"/>
    <xf numFmtId="0" fontId="25" fillId="0" borderId="0" xfId="0" applyFont="1" applyBorder="1"/>
    <xf numFmtId="49" fontId="25" fillId="0" borderId="0" xfId="0" applyNumberFormat="1" applyFont="1"/>
    <xf numFmtId="0" fontId="31" fillId="0" borderId="0" xfId="0" applyFont="1" applyFill="1" applyBorder="1" applyAlignment="1"/>
    <xf numFmtId="0" fontId="0" fillId="0" borderId="0" xfId="0" applyBorder="1"/>
    <xf numFmtId="0" fontId="34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/>
    </xf>
    <xf numFmtId="0" fontId="35" fillId="0" borderId="0" xfId="0" applyFont="1" applyFill="1" applyBorder="1" applyAlignment="1"/>
    <xf numFmtId="0" fontId="31" fillId="0" borderId="0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vertical="center"/>
    </xf>
    <xf numFmtId="0" fontId="19" fillId="0" borderId="0" xfId="0" applyFont="1" applyAlignment="1">
      <alignment horizontal="left"/>
    </xf>
    <xf numFmtId="0" fontId="0" fillId="0" borderId="0" xfId="0" applyBorder="1"/>
    <xf numFmtId="0" fontId="32" fillId="0" borderId="0" xfId="0" applyFont="1" applyFill="1" applyBorder="1" applyAlignment="1"/>
    <xf numFmtId="0" fontId="0" fillId="0" borderId="0" xfId="0" applyBorder="1" applyAlignment="1">
      <alignment horizontal="center" vertical="center"/>
    </xf>
    <xf numFmtId="0" fontId="7" fillId="0" borderId="0" xfId="0" applyFont="1" applyBorder="1" applyAlignment="1">
      <alignment horizontal="left"/>
    </xf>
    <xf numFmtId="0" fontId="0" fillId="0" borderId="0" xfId="0" applyBorder="1" applyAlignme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164" fontId="2" fillId="0" borderId="0" xfId="0" applyNumberFormat="1" applyFont="1" applyFill="1" applyBorder="1" applyAlignment="1">
      <alignment horizontal="right"/>
    </xf>
    <xf numFmtId="0" fontId="0" fillId="0" borderId="5" xfId="0" applyBorder="1"/>
    <xf numFmtId="0" fontId="0" fillId="0" borderId="0" xfId="0" applyAlignment="1">
      <alignment horizontal="center"/>
    </xf>
    <xf numFmtId="0" fontId="35" fillId="0" borderId="0" xfId="0" applyFont="1" applyFill="1" applyBorder="1" applyAlignment="1"/>
    <xf numFmtId="0" fontId="7" fillId="0" borderId="0" xfId="0" applyFont="1" applyFill="1" applyBorder="1" applyAlignment="1">
      <alignment horizontal="left"/>
    </xf>
    <xf numFmtId="0" fontId="6" fillId="0" borderId="0" xfId="0" applyFont="1" applyAlignment="1">
      <alignment horizontal="left"/>
    </xf>
    <xf numFmtId="0" fontId="31" fillId="0" borderId="2" xfId="0" applyFont="1" applyFill="1" applyBorder="1" applyAlignment="1">
      <alignment horizontal="left" vertical="center"/>
    </xf>
    <xf numFmtId="0" fontId="19" fillId="0" borderId="0" xfId="0" applyFont="1" applyFill="1" applyBorder="1"/>
    <xf numFmtId="0" fontId="5" fillId="0" borderId="0" xfId="0" applyNumberFormat="1" applyFont="1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0" fillId="0" borderId="0" xfId="0" applyBorder="1"/>
    <xf numFmtId="0" fontId="0" fillId="0" borderId="0" xfId="0" applyBorder="1"/>
    <xf numFmtId="0" fontId="0" fillId="0" borderId="0" xfId="0" applyBorder="1" applyAlignment="1"/>
    <xf numFmtId="0" fontId="0" fillId="0" borderId="0" xfId="0" applyFill="1" applyAlignment="1">
      <alignment horizontal="right"/>
    </xf>
    <xf numFmtId="0" fontId="5" fillId="12" borderId="4" xfId="0" applyNumberFormat="1" applyFont="1" applyFill="1" applyBorder="1" applyAlignment="1">
      <alignment horizontal="right"/>
    </xf>
    <xf numFmtId="0" fontId="7" fillId="12" borderId="4" xfId="0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"/>
    </xf>
    <xf numFmtId="0" fontId="5" fillId="12" borderId="2" xfId="0" applyNumberFormat="1" applyFont="1" applyFill="1" applyBorder="1" applyAlignment="1">
      <alignment horizontal="right"/>
    </xf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21" xfId="0" applyFill="1" applyBorder="1"/>
    <xf numFmtId="0" fontId="0" fillId="0" borderId="15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15" xfId="0" applyFill="1" applyBorder="1"/>
    <xf numFmtId="0" fontId="22" fillId="0" borderId="0" xfId="0" applyFont="1" applyFill="1" applyAlignment="1"/>
    <xf numFmtId="0" fontId="0" fillId="0" borderId="22" xfId="0" applyFill="1" applyBorder="1"/>
    <xf numFmtId="0" fontId="0" fillId="0" borderId="23" xfId="0" applyFill="1" applyBorder="1"/>
    <xf numFmtId="0" fontId="0" fillId="0" borderId="85" xfId="0" applyFill="1" applyBorder="1"/>
    <xf numFmtId="0" fontId="38" fillId="0" borderId="3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0" fontId="38" fillId="0" borderId="2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 vertical="center" wrapText="1"/>
    </xf>
    <xf numFmtId="0" fontId="0" fillId="0" borderId="33" xfId="0" applyFill="1" applyBorder="1" applyAlignment="1">
      <alignment horizontal="center" vertical="center" wrapText="1"/>
    </xf>
    <xf numFmtId="0" fontId="43" fillId="0" borderId="39" xfId="0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 wrapText="1"/>
    </xf>
    <xf numFmtId="0" fontId="43" fillId="0" borderId="33" xfId="0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0" fontId="4" fillId="0" borderId="67" xfId="0" applyFont="1" applyFill="1" applyBorder="1" applyAlignment="1">
      <alignment horizontal="center" textRotation="90"/>
    </xf>
    <xf numFmtId="0" fontId="4" fillId="0" borderId="68" xfId="0" applyFont="1" applyFill="1" applyBorder="1" applyAlignment="1">
      <alignment horizontal="center" textRotation="90"/>
    </xf>
    <xf numFmtId="0" fontId="0" fillId="0" borderId="35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43" fillId="0" borderId="8" xfId="0" applyFont="1" applyFill="1" applyBorder="1" applyAlignment="1">
      <alignment horizontal="center" vertical="center" wrapText="1"/>
    </xf>
    <xf numFmtId="0" fontId="43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textRotation="90" wrapText="1"/>
    </xf>
    <xf numFmtId="0" fontId="0" fillId="0" borderId="7" xfId="0" applyFill="1" applyBorder="1"/>
    <xf numFmtId="0" fontId="0" fillId="0" borderId="8" xfId="0" applyFill="1" applyBorder="1"/>
    <xf numFmtId="0" fontId="0" fillId="0" borderId="33" xfId="0" applyFill="1" applyBorder="1"/>
    <xf numFmtId="0" fontId="0" fillId="0" borderId="5" xfId="0" applyFill="1" applyBorder="1"/>
    <xf numFmtId="0" fontId="0" fillId="0" borderId="6" xfId="0" applyFill="1" applyBorder="1"/>
    <xf numFmtId="0" fontId="4" fillId="0" borderId="62" xfId="0" applyFont="1" applyFill="1" applyBorder="1" applyAlignment="1">
      <alignment horizontal="center" textRotation="90"/>
    </xf>
    <xf numFmtId="0" fontId="4" fillId="0" borderId="66" xfId="0" applyFont="1" applyFill="1" applyBorder="1" applyAlignment="1">
      <alignment horizontal="center" textRotation="90"/>
    </xf>
    <xf numFmtId="0" fontId="8" fillId="0" borderId="30" xfId="0" applyFont="1" applyBorder="1" applyAlignment="1" applyProtection="1">
      <alignment horizontal="center" vertical="center"/>
      <protection locked="0"/>
    </xf>
    <xf numFmtId="0" fontId="8" fillId="0" borderId="31" xfId="0" applyFont="1" applyBorder="1" applyAlignment="1" applyProtection="1">
      <alignment horizontal="center" vertical="center"/>
      <protection locked="0"/>
    </xf>
    <xf numFmtId="0" fontId="9" fillId="0" borderId="11" xfId="0" applyFont="1" applyBorder="1" applyAlignment="1" applyProtection="1">
      <alignment horizontal="center" vertical="center"/>
      <protection locked="0"/>
    </xf>
    <xf numFmtId="0" fontId="9" fillId="0" borderId="9" xfId="0" applyFont="1" applyBorder="1" applyAlignment="1" applyProtection="1">
      <alignment horizontal="center" vertical="center"/>
      <protection locked="0"/>
    </xf>
    <xf numFmtId="0" fontId="36" fillId="9" borderId="0" xfId="0" applyFont="1" applyFill="1" applyBorder="1" applyAlignment="1">
      <alignment horizontal="center" vertical="center"/>
    </xf>
    <xf numFmtId="0" fontId="37" fillId="9" borderId="0" xfId="0" applyFont="1" applyFill="1" applyBorder="1" applyAlignment="1">
      <alignment horizontal="center" vertical="center"/>
    </xf>
    <xf numFmtId="0" fontId="37" fillId="9" borderId="2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39" fillId="9" borderId="28" xfId="0" applyFont="1" applyFill="1" applyBorder="1" applyAlignment="1">
      <alignment horizontal="center" vertical="center"/>
    </xf>
    <xf numFmtId="0" fontId="0" fillId="9" borderId="0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9" borderId="2" xfId="0" applyFont="1" applyFill="1" applyBorder="1" applyAlignment="1">
      <alignment horizontal="center" vertical="center"/>
    </xf>
    <xf numFmtId="0" fontId="43" fillId="0" borderId="10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43" fillId="0" borderId="9" xfId="0" applyFont="1" applyFill="1" applyBorder="1" applyAlignment="1">
      <alignment horizontal="center" vertical="center" wrapText="1"/>
    </xf>
    <xf numFmtId="0" fontId="0" fillId="9" borderId="1" xfId="0" applyFont="1" applyFill="1" applyBorder="1" applyAlignment="1">
      <alignment horizontal="center" vertical="center"/>
    </xf>
    <xf numFmtId="0" fontId="0" fillId="9" borderId="3" xfId="0" applyFont="1" applyFill="1" applyBorder="1" applyAlignment="1">
      <alignment horizontal="center" vertical="center"/>
    </xf>
    <xf numFmtId="0" fontId="39" fillId="9" borderId="0" xfId="0" applyFont="1" applyFill="1" applyBorder="1" applyAlignment="1">
      <alignment horizontal="center" vertical="center"/>
    </xf>
    <xf numFmtId="0" fontId="39" fillId="9" borderId="1" xfId="0" applyFont="1" applyFill="1" applyBorder="1" applyAlignment="1">
      <alignment horizontal="center" vertical="center"/>
    </xf>
    <xf numFmtId="0" fontId="39" fillId="9" borderId="2" xfId="0" applyFont="1" applyFill="1" applyBorder="1" applyAlignment="1">
      <alignment horizontal="center" vertical="center"/>
    </xf>
    <xf numFmtId="0" fontId="39" fillId="9" borderId="3" xfId="0" applyFont="1" applyFill="1" applyBorder="1" applyAlignment="1">
      <alignment horizontal="center" vertical="center"/>
    </xf>
    <xf numFmtId="0" fontId="43" fillId="0" borderId="0" xfId="0" applyFont="1" applyBorder="1"/>
    <xf numFmtId="0" fontId="43" fillId="0" borderId="11" xfId="0" applyFont="1" applyBorder="1"/>
    <xf numFmtId="0" fontId="43" fillId="0" borderId="13" xfId="0" applyFont="1" applyBorder="1"/>
    <xf numFmtId="0" fontId="43" fillId="0" borderId="5" xfId="0" applyFont="1" applyBorder="1"/>
    <xf numFmtId="0" fontId="43" fillId="0" borderId="34" xfId="0" applyFont="1" applyBorder="1"/>
    <xf numFmtId="0" fontId="0" fillId="0" borderId="0" xfId="0" applyBorder="1"/>
    <xf numFmtId="0" fontId="0" fillId="0" borderId="33" xfId="0" applyBorder="1"/>
    <xf numFmtId="0" fontId="0" fillId="0" borderId="5" xfId="0" applyBorder="1"/>
    <xf numFmtId="0" fontId="8" fillId="0" borderId="29" xfId="0" applyFont="1" applyBorder="1" applyAlignment="1" applyProtection="1">
      <alignment horizontal="center" vertical="center"/>
      <protection locked="0"/>
    </xf>
    <xf numFmtId="0" fontId="0" fillId="0" borderId="31" xfId="0" applyBorder="1"/>
    <xf numFmtId="0" fontId="9" fillId="0" borderId="64" xfId="0" applyFont="1" applyBorder="1" applyAlignment="1" applyProtection="1">
      <alignment horizontal="center" vertical="center"/>
      <protection locked="0"/>
    </xf>
    <xf numFmtId="0" fontId="0" fillId="0" borderId="9" xfId="0" applyBorder="1"/>
    <xf numFmtId="0" fontId="2" fillId="0" borderId="63" xfId="0" applyFont="1" applyFill="1" applyBorder="1" applyAlignment="1">
      <alignment horizontal="center" vertical="center" wrapText="1"/>
    </xf>
    <xf numFmtId="0" fontId="0" fillId="0" borderId="25" xfId="0" applyBorder="1"/>
    <xf numFmtId="0" fontId="0" fillId="0" borderId="64" xfId="0" applyBorder="1"/>
    <xf numFmtId="0" fontId="0" fillId="0" borderId="12" xfId="0" applyBorder="1"/>
    <xf numFmtId="0" fontId="0" fillId="0" borderId="2" xfId="0" applyBorder="1"/>
    <xf numFmtId="0" fontId="39" fillId="9" borderId="24" xfId="0" applyFont="1" applyFill="1" applyBorder="1" applyAlignment="1">
      <alignment horizontal="center" vertical="center"/>
    </xf>
    <xf numFmtId="0" fontId="0" fillId="0" borderId="26" xfId="0" applyBorder="1"/>
    <xf numFmtId="0" fontId="0" fillId="0" borderId="27" xfId="0" applyBorder="1"/>
    <xf numFmtId="0" fontId="0" fillId="0" borderId="3" xfId="0" applyBorder="1"/>
    <xf numFmtId="0" fontId="2" fillId="0" borderId="25" xfId="0" applyFont="1" applyFill="1" applyBorder="1" applyAlignment="1">
      <alignment horizontal="center" vertical="center" wrapText="1"/>
    </xf>
    <xf numFmtId="0" fontId="2" fillId="0" borderId="64" xfId="0" applyFont="1" applyFill="1" applyBorder="1" applyAlignment="1">
      <alignment horizontal="center" vertical="center" wrapText="1"/>
    </xf>
    <xf numFmtId="0" fontId="39" fillId="9" borderId="25" xfId="0" applyFont="1" applyFill="1" applyBorder="1" applyAlignment="1">
      <alignment horizontal="center" vertical="center"/>
    </xf>
    <xf numFmtId="0" fontId="35" fillId="0" borderId="0" xfId="0" applyFont="1" applyFill="1" applyBorder="1"/>
    <xf numFmtId="20" fontId="19" fillId="0" borderId="0" xfId="0" applyNumberFormat="1" applyFont="1" applyAlignment="1">
      <alignment horizontal="center"/>
    </xf>
    <xf numFmtId="0" fontId="0" fillId="0" borderId="68" xfId="0" applyBorder="1"/>
    <xf numFmtId="0" fontId="0" fillId="0" borderId="34" xfId="0" applyBorder="1"/>
    <xf numFmtId="0" fontId="19" fillId="0" borderId="0" xfId="0" applyFont="1" applyFill="1" applyBorder="1"/>
    <xf numFmtId="0" fontId="19" fillId="0" borderId="0" xfId="0" applyFont="1" applyAlignment="1">
      <alignment horizontal="left"/>
    </xf>
    <xf numFmtId="0" fontId="20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5" fillId="0" borderId="2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center"/>
    </xf>
    <xf numFmtId="0" fontId="5" fillId="12" borderId="2" xfId="0" applyFont="1" applyFill="1" applyBorder="1" applyAlignment="1">
      <alignment horizontal="right"/>
    </xf>
    <xf numFmtId="0" fontId="5" fillId="12" borderId="2" xfId="0" applyFont="1" applyFill="1" applyBorder="1" applyAlignment="1">
      <alignment horizontal="left"/>
    </xf>
    <xf numFmtId="164" fontId="44" fillId="0" borderId="2" xfId="0" applyNumberFormat="1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right"/>
    </xf>
    <xf numFmtId="0" fontId="5" fillId="0" borderId="4" xfId="0" applyFont="1" applyFill="1" applyBorder="1" applyAlignment="1">
      <alignment horizontal="left"/>
    </xf>
    <xf numFmtId="164" fontId="44" fillId="0" borderId="4" xfId="0" applyNumberFormat="1" applyFont="1" applyFill="1" applyBorder="1" applyAlignment="1">
      <alignment horizontal="center" vertical="center"/>
    </xf>
    <xf numFmtId="0" fontId="5" fillId="12" borderId="4" xfId="0" applyFont="1" applyFill="1" applyBorder="1" applyAlignment="1">
      <alignment horizontal="right"/>
    </xf>
    <xf numFmtId="164" fontId="44" fillId="0" borderId="0" xfId="0" applyNumberFormat="1" applyFont="1" applyFill="1" applyBorder="1" applyAlignment="1">
      <alignment horizontal="center" vertical="center"/>
    </xf>
    <xf numFmtId="164" fontId="44" fillId="0" borderId="25" xfId="0" applyNumberFormat="1" applyFont="1" applyFill="1" applyBorder="1" applyAlignment="1">
      <alignment horizontal="center" vertical="center"/>
    </xf>
    <xf numFmtId="0" fontId="5" fillId="12" borderId="4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5" fillId="10" borderId="4" xfId="0" applyFont="1" applyFill="1" applyBorder="1" applyAlignment="1">
      <alignment horizontal="right"/>
    </xf>
    <xf numFmtId="0" fontId="5" fillId="10" borderId="4" xfId="0" applyFont="1" applyFill="1" applyBorder="1" applyAlignment="1">
      <alignment horizontal="left"/>
    </xf>
    <xf numFmtId="0" fontId="2" fillId="10" borderId="2" xfId="0" applyFont="1" applyFill="1" applyBorder="1" applyAlignment="1">
      <alignment horizontal="center"/>
    </xf>
    <xf numFmtId="164" fontId="2" fillId="0" borderId="25" xfId="0" applyNumberFormat="1" applyFont="1" applyFill="1" applyBorder="1" applyAlignment="1">
      <alignment horizontal="right"/>
    </xf>
    <xf numFmtId="0" fontId="7" fillId="0" borderId="5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0" fillId="0" borderId="5" xfId="0" applyBorder="1" applyAlignment="1"/>
    <xf numFmtId="0" fontId="7" fillId="0" borderId="5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right"/>
    </xf>
    <xf numFmtId="164" fontId="2" fillId="0" borderId="4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right"/>
    </xf>
    <xf numFmtId="164" fontId="2" fillId="0" borderId="2" xfId="0" applyNumberFormat="1" applyFont="1" applyBorder="1" applyAlignment="1">
      <alignment horizontal="right"/>
    </xf>
    <xf numFmtId="0" fontId="2" fillId="0" borderId="13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39" fillId="9" borderId="5" xfId="0" applyFont="1" applyFill="1" applyBorder="1" applyAlignment="1">
      <alignment horizontal="center" vertical="center"/>
    </xf>
    <xf numFmtId="0" fontId="8" fillId="0" borderId="63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9" fillId="0" borderId="34" xfId="0" applyFont="1" applyBorder="1" applyAlignment="1" applyProtection="1">
      <alignment horizontal="center" vertical="center"/>
      <protection locked="0"/>
    </xf>
    <xf numFmtId="0" fontId="20" fillId="0" borderId="0" xfId="0" applyFont="1" applyBorder="1" applyAlignment="1">
      <alignment horizontal="right"/>
    </xf>
    <xf numFmtId="0" fontId="20" fillId="0" borderId="0" xfId="0" applyFont="1" applyAlignment="1">
      <alignment horizontal="center"/>
    </xf>
    <xf numFmtId="0" fontId="2" fillId="0" borderId="35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textRotation="90"/>
    </xf>
    <xf numFmtId="0" fontId="4" fillId="0" borderId="36" xfId="0" applyFont="1" applyFill="1" applyBorder="1" applyAlignment="1">
      <alignment horizontal="center" textRotation="90"/>
    </xf>
    <xf numFmtId="0" fontId="8" fillId="0" borderId="65" xfId="0" applyFont="1" applyBorder="1" applyAlignment="1" applyProtection="1">
      <alignment horizontal="center" vertical="center"/>
      <protection locked="0"/>
    </xf>
    <xf numFmtId="0" fontId="8" fillId="0" borderId="37" xfId="0" applyFont="1" applyBorder="1" applyAlignment="1" applyProtection="1">
      <alignment horizontal="center" vertical="center"/>
      <protection locked="0"/>
    </xf>
    <xf numFmtId="0" fontId="8" fillId="0" borderId="10" xfId="0" applyFont="1" applyBorder="1" applyAlignment="1" applyProtection="1">
      <alignment horizontal="center" vertical="center"/>
      <protection locked="0"/>
    </xf>
    <xf numFmtId="0" fontId="8" fillId="0" borderId="32" xfId="0" applyFont="1" applyBorder="1" applyAlignment="1" applyProtection="1">
      <alignment horizontal="center" vertical="center"/>
      <protection locked="0"/>
    </xf>
    <xf numFmtId="164" fontId="2" fillId="0" borderId="2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5" xfId="0" applyBorder="1" applyAlignment="1">
      <alignment horizontal="left"/>
    </xf>
    <xf numFmtId="0" fontId="4" fillId="0" borderId="14" xfId="0" applyFont="1" applyFill="1" applyBorder="1" applyAlignment="1">
      <alignment horizontal="center" textRotation="90"/>
    </xf>
    <xf numFmtId="0" fontId="2" fillId="0" borderId="34" xfId="0" applyFont="1" applyFill="1" applyBorder="1" applyAlignment="1">
      <alignment horizontal="center" textRotation="90"/>
    </xf>
    <xf numFmtId="0" fontId="0" fillId="0" borderId="11" xfId="0" applyFill="1" applyBorder="1" applyAlignment="1"/>
    <xf numFmtId="0" fontId="0" fillId="0" borderId="12" xfId="0" applyFill="1" applyBorder="1" applyAlignment="1"/>
    <xf numFmtId="0" fontId="0" fillId="0" borderId="2" xfId="0" applyFill="1" applyBorder="1" applyAlignment="1"/>
    <xf numFmtId="0" fontId="0" fillId="0" borderId="9" xfId="0" applyFill="1" applyBorder="1" applyAlignment="1"/>
    <xf numFmtId="0" fontId="17" fillId="3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center" vertical="center"/>
      <protection locked="0"/>
    </xf>
    <xf numFmtId="0" fontId="9" fillId="0" borderId="11" xfId="0" applyNumberFormat="1" applyFont="1" applyBorder="1" applyAlignment="1" applyProtection="1">
      <alignment horizontal="center" vertical="center"/>
      <protection locked="0"/>
    </xf>
    <xf numFmtId="0" fontId="9" fillId="0" borderId="9" xfId="0" applyNumberFormat="1" applyFont="1" applyBorder="1" applyAlignment="1" applyProtection="1">
      <alignment horizontal="center" vertical="center"/>
      <protection locked="0"/>
    </xf>
    <xf numFmtId="0" fontId="0" fillId="0" borderId="13" xfId="0" applyFill="1" applyBorder="1" applyAlignment="1"/>
    <xf numFmtId="0" fontId="0" fillId="0" borderId="5" xfId="0" applyFill="1" applyBorder="1" applyAlignment="1"/>
    <xf numFmtId="0" fontId="0" fillId="0" borderId="34" xfId="0" applyFill="1" applyBorder="1" applyAlignment="1"/>
    <xf numFmtId="0" fontId="6" fillId="3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8" fillId="0" borderId="6" xfId="0" applyFont="1" applyBorder="1" applyAlignment="1" applyProtection="1">
      <alignment horizontal="center" vertical="center"/>
      <protection locked="0"/>
    </xf>
    <xf numFmtId="0" fontId="9" fillId="0" borderId="34" xfId="0" applyNumberFormat="1" applyFont="1" applyBorder="1" applyAlignment="1" applyProtection="1">
      <alignment horizontal="center" vertical="center"/>
      <protection locked="0"/>
    </xf>
    <xf numFmtId="0" fontId="3" fillId="0" borderId="3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0" borderId="36" xfId="0" applyFont="1" applyFill="1" applyBorder="1" applyAlignment="1">
      <alignment horizontal="center" textRotation="90"/>
    </xf>
    <xf numFmtId="0" fontId="4" fillId="0" borderId="7" xfId="0" applyFont="1" applyFill="1" applyBorder="1" applyAlignment="1">
      <alignment horizontal="center" textRotation="90" wrapText="1"/>
    </xf>
    <xf numFmtId="0" fontId="0" fillId="0" borderId="7" xfId="0" applyFill="1" applyBorder="1" applyAlignment="1">
      <alignment horizontal="center" textRotation="90" wrapText="1"/>
    </xf>
    <xf numFmtId="0" fontId="0" fillId="0" borderId="8" xfId="0" applyFill="1" applyBorder="1" applyAlignment="1">
      <alignment horizontal="center" textRotation="90" wrapText="1"/>
    </xf>
    <xf numFmtId="0" fontId="0" fillId="0" borderId="5" xfId="0" applyFill="1" applyBorder="1" applyAlignment="1">
      <alignment horizontal="center" textRotation="90" wrapText="1"/>
    </xf>
    <xf numFmtId="0" fontId="0" fillId="0" borderId="6" xfId="0" applyFill="1" applyBorder="1" applyAlignment="1">
      <alignment horizontal="center" textRotation="90" wrapText="1"/>
    </xf>
    <xf numFmtId="0" fontId="6" fillId="3" borderId="3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4" xfId="0" applyFont="1" applyBorder="1" applyAlignment="1">
      <alignment horizontal="right"/>
    </xf>
    <xf numFmtId="0" fontId="5" fillId="0" borderId="4" xfId="0" applyFont="1" applyBorder="1" applyAlignment="1">
      <alignment horizontal="left"/>
    </xf>
    <xf numFmtId="164" fontId="2" fillId="0" borderId="4" xfId="0" applyNumberFormat="1" applyFont="1" applyFill="1" applyBorder="1" applyAlignment="1">
      <alignment horizontal="right"/>
    </xf>
    <xf numFmtId="0" fontId="20" fillId="0" borderId="0" xfId="0" applyFont="1" applyAlignment="1">
      <alignment horizontal="righ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left"/>
    </xf>
    <xf numFmtId="0" fontId="35" fillId="11" borderId="0" xfId="0" applyFont="1" applyFill="1" applyBorder="1"/>
    <xf numFmtId="0" fontId="19" fillId="11" borderId="0" xfId="0" applyFont="1" applyFill="1" applyBorder="1"/>
    <xf numFmtId="0" fontId="26" fillId="5" borderId="0" xfId="0" applyFont="1" applyFill="1" applyBorder="1" applyAlignment="1">
      <alignment horizontal="center"/>
    </xf>
    <xf numFmtId="0" fontId="26" fillId="6" borderId="0" xfId="0" applyFont="1" applyFill="1" applyBorder="1" applyAlignment="1">
      <alignment horizontal="center"/>
    </xf>
    <xf numFmtId="0" fontId="26" fillId="7" borderId="0" xfId="0" applyFont="1" applyFill="1" applyBorder="1" applyAlignment="1">
      <alignment horizontal="center"/>
    </xf>
    <xf numFmtId="0" fontId="26" fillId="4" borderId="0" xfId="0" applyFont="1" applyFill="1" applyBorder="1" applyAlignment="1">
      <alignment horizontal="center"/>
    </xf>
    <xf numFmtId="0" fontId="35" fillId="4" borderId="0" xfId="0" applyFont="1" applyFill="1" applyBorder="1"/>
    <xf numFmtId="0" fontId="19" fillId="4" borderId="0" xfId="0" applyFont="1" applyFill="1" applyBorder="1"/>
    <xf numFmtId="0" fontId="34" fillId="0" borderId="0" xfId="0" applyFont="1" applyFill="1" applyBorder="1" applyAlignment="1">
      <alignment horizontal="center" vertical="center"/>
    </xf>
    <xf numFmtId="0" fontId="20" fillId="5" borderId="0" xfId="0" applyFont="1" applyFill="1" applyBorder="1" applyAlignment="1">
      <alignment horizontal="center"/>
    </xf>
    <xf numFmtId="0" fontId="20" fillId="4" borderId="0" xfId="0" applyFont="1" applyFill="1" applyBorder="1" applyAlignment="1">
      <alignment horizontal="center"/>
    </xf>
    <xf numFmtId="0" fontId="20" fillId="7" borderId="0" xfId="0" applyFont="1" applyFill="1" applyBorder="1" applyAlignment="1">
      <alignment horizontal="center"/>
    </xf>
    <xf numFmtId="0" fontId="20" fillId="6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center"/>
    </xf>
    <xf numFmtId="0" fontId="33" fillId="0" borderId="15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61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center" wrapText="1"/>
    </xf>
    <xf numFmtId="0" fontId="0" fillId="0" borderId="80" xfId="0" applyFill="1" applyBorder="1" applyAlignment="1">
      <alignment horizontal="center" vertical="center"/>
    </xf>
    <xf numFmtId="0" fontId="22" fillId="0" borderId="35" xfId="0" applyFont="1" applyFill="1" applyBorder="1" applyAlignment="1">
      <alignment horizontal="center"/>
    </xf>
    <xf numFmtId="0" fontId="22" fillId="0" borderId="7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34" xfId="0" applyFont="1" applyFill="1" applyBorder="1" applyAlignment="1">
      <alignment horizontal="center"/>
    </xf>
    <xf numFmtId="0" fontId="22" fillId="0" borderId="45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43" xfId="0" applyFont="1" applyFill="1" applyBorder="1" applyAlignment="1">
      <alignment horizontal="center"/>
    </xf>
    <xf numFmtId="0" fontId="22" fillId="0" borderId="46" xfId="0" applyFont="1" applyFill="1" applyBorder="1" applyAlignment="1">
      <alignment horizontal="center"/>
    </xf>
    <xf numFmtId="0" fontId="22" fillId="0" borderId="47" xfId="0" applyFont="1" applyFill="1" applyBorder="1" applyAlignment="1">
      <alignment horizontal="center"/>
    </xf>
    <xf numFmtId="0" fontId="22" fillId="0" borderId="48" xfId="0" applyFont="1" applyFill="1" applyBorder="1" applyAlignment="1">
      <alignment horizontal="center"/>
    </xf>
    <xf numFmtId="0" fontId="22" fillId="0" borderId="40" xfId="0" applyFont="1" applyFill="1" applyBorder="1" applyAlignment="1">
      <alignment horizontal="center"/>
    </xf>
    <xf numFmtId="0" fontId="22" fillId="0" borderId="41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22" fillId="0" borderId="44" xfId="0" applyFont="1" applyFill="1" applyBorder="1" applyAlignment="1">
      <alignment horizontal="center"/>
    </xf>
    <xf numFmtId="0" fontId="0" fillId="0" borderId="60" xfId="0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/>
    </xf>
    <xf numFmtId="0" fontId="0" fillId="0" borderId="57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58" xfId="0" applyFont="1" applyFill="1" applyBorder="1" applyAlignment="1">
      <alignment horizontal="center" vertical="center" wrapText="1"/>
    </xf>
    <xf numFmtId="0" fontId="22" fillId="0" borderId="47" xfId="0" applyFont="1" applyFill="1" applyBorder="1" applyAlignment="1">
      <alignment horizontal="center" vertical="center" wrapText="1"/>
    </xf>
    <xf numFmtId="0" fontId="22" fillId="0" borderId="56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right"/>
    </xf>
    <xf numFmtId="0" fontId="0" fillId="0" borderId="78" xfId="0" applyFill="1" applyBorder="1" applyAlignment="1">
      <alignment horizontal="center" vertical="center"/>
    </xf>
    <xf numFmtId="0" fontId="0" fillId="0" borderId="79" xfId="0" applyFill="1" applyBorder="1" applyAlignment="1">
      <alignment horizontal="center" vertical="center"/>
    </xf>
    <xf numFmtId="0" fontId="22" fillId="0" borderId="69" xfId="0" applyFont="1" applyFill="1" applyBorder="1" applyAlignment="1">
      <alignment horizontal="center"/>
    </xf>
    <xf numFmtId="0" fontId="22" fillId="0" borderId="70" xfId="0" applyFont="1" applyFill="1" applyBorder="1" applyAlignment="1">
      <alignment horizontal="center"/>
    </xf>
    <xf numFmtId="0" fontId="22" fillId="0" borderId="72" xfId="0" applyFont="1" applyFill="1" applyBorder="1" applyAlignment="1">
      <alignment horizontal="center"/>
    </xf>
    <xf numFmtId="0" fontId="22" fillId="0" borderId="73" xfId="0" applyFont="1" applyFill="1" applyBorder="1" applyAlignment="1">
      <alignment horizontal="center"/>
    </xf>
    <xf numFmtId="0" fontId="22" fillId="0" borderId="75" xfId="0" applyFont="1" applyFill="1" applyBorder="1" applyAlignment="1">
      <alignment horizontal="center"/>
    </xf>
    <xf numFmtId="0" fontId="22" fillId="0" borderId="76" xfId="0" applyFont="1" applyFill="1" applyBorder="1" applyAlignment="1">
      <alignment horizontal="center"/>
    </xf>
    <xf numFmtId="0" fontId="0" fillId="0" borderId="81" xfId="0" applyFill="1" applyBorder="1" applyAlignment="1">
      <alignment horizontal="center" vertical="center"/>
    </xf>
    <xf numFmtId="0" fontId="22" fillId="0" borderId="71" xfId="0" applyFont="1" applyFill="1" applyBorder="1" applyAlignment="1">
      <alignment horizontal="center"/>
    </xf>
    <xf numFmtId="0" fontId="22" fillId="0" borderId="74" xfId="0" applyFont="1" applyFill="1" applyBorder="1" applyAlignment="1">
      <alignment horizontal="center"/>
    </xf>
    <xf numFmtId="0" fontId="22" fillId="0" borderId="77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6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" fillId="0" borderId="58" xfId="0" applyFont="1" applyFill="1" applyBorder="1" applyAlignment="1">
      <alignment horizontal="center" vertical="center" wrapText="1"/>
    </xf>
    <xf numFmtId="0" fontId="1" fillId="0" borderId="47" xfId="0" applyFont="1" applyFill="1" applyBorder="1" applyAlignment="1">
      <alignment horizontal="center" vertical="center" wrapText="1"/>
    </xf>
    <xf numFmtId="0" fontId="1" fillId="0" borderId="56" xfId="0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center"/>
    </xf>
    <xf numFmtId="0" fontId="22" fillId="0" borderId="49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/>
    </xf>
    <xf numFmtId="0" fontId="22" fillId="0" borderId="50" xfId="0" applyFont="1" applyFill="1" applyBorder="1" applyAlignment="1">
      <alignment horizontal="center"/>
    </xf>
    <xf numFmtId="0" fontId="22" fillId="0" borderId="51" xfId="0" applyFont="1" applyFill="1" applyBorder="1" applyAlignment="1">
      <alignment horizontal="center"/>
    </xf>
    <xf numFmtId="0" fontId="0" fillId="0" borderId="55" xfId="0" applyFill="1" applyBorder="1" applyAlignment="1">
      <alignment horizontal="center" vertical="center"/>
    </xf>
    <xf numFmtId="0" fontId="0" fillId="0" borderId="54" xfId="0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33" fillId="0" borderId="58" xfId="0" applyFont="1" applyFill="1" applyBorder="1" applyAlignment="1">
      <alignment horizontal="center" vertical="center" wrapText="1"/>
    </xf>
    <xf numFmtId="0" fontId="33" fillId="0" borderId="47" xfId="0" applyFont="1" applyFill="1" applyBorder="1" applyAlignment="1">
      <alignment horizontal="center" vertical="center" wrapText="1"/>
    </xf>
    <xf numFmtId="0" fontId="33" fillId="0" borderId="56" xfId="0" applyFont="1" applyFill="1" applyBorder="1" applyAlignment="1">
      <alignment horizontal="center" vertical="center" wrapText="1"/>
    </xf>
    <xf numFmtId="0" fontId="22" fillId="0" borderId="83" xfId="0" applyFont="1" applyFill="1" applyBorder="1" applyAlignment="1">
      <alignment horizontal="center"/>
    </xf>
    <xf numFmtId="0" fontId="22" fillId="0" borderId="84" xfId="0" applyFont="1" applyFill="1" applyBorder="1" applyAlignment="1">
      <alignment horizontal="center"/>
    </xf>
    <xf numFmtId="0" fontId="22" fillId="0" borderId="82" xfId="0" applyFont="1" applyFill="1" applyBorder="1" applyAlignment="1">
      <alignment horizontal="center"/>
    </xf>
    <xf numFmtId="0" fontId="22" fillId="0" borderId="0" xfId="0" applyFont="1" applyFill="1" applyAlignment="1">
      <alignment horizontal="center" vertical="center"/>
    </xf>
    <xf numFmtId="0" fontId="22" fillId="0" borderId="17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52" xfId="0" applyFont="1" applyFill="1" applyBorder="1" applyAlignment="1">
      <alignment horizontal="center"/>
    </xf>
    <xf numFmtId="0" fontId="0" fillId="0" borderId="53" xfId="0" applyFill="1" applyBorder="1" applyAlignment="1">
      <alignment horizontal="center" vertical="center"/>
    </xf>
    <xf numFmtId="0" fontId="0" fillId="0" borderId="59" xfId="0" applyFill="1" applyBorder="1" applyAlignment="1">
      <alignment horizontal="center" vertical="center"/>
    </xf>
    <xf numFmtId="0" fontId="22" fillId="0" borderId="20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56" xfId="0" applyFont="1" applyFill="1" applyBorder="1" applyAlignment="1">
      <alignment horizontal="center"/>
    </xf>
    <xf numFmtId="0" fontId="22" fillId="0" borderId="85" xfId="0" applyFont="1" applyFill="1" applyBorder="1" applyAlignment="1">
      <alignment horizontal="center"/>
    </xf>
    <xf numFmtId="0" fontId="22" fillId="0" borderId="86" xfId="0" applyFont="1" applyFill="1" applyBorder="1" applyAlignment="1">
      <alignment horizontal="center"/>
    </xf>
    <xf numFmtId="0" fontId="0" fillId="0" borderId="87" xfId="0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</cellXfs>
  <cellStyles count="3">
    <cellStyle name="Hypertextový odkaz 2" xfId="1"/>
    <cellStyle name="normální" xfId="0" builtinId="0"/>
    <cellStyle name="Normální 2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2F2F2"/>
      <color rgb="FF61D6FF"/>
      <color rgb="FFFFC000"/>
      <color rgb="FFFF9900"/>
      <color rgb="FF00FF00"/>
      <color rgb="FFC0C0C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P635"/>
  <sheetViews>
    <sheetView tabSelected="1" zoomScale="70" zoomScaleNormal="70" workbookViewId="0"/>
  </sheetViews>
  <sheetFormatPr defaultColWidth="1.7109375" defaultRowHeight="12.75"/>
  <cols>
    <col min="1" max="1" width="4.42578125" bestFit="1" customWidth="1"/>
    <col min="2" max="2" width="5.7109375" customWidth="1"/>
    <col min="3" max="3" width="1.7109375" customWidth="1"/>
    <col min="4" max="5" width="5.7109375" customWidth="1"/>
    <col min="6" max="6" width="1.7109375" customWidth="1"/>
    <col min="7" max="8" width="5.7109375" customWidth="1"/>
    <col min="9" max="9" width="1.7109375" customWidth="1"/>
    <col min="10" max="11" width="5.7109375" customWidth="1"/>
    <col min="12" max="12" width="1.7109375" customWidth="1"/>
    <col min="13" max="14" width="5.7109375" customWidth="1"/>
    <col min="15" max="15" width="1.7109375" customWidth="1"/>
    <col min="16" max="17" width="5.7109375" customWidth="1"/>
    <col min="18" max="18" width="1.7109375" customWidth="1"/>
    <col min="19" max="20" width="5.7109375" customWidth="1"/>
    <col min="21" max="21" width="1.7109375" customWidth="1"/>
    <col min="22" max="23" width="5.7109375" customWidth="1"/>
    <col min="24" max="24" width="1.7109375" customWidth="1"/>
    <col min="25" max="26" width="5.7109375" customWidth="1"/>
    <col min="27" max="27" width="1.7109375" customWidth="1"/>
    <col min="28" max="29" width="5.7109375" customWidth="1"/>
    <col min="30" max="30" width="1.7109375" customWidth="1"/>
    <col min="31" max="32" width="5.7109375" customWidth="1"/>
    <col min="33" max="33" width="1.7109375" customWidth="1"/>
    <col min="34" max="35" width="5.7109375" customWidth="1"/>
    <col min="36" max="36" width="6.7109375" customWidth="1"/>
    <col min="37" max="37" width="1.7109375" customWidth="1"/>
    <col min="38" max="38" width="6.7109375" customWidth="1"/>
    <col min="39" max="39" width="8.7109375" bestFit="1" customWidth="1"/>
    <col min="40" max="40" width="8.85546875" customWidth="1"/>
    <col min="41" max="41" width="4.42578125" bestFit="1" customWidth="1"/>
    <col min="42" max="42" width="5.7109375" customWidth="1"/>
    <col min="43" max="43" width="1.7109375" customWidth="1"/>
    <col min="44" max="45" width="5.7109375" customWidth="1"/>
    <col min="46" max="46" width="1.7109375" customWidth="1"/>
    <col min="47" max="48" width="5.7109375" customWidth="1"/>
    <col min="49" max="49" width="1.7109375" customWidth="1"/>
    <col min="50" max="51" width="5.7109375" customWidth="1"/>
    <col min="52" max="52" width="1.7109375" customWidth="1"/>
    <col min="53" max="54" width="5.7109375" customWidth="1"/>
    <col min="55" max="55" width="1.7109375" customWidth="1"/>
    <col min="56" max="57" width="5.7109375" customWidth="1"/>
    <col min="58" max="58" width="1.7109375" customWidth="1"/>
    <col min="59" max="60" width="5.7109375" customWidth="1"/>
    <col min="61" max="61" width="1.7109375" customWidth="1"/>
    <col min="62" max="63" width="5.7109375" customWidth="1"/>
    <col min="64" max="64" width="1.7109375" customWidth="1"/>
    <col min="65" max="66" width="5.7109375" customWidth="1"/>
    <col min="67" max="67" width="1.7109375" customWidth="1"/>
    <col min="68" max="69" width="5.7109375" customWidth="1"/>
    <col min="70" max="70" width="1.7109375" customWidth="1"/>
    <col min="71" max="72" width="5.7109375" customWidth="1"/>
    <col min="73" max="73" width="1.7109375" customWidth="1"/>
    <col min="74" max="75" width="5.7109375" customWidth="1"/>
    <col min="76" max="76" width="6.7109375" customWidth="1"/>
    <col min="77" max="77" width="1.7109375" customWidth="1"/>
    <col min="78" max="78" width="6.7109375" customWidth="1"/>
    <col min="79" max="80" width="8.7109375" bestFit="1" customWidth="1"/>
    <col min="81" max="81" width="4.42578125" bestFit="1" customWidth="1"/>
    <col min="82" max="82" width="5.7109375" customWidth="1"/>
    <col min="83" max="83" width="1.7109375" customWidth="1"/>
    <col min="84" max="85" width="5.7109375" customWidth="1"/>
    <col min="86" max="86" width="1.7109375" customWidth="1"/>
    <col min="87" max="88" width="5.7109375" customWidth="1"/>
    <col min="89" max="89" width="1.7109375" customWidth="1"/>
    <col min="90" max="91" width="5.7109375" customWidth="1"/>
    <col min="92" max="92" width="1.7109375" customWidth="1"/>
    <col min="93" max="94" width="5.7109375" customWidth="1"/>
    <col min="95" max="95" width="1.7109375" customWidth="1"/>
    <col min="96" max="97" width="5.7109375" customWidth="1"/>
    <col min="98" max="98" width="1.7109375" customWidth="1"/>
    <col min="99" max="100" width="5.7109375" customWidth="1"/>
    <col min="101" max="101" width="1.7109375" customWidth="1"/>
    <col min="102" max="103" width="5.7109375" customWidth="1"/>
    <col min="104" max="104" width="1.7109375" customWidth="1"/>
    <col min="105" max="106" width="5.7109375" customWidth="1"/>
    <col min="107" max="107" width="1.7109375" customWidth="1"/>
    <col min="108" max="109" width="5.7109375" customWidth="1"/>
    <col min="110" max="110" width="1.7109375" customWidth="1"/>
    <col min="111" max="112" width="5.7109375" customWidth="1"/>
    <col min="113" max="113" width="1.7109375" customWidth="1"/>
    <col min="114" max="115" width="5.7109375" customWidth="1"/>
    <col min="116" max="116" width="6.7109375" customWidth="1"/>
    <col min="117" max="117" width="1.7109375" customWidth="1"/>
    <col min="118" max="118" width="6.7109375" customWidth="1"/>
    <col min="119" max="119" width="8.7109375" bestFit="1" customWidth="1"/>
    <col min="120" max="120" width="8.85546875" customWidth="1"/>
    <col min="121" max="122" width="5.7109375" customWidth="1"/>
    <col min="123" max="124" width="1.7109375" customWidth="1"/>
    <col min="125" max="126" width="5.7109375" customWidth="1"/>
    <col min="127" max="127" width="1.7109375" customWidth="1"/>
    <col min="128" max="129" width="5.7109375" customWidth="1"/>
    <col min="130" max="130" width="1.85546875" customWidth="1"/>
    <col min="131" max="132" width="5.7109375" customWidth="1"/>
    <col min="133" max="133" width="1.7109375" customWidth="1"/>
    <col min="134" max="135" width="5.7109375" customWidth="1"/>
    <col min="136" max="136" width="1.7109375" customWidth="1"/>
    <col min="137" max="138" width="5.7109375" customWidth="1"/>
    <col min="139" max="139" width="1.7109375" customWidth="1"/>
    <col min="140" max="141" width="5.7109375" customWidth="1"/>
    <col min="142" max="142" width="1.7109375" customWidth="1"/>
    <col min="143" max="144" width="5.7109375" customWidth="1"/>
    <col min="145" max="145" width="1.7109375" customWidth="1"/>
    <col min="146" max="147" width="5.7109375" customWidth="1"/>
    <col min="148" max="148" width="1.7109375" customWidth="1"/>
    <col min="149" max="150" width="5.7109375" customWidth="1"/>
    <col min="151" max="151" width="1.7109375" customWidth="1"/>
    <col min="152" max="153" width="5.7109375" customWidth="1"/>
    <col min="154" max="154" width="8.7109375" customWidth="1"/>
    <col min="155" max="155" width="1.7109375" customWidth="1"/>
    <col min="156" max="156" width="8.7109375" customWidth="1"/>
    <col min="157" max="157" width="5.7109375" customWidth="1"/>
    <col min="158" max="158" width="1.7109375" customWidth="1"/>
    <col min="159" max="160" width="5.7109375" customWidth="1"/>
    <col min="161" max="161" width="1.7109375" customWidth="1"/>
    <col min="162" max="163" width="5.7109375" customWidth="1"/>
    <col min="164" max="165" width="1.7109375" customWidth="1"/>
    <col min="166" max="166" width="5.7109375" customWidth="1"/>
    <col min="167" max="167" width="8.42578125" customWidth="1"/>
    <col min="168" max="168" width="1.7109375" customWidth="1"/>
    <col min="169" max="170" width="5.7109375" customWidth="1"/>
    <col min="171" max="171" width="1.7109375" customWidth="1"/>
    <col min="172" max="173" width="5.7109375" customWidth="1"/>
    <col min="174" max="174" width="1.7109375" customWidth="1"/>
    <col min="175" max="176" width="5.7109375" customWidth="1"/>
    <col min="177" max="177" width="1.7109375" customWidth="1"/>
    <col min="178" max="179" width="5.7109375" customWidth="1"/>
    <col min="180" max="180" width="1.7109375" customWidth="1"/>
    <col min="181" max="182" width="5.7109375" customWidth="1"/>
    <col min="183" max="183" width="1.7109375" customWidth="1"/>
    <col min="184" max="185" width="5.7109375" customWidth="1"/>
    <col min="186" max="186" width="1.7109375" customWidth="1"/>
    <col min="187" max="188" width="5.7109375" customWidth="1"/>
    <col min="189" max="189" width="1.7109375" customWidth="1"/>
    <col min="190" max="191" width="5.7109375" customWidth="1"/>
    <col min="192" max="192" width="1.7109375" customWidth="1"/>
    <col min="193" max="194" width="5.7109375" customWidth="1"/>
    <col min="195" max="195" width="8.7109375" customWidth="1"/>
    <col min="196" max="196" width="1.7109375" customWidth="1"/>
    <col min="197" max="197" width="8.7109375" customWidth="1"/>
    <col min="198" max="198" width="5.7109375" customWidth="1"/>
    <col min="199" max="199" width="1.7109375" customWidth="1"/>
    <col min="200" max="201" width="5.7109375" customWidth="1"/>
    <col min="202" max="202" width="1.7109375" customWidth="1"/>
    <col min="203" max="204" width="5.7109375" customWidth="1"/>
    <col min="205" max="206" width="1.7109375" customWidth="1"/>
    <col min="207" max="208" width="5.7109375" customWidth="1"/>
    <col min="209" max="209" width="1.7109375" customWidth="1"/>
    <col min="210" max="211" width="5.7109375" customWidth="1"/>
    <col min="212" max="212" width="1.7109375" customWidth="1"/>
    <col min="213" max="214" width="5.7109375" customWidth="1"/>
    <col min="215" max="215" width="1.7109375" customWidth="1"/>
    <col min="216" max="217" width="5.7109375" customWidth="1"/>
    <col min="218" max="218" width="1.7109375" customWidth="1"/>
    <col min="219" max="220" width="5.7109375" customWidth="1"/>
    <col min="221" max="221" width="1.7109375" customWidth="1"/>
    <col min="222" max="223" width="5.7109375" customWidth="1"/>
    <col min="224" max="224" width="1.7109375" customWidth="1"/>
    <col min="225" max="226" width="5.7109375" customWidth="1"/>
    <col min="227" max="227" width="1.7109375" customWidth="1"/>
    <col min="228" max="229" width="5.7109375" customWidth="1"/>
    <col min="230" max="230" width="1.7109375" customWidth="1"/>
    <col min="231" max="232" width="5.7109375" customWidth="1"/>
    <col min="233" max="233" width="1.7109375" customWidth="1"/>
    <col min="234" max="235" width="5.7109375" customWidth="1"/>
    <col min="236" max="236" width="8.7109375" customWidth="1"/>
    <col min="237" max="237" width="1.7109375" customWidth="1"/>
    <col min="238" max="238" width="8.7109375" customWidth="1"/>
    <col min="239" max="239" width="5.7109375" customWidth="1"/>
    <col min="240" max="240" width="1.7109375" customWidth="1"/>
    <col min="241" max="242" width="5.7109375" customWidth="1"/>
    <col min="243" max="243" width="1.7109375" customWidth="1"/>
    <col min="244" max="245" width="5.7109375" customWidth="1"/>
  </cols>
  <sheetData>
    <row r="1" spans="5:243" ht="27" customHeight="1" thickBot="1">
      <c r="L1" s="23" t="s">
        <v>7</v>
      </c>
      <c r="M1" s="56" t="s">
        <v>58</v>
      </c>
      <c r="V1" s="23"/>
      <c r="Y1" s="23"/>
      <c r="AE1" s="23"/>
      <c r="AL1" s="23" t="s">
        <v>8</v>
      </c>
      <c r="AM1" s="56" t="s">
        <v>5</v>
      </c>
      <c r="AN1" s="15"/>
      <c r="AZ1" s="23" t="s">
        <v>7</v>
      </c>
      <c r="BA1" s="56" t="s">
        <v>58</v>
      </c>
      <c r="BJ1" s="23"/>
      <c r="BM1" s="23"/>
      <c r="BS1" s="23"/>
      <c r="BZ1" s="23" t="s">
        <v>8</v>
      </c>
      <c r="CA1" s="56" t="s">
        <v>6</v>
      </c>
      <c r="CB1" s="15"/>
      <c r="CN1" s="23" t="s">
        <v>7</v>
      </c>
      <c r="CO1" s="56" t="s">
        <v>58</v>
      </c>
      <c r="CX1" s="23"/>
      <c r="DA1" s="23"/>
      <c r="DG1" s="23"/>
      <c r="DN1" s="23" t="s">
        <v>8</v>
      </c>
      <c r="DO1" s="56" t="s">
        <v>16</v>
      </c>
      <c r="DP1" s="15"/>
      <c r="DQ1" s="15"/>
      <c r="DR1" s="15"/>
      <c r="DS1" s="101"/>
      <c r="DT1" s="38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37"/>
      <c r="EG1" s="38"/>
      <c r="EH1" s="15"/>
      <c r="EI1" s="15"/>
      <c r="EJ1" s="15"/>
      <c r="EK1" s="15"/>
      <c r="EL1" s="15"/>
      <c r="EM1" s="15"/>
      <c r="EN1" s="15"/>
      <c r="EO1" s="15"/>
      <c r="EP1" s="37"/>
      <c r="EQ1" s="15"/>
      <c r="ER1" s="15"/>
      <c r="ES1" s="37"/>
      <c r="ET1" s="15"/>
      <c r="EU1" s="15"/>
      <c r="EV1" s="15"/>
      <c r="EW1" s="15"/>
      <c r="EX1" s="15"/>
      <c r="EY1" s="15"/>
      <c r="EZ1" s="37"/>
      <c r="FA1" s="38"/>
      <c r="FB1" s="15"/>
      <c r="FC1" s="15"/>
      <c r="FD1" s="38"/>
      <c r="FE1" s="15"/>
      <c r="FF1" s="15"/>
      <c r="FG1" s="15"/>
      <c r="FH1" s="101"/>
      <c r="FI1" s="15"/>
      <c r="FJ1" s="50"/>
      <c r="FK1" s="50"/>
      <c r="FL1" s="15"/>
      <c r="FM1" s="15"/>
      <c r="FN1" s="15"/>
      <c r="FO1" s="15"/>
      <c r="FP1" s="15"/>
      <c r="FQ1" s="50"/>
      <c r="FR1" s="50"/>
      <c r="FS1" s="50"/>
      <c r="FT1" s="50"/>
      <c r="FU1" s="50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38"/>
      <c r="GS1" s="15"/>
      <c r="GT1" s="15"/>
      <c r="GU1" s="15"/>
      <c r="GV1" s="38"/>
      <c r="GW1" s="38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</row>
    <row r="2" spans="5:243" ht="27" customHeight="1">
      <c r="E2" s="318"/>
      <c r="F2" s="319"/>
      <c r="G2" s="320"/>
      <c r="H2" s="313" t="str">
        <f>IF(I30="","",I30)</f>
        <v>REMA RK ,,A"</v>
      </c>
      <c r="I2" s="313"/>
      <c r="J2" s="324"/>
      <c r="K2" s="310" t="str">
        <f>IF(I31="","",I31)</f>
        <v>REMA RK ,,D"</v>
      </c>
      <c r="L2" s="306"/>
      <c r="M2" s="307"/>
      <c r="N2" s="305" t="str">
        <f>IF(I32="","",I32)</f>
        <v>Náchod ,,B"</v>
      </c>
      <c r="O2" s="306"/>
      <c r="P2" s="307"/>
      <c r="Q2" s="305" t="str">
        <f>IF(I33="","",I33)</f>
        <v>Střešovice ,,C"</v>
      </c>
      <c r="R2" s="305"/>
      <c r="S2" s="326"/>
      <c r="T2" s="305" t="str">
        <f>IF(I34="","",I34)</f>
        <v>SK Slavia HK</v>
      </c>
      <c r="U2" s="306"/>
      <c r="V2" s="307"/>
      <c r="W2" s="305" t="str">
        <f>IF(T30="","",T30)</f>
        <v>Rtyně ,,A"</v>
      </c>
      <c r="X2" s="306"/>
      <c r="Y2" s="306"/>
      <c r="Z2" s="310" t="str">
        <f>IF(T31="","",T31)</f>
        <v>Jičín ,,C"</v>
      </c>
      <c r="AA2" s="306"/>
      <c r="AB2" s="307"/>
      <c r="AC2" s="305" t="str">
        <f>IF(T32="","",T32)</f>
        <v xml:space="preserve"> Pouchov</v>
      </c>
      <c r="AD2" s="306"/>
      <c r="AE2" s="306"/>
      <c r="AF2" s="312" t="str">
        <f>IF(T33="","",T33)</f>
        <v>Chlumec ,,B"</v>
      </c>
      <c r="AG2" s="313"/>
      <c r="AH2" s="313"/>
      <c r="AI2" s="316" t="s">
        <v>1</v>
      </c>
      <c r="AJ2" s="329" t="s">
        <v>3</v>
      </c>
      <c r="AK2" s="330"/>
      <c r="AL2" s="331"/>
      <c r="AM2" s="335" t="s">
        <v>2</v>
      </c>
      <c r="AN2" s="15"/>
      <c r="AS2" s="318"/>
      <c r="AT2" s="319"/>
      <c r="AU2" s="320"/>
      <c r="AV2" s="313" t="str">
        <f>IF(AW30="","",AW30)</f>
        <v>Staré Město</v>
      </c>
      <c r="AW2" s="313"/>
      <c r="AX2" s="324"/>
      <c r="AY2" s="310" t="str">
        <f>IF(AW31="","",AW31)</f>
        <v>Chlumec ,,C"</v>
      </c>
      <c r="AZ2" s="306"/>
      <c r="BA2" s="307"/>
      <c r="BB2" s="305" t="str">
        <f>IF(AW32="","",AW32)</f>
        <v>Jičín ,,A"</v>
      </c>
      <c r="BC2" s="306"/>
      <c r="BD2" s="307"/>
      <c r="BE2" s="305" t="str">
        <f>IF(AW33="","",AW33)</f>
        <v>Rtyně ,,B"</v>
      </c>
      <c r="BF2" s="305"/>
      <c r="BG2" s="326"/>
      <c r="BH2" s="305" t="str">
        <f>IF(AW34="","",AW34)</f>
        <v>Střešovice "A" Tatranky</v>
      </c>
      <c r="BI2" s="306"/>
      <c r="BJ2" s="307"/>
      <c r="BK2" s="305" t="str">
        <f>IF(BH30="","",BH30)</f>
        <v>Náchod ,,D"</v>
      </c>
      <c r="BL2" s="306"/>
      <c r="BM2" s="306"/>
      <c r="BN2" s="310" t="str">
        <f>IF(BH31="","",BH31)</f>
        <v>Náchod ,,C"</v>
      </c>
      <c r="BO2" s="306"/>
      <c r="BP2" s="307"/>
      <c r="BQ2" s="305" t="str">
        <f>IF(BH32="","",BH32)</f>
        <v>Pardubice</v>
      </c>
      <c r="BR2" s="306"/>
      <c r="BS2" s="306"/>
      <c r="BT2" s="312" t="str">
        <f>IF(BH33="","",BH33)</f>
        <v>REMA RK ,,B"</v>
      </c>
      <c r="BU2" s="313"/>
      <c r="BV2" s="313"/>
      <c r="BW2" s="316" t="s">
        <v>1</v>
      </c>
      <c r="BX2" s="329" t="s">
        <v>3</v>
      </c>
      <c r="BY2" s="330"/>
      <c r="BZ2" s="331"/>
      <c r="CA2" s="335" t="s">
        <v>2</v>
      </c>
      <c r="CB2" s="15"/>
      <c r="CG2" s="318"/>
      <c r="CH2" s="319"/>
      <c r="CI2" s="320"/>
      <c r="CJ2" s="313" t="str">
        <f>IF(CK30="","",CK30)</f>
        <v>REMA RK ,,C"</v>
      </c>
      <c r="CK2" s="313"/>
      <c r="CL2" s="324"/>
      <c r="CM2" s="310" t="str">
        <f>IF(CK31="","",CK31)</f>
        <v>Náchod ,,A"</v>
      </c>
      <c r="CN2" s="306"/>
      <c r="CO2" s="307"/>
      <c r="CP2" s="305" t="str">
        <f>IF(CK32="","",CK32)</f>
        <v>Střešky "D"</v>
      </c>
      <c r="CQ2" s="306"/>
      <c r="CR2" s="307"/>
      <c r="CS2" s="305" t="str">
        <f>IF(CK33="","",CK33)</f>
        <v>Střešovice "B" Tatran</v>
      </c>
      <c r="CT2" s="305"/>
      <c r="CU2" s="326"/>
      <c r="CV2" s="305" t="str">
        <f>IF(CK34="","",CK34)</f>
        <v>Třebeš</v>
      </c>
      <c r="CW2" s="306"/>
      <c r="CX2" s="307"/>
      <c r="CY2" s="305" t="str">
        <f>IF(CV30="","",CV30)</f>
        <v>Rtyně ,,C"</v>
      </c>
      <c r="CZ2" s="306"/>
      <c r="DA2" s="306"/>
      <c r="DB2" s="310" t="str">
        <f>IF(CV31="","",CV31)</f>
        <v>Jičín ,,B"</v>
      </c>
      <c r="DC2" s="306"/>
      <c r="DD2" s="307"/>
      <c r="DE2" s="305" t="str">
        <f>IF(CV32="","",CV32)</f>
        <v>Chlumec ,,A"</v>
      </c>
      <c r="DF2" s="306"/>
      <c r="DG2" s="306"/>
      <c r="DH2" s="312" t="str">
        <f>IF(CV33="","",CV33)</f>
        <v>Kvasiny</v>
      </c>
      <c r="DI2" s="313"/>
      <c r="DJ2" s="313"/>
      <c r="DK2" s="316" t="s">
        <v>1</v>
      </c>
      <c r="DL2" s="329" t="s">
        <v>3</v>
      </c>
      <c r="DM2" s="330"/>
      <c r="DN2" s="331"/>
      <c r="DO2" s="335" t="s">
        <v>2</v>
      </c>
      <c r="DP2" s="15"/>
      <c r="DQ2" s="15"/>
      <c r="DR2" s="15"/>
      <c r="DS2" s="101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01"/>
      <c r="FI2" s="15"/>
      <c r="FJ2" s="50"/>
      <c r="FK2" s="50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</row>
    <row r="3" spans="5:243" ht="27" customHeight="1" thickBot="1">
      <c r="E3" s="321"/>
      <c r="F3" s="322"/>
      <c r="G3" s="323"/>
      <c r="H3" s="315"/>
      <c r="I3" s="315"/>
      <c r="J3" s="325"/>
      <c r="K3" s="311"/>
      <c r="L3" s="308"/>
      <c r="M3" s="309"/>
      <c r="N3" s="308"/>
      <c r="O3" s="308"/>
      <c r="P3" s="309"/>
      <c r="Q3" s="327"/>
      <c r="R3" s="327"/>
      <c r="S3" s="328"/>
      <c r="T3" s="308"/>
      <c r="U3" s="308"/>
      <c r="V3" s="309"/>
      <c r="W3" s="308"/>
      <c r="X3" s="308"/>
      <c r="Y3" s="308"/>
      <c r="Z3" s="311"/>
      <c r="AA3" s="308"/>
      <c r="AB3" s="309"/>
      <c r="AC3" s="308"/>
      <c r="AD3" s="308"/>
      <c r="AE3" s="308"/>
      <c r="AF3" s="314"/>
      <c r="AG3" s="315"/>
      <c r="AH3" s="315"/>
      <c r="AI3" s="317"/>
      <c r="AJ3" s="332"/>
      <c r="AK3" s="333"/>
      <c r="AL3" s="334"/>
      <c r="AM3" s="336"/>
      <c r="AN3" s="15"/>
      <c r="AS3" s="321"/>
      <c r="AT3" s="322"/>
      <c r="AU3" s="323"/>
      <c r="AV3" s="315"/>
      <c r="AW3" s="315"/>
      <c r="AX3" s="325"/>
      <c r="AY3" s="311"/>
      <c r="AZ3" s="308"/>
      <c r="BA3" s="309"/>
      <c r="BB3" s="308"/>
      <c r="BC3" s="308"/>
      <c r="BD3" s="309"/>
      <c r="BE3" s="327"/>
      <c r="BF3" s="327"/>
      <c r="BG3" s="328"/>
      <c r="BH3" s="308"/>
      <c r="BI3" s="308"/>
      <c r="BJ3" s="309"/>
      <c r="BK3" s="308"/>
      <c r="BL3" s="308"/>
      <c r="BM3" s="308"/>
      <c r="BN3" s="311"/>
      <c r="BO3" s="308"/>
      <c r="BP3" s="309"/>
      <c r="BQ3" s="308"/>
      <c r="BR3" s="308"/>
      <c r="BS3" s="308"/>
      <c r="BT3" s="314"/>
      <c r="BU3" s="315"/>
      <c r="BV3" s="315"/>
      <c r="BW3" s="317"/>
      <c r="BX3" s="332"/>
      <c r="BY3" s="333"/>
      <c r="BZ3" s="334"/>
      <c r="CA3" s="336"/>
      <c r="CB3" s="15"/>
      <c r="CG3" s="321"/>
      <c r="CH3" s="322"/>
      <c r="CI3" s="323"/>
      <c r="CJ3" s="315"/>
      <c r="CK3" s="315"/>
      <c r="CL3" s="325"/>
      <c r="CM3" s="311"/>
      <c r="CN3" s="308"/>
      <c r="CO3" s="309"/>
      <c r="CP3" s="308"/>
      <c r="CQ3" s="308"/>
      <c r="CR3" s="309"/>
      <c r="CS3" s="327"/>
      <c r="CT3" s="327"/>
      <c r="CU3" s="328"/>
      <c r="CV3" s="308"/>
      <c r="CW3" s="308"/>
      <c r="CX3" s="309"/>
      <c r="CY3" s="308"/>
      <c r="CZ3" s="308"/>
      <c r="DA3" s="308"/>
      <c r="DB3" s="311"/>
      <c r="DC3" s="308"/>
      <c r="DD3" s="309"/>
      <c r="DE3" s="308"/>
      <c r="DF3" s="308"/>
      <c r="DG3" s="308"/>
      <c r="DH3" s="314"/>
      <c r="DI3" s="315"/>
      <c r="DJ3" s="315"/>
      <c r="DK3" s="317"/>
      <c r="DL3" s="332"/>
      <c r="DM3" s="333"/>
      <c r="DN3" s="334"/>
      <c r="DO3" s="336"/>
      <c r="DP3" s="15"/>
      <c r="DQ3" s="15"/>
      <c r="DR3" s="15"/>
      <c r="DS3" s="101"/>
      <c r="DT3" s="15"/>
      <c r="DU3" s="15"/>
      <c r="DV3" s="15"/>
      <c r="DW3" s="15"/>
      <c r="DX3" s="15"/>
      <c r="DY3" s="15"/>
      <c r="DZ3" s="15"/>
      <c r="EA3" s="15"/>
      <c r="EB3" s="97"/>
      <c r="EC3" s="97"/>
      <c r="ED3" s="97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4"/>
      <c r="EX3" s="85"/>
      <c r="EY3" s="86"/>
      <c r="EZ3" s="86"/>
      <c r="FA3" s="84"/>
      <c r="FB3" s="15"/>
      <c r="FC3" s="15"/>
      <c r="FD3" s="15"/>
      <c r="FE3" s="15"/>
      <c r="FF3" s="15"/>
      <c r="FG3" s="15"/>
      <c r="FH3" s="101"/>
      <c r="FI3" s="15"/>
      <c r="FJ3" s="50"/>
      <c r="FK3" s="50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</row>
    <row r="4" spans="5:243" ht="27" customHeight="1">
      <c r="E4" s="354" t="str">
        <f>IF(H2="","",H2)</f>
        <v>REMA RK ,,A"</v>
      </c>
      <c r="F4" s="355"/>
      <c r="G4" s="356"/>
      <c r="H4" s="341"/>
      <c r="I4" s="342"/>
      <c r="J4" s="342"/>
      <c r="K4" s="185">
        <v>16</v>
      </c>
      <c r="L4" s="180" t="s">
        <v>0</v>
      </c>
      <c r="M4" s="181">
        <v>20</v>
      </c>
      <c r="N4" s="180">
        <v>10</v>
      </c>
      <c r="O4" s="180" t="s">
        <v>0</v>
      </c>
      <c r="P4" s="181">
        <v>25</v>
      </c>
      <c r="Q4" s="180">
        <v>16</v>
      </c>
      <c r="R4" s="180" t="s">
        <v>0</v>
      </c>
      <c r="S4" s="181">
        <v>21</v>
      </c>
      <c r="T4" s="180">
        <v>12</v>
      </c>
      <c r="U4" s="180" t="s">
        <v>0</v>
      </c>
      <c r="V4" s="181">
        <v>22</v>
      </c>
      <c r="W4" s="180">
        <v>9</v>
      </c>
      <c r="X4" s="180" t="s">
        <v>0</v>
      </c>
      <c r="Y4" s="180">
        <v>23</v>
      </c>
      <c r="Z4" s="185">
        <v>17</v>
      </c>
      <c r="AA4" s="180" t="s">
        <v>0</v>
      </c>
      <c r="AB4" s="181">
        <v>16</v>
      </c>
      <c r="AC4" s="180">
        <v>17</v>
      </c>
      <c r="AD4" s="180" t="s">
        <v>0</v>
      </c>
      <c r="AE4" s="180">
        <v>15</v>
      </c>
      <c r="AF4" s="185">
        <v>16</v>
      </c>
      <c r="AG4" s="180" t="s">
        <v>0</v>
      </c>
      <c r="AH4" s="180">
        <v>18</v>
      </c>
      <c r="AI4" s="337">
        <v>2</v>
      </c>
      <c r="AJ4" s="179">
        <f>IF((K4="")+OR(N4="")+OR(Q4="")+OR(T4="")+OR(W4="")+OR(Z4="")+OR(AC4="")+OR(AF4=""),"",SUM(K4+N4+Q4+T4+W4+Z4+AC4+AF4))</f>
        <v>113</v>
      </c>
      <c r="AK4" s="2" t="s">
        <v>0</v>
      </c>
      <c r="AL4" s="4">
        <f>IF((M4="")+OR(P4="")+OR(S4="")+OR(V4="")+OR(Y4="")+OR(AB4="")+OR(AE4="")+OR(AH4=""),"",SUM(M4+P4+S4+V4+Y4+AB4+AE4+AH4))</f>
        <v>160</v>
      </c>
      <c r="AM4" s="339" t="s">
        <v>44</v>
      </c>
      <c r="AN4" s="15"/>
      <c r="AS4" s="354" t="str">
        <f>IF(AV2="","",AV2)</f>
        <v>Staré Město</v>
      </c>
      <c r="AT4" s="355"/>
      <c r="AU4" s="356"/>
      <c r="AV4" s="341"/>
      <c r="AW4" s="342"/>
      <c r="AX4" s="342"/>
      <c r="AY4" s="185">
        <v>23</v>
      </c>
      <c r="AZ4" s="180" t="s">
        <v>0</v>
      </c>
      <c r="BA4" s="181">
        <v>14</v>
      </c>
      <c r="BB4" s="180">
        <v>9</v>
      </c>
      <c r="BC4" s="180" t="s">
        <v>0</v>
      </c>
      <c r="BD4" s="181">
        <v>28</v>
      </c>
      <c r="BE4" s="180">
        <v>8</v>
      </c>
      <c r="BF4" s="180" t="s">
        <v>0</v>
      </c>
      <c r="BG4" s="181">
        <v>25</v>
      </c>
      <c r="BH4" s="180">
        <v>11</v>
      </c>
      <c r="BI4" s="180" t="s">
        <v>0</v>
      </c>
      <c r="BJ4" s="181">
        <v>28</v>
      </c>
      <c r="BK4" s="180">
        <v>25</v>
      </c>
      <c r="BL4" s="180" t="s">
        <v>0</v>
      </c>
      <c r="BM4" s="180">
        <v>16</v>
      </c>
      <c r="BN4" s="185">
        <v>20</v>
      </c>
      <c r="BO4" s="180" t="s">
        <v>0</v>
      </c>
      <c r="BP4" s="181">
        <v>17</v>
      </c>
      <c r="BQ4" s="180">
        <v>27</v>
      </c>
      <c r="BR4" s="180" t="s">
        <v>0</v>
      </c>
      <c r="BS4" s="180">
        <v>11</v>
      </c>
      <c r="BT4" s="185">
        <v>15</v>
      </c>
      <c r="BU4" s="180" t="s">
        <v>0</v>
      </c>
      <c r="BV4" s="180">
        <v>20</v>
      </c>
      <c r="BW4" s="337">
        <v>4</v>
      </c>
      <c r="BX4" s="179">
        <f>IF((AY4="")+OR(BB4="")+OR(BE4="")+OR(BH4="")+OR(BK4="")+OR(BN4="")+OR(BQ4="")+OR(BT4=""),"",SUM(AY4+BB4+BE4+BH4+BK4+BN4+BQ4+BT4))</f>
        <v>138</v>
      </c>
      <c r="BY4" s="2" t="s">
        <v>0</v>
      </c>
      <c r="BZ4" s="4">
        <f>IF((BA4="")+OR(BD4="")+OR(BG4="")+OR(BJ4="")+OR(BM4="")+OR(BP4="")+OR(BS4="")+OR(BV4=""),"",SUM(BA4+BD4+BG4+BJ4+BM4+BP4+BS4+BV4))</f>
        <v>159</v>
      </c>
      <c r="CA4" s="339" t="s">
        <v>14</v>
      </c>
      <c r="CB4" s="50">
        <f>SUM(BX4/BZ4)</f>
        <v>0.86792452830188682</v>
      </c>
      <c r="CG4" s="354" t="str">
        <f>IF(CJ2="","",CJ2)</f>
        <v>REMA RK ,,C"</v>
      </c>
      <c r="CH4" s="355"/>
      <c r="CI4" s="356"/>
      <c r="CJ4" s="341"/>
      <c r="CK4" s="342"/>
      <c r="CL4" s="342"/>
      <c r="CM4" s="185">
        <v>11</v>
      </c>
      <c r="CN4" s="180" t="s">
        <v>0</v>
      </c>
      <c r="CO4" s="191">
        <v>23</v>
      </c>
      <c r="CP4" s="190">
        <v>24</v>
      </c>
      <c r="CQ4" s="190" t="s">
        <v>0</v>
      </c>
      <c r="CR4" s="191">
        <v>7</v>
      </c>
      <c r="CS4" s="190">
        <v>17</v>
      </c>
      <c r="CT4" s="190" t="s">
        <v>0</v>
      </c>
      <c r="CU4" s="191">
        <v>13</v>
      </c>
      <c r="CV4" s="190">
        <v>14</v>
      </c>
      <c r="CW4" s="190" t="s">
        <v>0</v>
      </c>
      <c r="CX4" s="191">
        <v>15</v>
      </c>
      <c r="CY4" s="190">
        <v>20</v>
      </c>
      <c r="CZ4" s="190" t="s">
        <v>0</v>
      </c>
      <c r="DA4" s="190">
        <v>10</v>
      </c>
      <c r="DB4" s="197">
        <v>17</v>
      </c>
      <c r="DC4" s="190" t="s">
        <v>0</v>
      </c>
      <c r="DD4" s="191">
        <v>18</v>
      </c>
      <c r="DE4" s="190">
        <v>17</v>
      </c>
      <c r="DF4" s="190" t="s">
        <v>0</v>
      </c>
      <c r="DG4" s="190">
        <v>13</v>
      </c>
      <c r="DH4" s="197">
        <v>17</v>
      </c>
      <c r="DI4" s="190" t="s">
        <v>0</v>
      </c>
      <c r="DJ4" s="190">
        <v>15</v>
      </c>
      <c r="DK4" s="337">
        <v>5</v>
      </c>
      <c r="DL4" s="179">
        <f>IF((CM4="")+OR(CP4="")+OR(CS4="")+OR(CV4="")+OR(CY4="")+OR(DB4="")+OR(DE4="")+OR(DH4=""),"",SUM(CM4+CP4+CS4+CV4+CY4+DB4+DE4+DH4))</f>
        <v>137</v>
      </c>
      <c r="DM4" s="2" t="s">
        <v>0</v>
      </c>
      <c r="DN4" s="4">
        <f>IF((CO4="")+OR(CR4="")+OR(CU4="")+OR(CX4="")+OR(DA4="")+OR(DD4="")+OR(DG4="")+OR(DJ4=""),"",SUM(CO4+CR4+CU4+CX4+DA4+DD4+DG4+DJ4))</f>
        <v>114</v>
      </c>
      <c r="DO4" s="339" t="s">
        <v>13</v>
      </c>
      <c r="DP4" s="50">
        <f>SUM(DL4/DN4)</f>
        <v>1.2017543859649122</v>
      </c>
      <c r="DQ4" s="15"/>
      <c r="DR4" s="15"/>
      <c r="DS4" s="101"/>
      <c r="DT4" s="15"/>
      <c r="DU4" s="15"/>
      <c r="DV4" s="15"/>
      <c r="DW4" s="15"/>
      <c r="DX4" s="15"/>
      <c r="DY4" s="15"/>
      <c r="DZ4" s="15"/>
      <c r="EA4" s="15"/>
      <c r="EB4" s="87"/>
      <c r="EC4" s="87"/>
      <c r="ED4" s="87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8"/>
      <c r="EX4" s="86"/>
      <c r="EY4" s="86"/>
      <c r="EZ4" s="86"/>
      <c r="FA4" s="88"/>
      <c r="FB4" s="15"/>
      <c r="FC4" s="15"/>
      <c r="FD4" s="15"/>
      <c r="FE4" s="15"/>
      <c r="FF4" s="15"/>
      <c r="FG4" s="15"/>
      <c r="FH4" s="101"/>
      <c r="FI4" s="15"/>
      <c r="FJ4" s="50"/>
      <c r="FK4" s="50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37"/>
      <c r="FY4" s="38"/>
      <c r="FZ4" s="15"/>
      <c r="GA4" s="43"/>
      <c r="GB4" s="51"/>
      <c r="GC4" s="15"/>
      <c r="GD4" s="15"/>
      <c r="GE4" s="15"/>
      <c r="GF4" s="15"/>
      <c r="GG4" s="37"/>
      <c r="GH4" s="136"/>
      <c r="GI4" s="136"/>
      <c r="GJ4" s="136"/>
      <c r="GK4" s="15"/>
      <c r="GL4" s="15"/>
      <c r="GM4" s="15"/>
      <c r="GN4" s="15"/>
      <c r="GO4" s="37"/>
      <c r="GP4" s="38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</row>
    <row r="5" spans="5:243" ht="27" customHeight="1">
      <c r="E5" s="357"/>
      <c r="F5" s="358"/>
      <c r="G5" s="359"/>
      <c r="H5" s="343"/>
      <c r="I5" s="343"/>
      <c r="J5" s="343"/>
      <c r="K5" s="176"/>
      <c r="L5" s="177" t="s">
        <v>0</v>
      </c>
      <c r="M5" s="178"/>
      <c r="N5" s="177"/>
      <c r="O5" s="177" t="s">
        <v>0</v>
      </c>
      <c r="P5" s="178"/>
      <c r="Q5" s="177"/>
      <c r="R5" s="177" t="s">
        <v>0</v>
      </c>
      <c r="S5" s="178"/>
      <c r="T5" s="177"/>
      <c r="U5" s="177" t="s">
        <v>0</v>
      </c>
      <c r="V5" s="178"/>
      <c r="W5" s="177"/>
      <c r="X5" s="177" t="s">
        <v>0</v>
      </c>
      <c r="Y5" s="177"/>
      <c r="Z5" s="176"/>
      <c r="AA5" s="177" t="s">
        <v>0</v>
      </c>
      <c r="AB5" s="178"/>
      <c r="AC5" s="177"/>
      <c r="AD5" s="177" t="s">
        <v>0</v>
      </c>
      <c r="AE5" s="177"/>
      <c r="AF5" s="176"/>
      <c r="AG5" s="177" t="s">
        <v>0</v>
      </c>
      <c r="AH5" s="177"/>
      <c r="AI5" s="338"/>
      <c r="AJ5" s="179" t="str">
        <f>IF((K5="")+OR(N5="")+OR(Q5="")+OR(T5="")+OR(W5="")+OR(Z5="")+OR(AC5="")+OR(AF5=""),"",SUM(K5+N5+Q5+T5+W5+Z5+AC5+AF5))</f>
        <v/>
      </c>
      <c r="AK5" s="2" t="s">
        <v>0</v>
      </c>
      <c r="AL5" s="4" t="str">
        <f>IF((M5="")+OR(P5="")+OR(S5="")+OR(V5="")+OR(Y5="")+OR(AB5="")+OR(AE5="")+OR(AH5=""),"",SUM(M5+P5+S5+V5+Y5+AB5+AE5+AH5))</f>
        <v/>
      </c>
      <c r="AM5" s="340"/>
      <c r="AN5" s="15"/>
      <c r="AS5" s="357"/>
      <c r="AT5" s="358"/>
      <c r="AU5" s="359"/>
      <c r="AV5" s="343"/>
      <c r="AW5" s="343"/>
      <c r="AX5" s="343"/>
      <c r="AY5" s="176"/>
      <c r="AZ5" s="177" t="s">
        <v>0</v>
      </c>
      <c r="BA5" s="178"/>
      <c r="BB5" s="177"/>
      <c r="BC5" s="177" t="s">
        <v>0</v>
      </c>
      <c r="BD5" s="178"/>
      <c r="BE5" s="177"/>
      <c r="BF5" s="177" t="s">
        <v>0</v>
      </c>
      <c r="BG5" s="178"/>
      <c r="BH5" s="177"/>
      <c r="BI5" s="177" t="s">
        <v>0</v>
      </c>
      <c r="BJ5" s="178"/>
      <c r="BK5" s="177"/>
      <c r="BL5" s="177" t="s">
        <v>0</v>
      </c>
      <c r="BM5" s="177"/>
      <c r="BN5" s="176"/>
      <c r="BO5" s="177" t="s">
        <v>0</v>
      </c>
      <c r="BP5" s="178"/>
      <c r="BQ5" s="177"/>
      <c r="BR5" s="177" t="s">
        <v>0</v>
      </c>
      <c r="BS5" s="177"/>
      <c r="BT5" s="176"/>
      <c r="BU5" s="177" t="s">
        <v>0</v>
      </c>
      <c r="BV5" s="177"/>
      <c r="BW5" s="338"/>
      <c r="BX5" s="179" t="str">
        <f>IF((AY5="")+OR(BB5="")+OR(BE5="")+OR(BH5="")+OR(BK5="")+OR(BN5="")+OR(BQ5="")+OR(BT5=""),"",SUM(AY5+BB5+BE5+BH5+BK5+BN5+BQ5+BT5))</f>
        <v/>
      </c>
      <c r="BY5" s="2" t="s">
        <v>0</v>
      </c>
      <c r="BZ5" s="4" t="str">
        <f>IF((BA5="")+OR(BD5="")+OR(BG5="")+OR(BJ5="")+OR(BM5="")+OR(BP5="")+OR(BS5="")+OR(BV5=""),"",SUM(BA5+BD5+BG5+BJ5+BM5+BP5+BS5+BV5))</f>
        <v/>
      </c>
      <c r="CA5" s="340"/>
      <c r="CB5" s="15"/>
      <c r="CG5" s="357"/>
      <c r="CH5" s="358"/>
      <c r="CI5" s="359"/>
      <c r="CJ5" s="343"/>
      <c r="CK5" s="343"/>
      <c r="CL5" s="343"/>
      <c r="CM5" s="176"/>
      <c r="CN5" s="177" t="s">
        <v>0</v>
      </c>
      <c r="CO5" s="302"/>
      <c r="CP5" s="303"/>
      <c r="CQ5" s="303" t="s">
        <v>0</v>
      </c>
      <c r="CR5" s="302"/>
      <c r="CS5" s="303"/>
      <c r="CT5" s="303" t="s">
        <v>0</v>
      </c>
      <c r="CU5" s="302"/>
      <c r="CV5" s="303"/>
      <c r="CW5" s="303" t="s">
        <v>0</v>
      </c>
      <c r="CX5" s="302"/>
      <c r="CY5" s="303"/>
      <c r="CZ5" s="303" t="s">
        <v>0</v>
      </c>
      <c r="DA5" s="303"/>
      <c r="DB5" s="304"/>
      <c r="DC5" s="303" t="s">
        <v>0</v>
      </c>
      <c r="DD5" s="302"/>
      <c r="DE5" s="303"/>
      <c r="DF5" s="303" t="s">
        <v>0</v>
      </c>
      <c r="DG5" s="303"/>
      <c r="DH5" s="304"/>
      <c r="DI5" s="303" t="s">
        <v>0</v>
      </c>
      <c r="DJ5" s="303"/>
      <c r="DK5" s="338"/>
      <c r="DL5" s="179" t="str">
        <f>IF((CM5="")+OR(CP5="")+OR(CS5="")+OR(CV5="")+OR(CY5="")+OR(DB5="")+OR(DE5="")+OR(DH5=""),"",SUM(CM5+CP5+CS5+CV5+CY5+DB5+DE5+DH5))</f>
        <v/>
      </c>
      <c r="DM5" s="2" t="s">
        <v>0</v>
      </c>
      <c r="DN5" s="4" t="str">
        <f>IF((CO5="")+OR(CR5="")+OR(CU5="")+OR(CX5="")+OR(DA5="")+OR(DD5="")+OR(DG5="")+OR(DJ5=""),"",SUM(CO5+CR5+CU5+CX5+DA5+DD5+DG5+DJ5))</f>
        <v/>
      </c>
      <c r="DO5" s="340"/>
      <c r="DP5" s="15"/>
      <c r="DQ5" s="15"/>
      <c r="DR5" s="15"/>
      <c r="DS5" s="101"/>
      <c r="DT5" s="15"/>
      <c r="DU5" s="15"/>
      <c r="DV5" s="40"/>
      <c r="DW5" s="15"/>
      <c r="DX5" s="15"/>
      <c r="DY5" s="15"/>
      <c r="DZ5" s="15"/>
      <c r="EA5" s="15"/>
      <c r="EB5" s="83"/>
      <c r="EC5" s="83"/>
      <c r="ED5" s="50"/>
      <c r="EE5" s="89"/>
      <c r="EF5" s="87"/>
      <c r="EG5" s="87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90"/>
      <c r="EX5" s="41"/>
      <c r="EY5" s="41"/>
      <c r="EZ5" s="41"/>
      <c r="FA5" s="91"/>
      <c r="FB5" s="15"/>
      <c r="FC5" s="40"/>
      <c r="FD5" s="15"/>
      <c r="FE5" s="15"/>
      <c r="FF5" s="15"/>
      <c r="FG5" s="15"/>
      <c r="FH5" s="101"/>
      <c r="FI5" s="15"/>
      <c r="FJ5" s="50"/>
      <c r="FK5" s="40"/>
      <c r="FL5" s="15"/>
      <c r="FM5" s="15"/>
      <c r="FN5" s="15"/>
      <c r="FO5" s="15"/>
      <c r="FP5" s="15"/>
      <c r="FQ5" s="15"/>
      <c r="FR5" s="15"/>
      <c r="FS5" s="15"/>
      <c r="FT5" s="89"/>
      <c r="FU5" s="87"/>
      <c r="FV5" s="87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4"/>
      <c r="GM5" s="85"/>
      <c r="GN5" s="86"/>
      <c r="GO5" s="86"/>
      <c r="GP5" s="84"/>
      <c r="GQ5" s="55"/>
      <c r="GR5" s="40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</row>
    <row r="6" spans="5:243" ht="27" customHeight="1">
      <c r="E6" s="344" t="str">
        <f>IF(K2="","",K2)</f>
        <v>REMA RK ,,D"</v>
      </c>
      <c r="F6" s="345"/>
      <c r="G6" s="346"/>
      <c r="H6" s="190">
        <f>IF(M4="","",M4)</f>
        <v>20</v>
      </c>
      <c r="I6" s="180" t="s">
        <v>0</v>
      </c>
      <c r="J6" s="191">
        <f>IF(K4="","",K4)</f>
        <v>16</v>
      </c>
      <c r="K6" s="350"/>
      <c r="L6" s="351"/>
      <c r="M6" s="351"/>
      <c r="N6" s="185">
        <v>19</v>
      </c>
      <c r="O6" s="180" t="s">
        <v>0</v>
      </c>
      <c r="P6" s="181">
        <v>14</v>
      </c>
      <c r="Q6" s="180">
        <v>17</v>
      </c>
      <c r="R6" s="180" t="s">
        <v>0</v>
      </c>
      <c r="S6" s="181">
        <v>15</v>
      </c>
      <c r="T6" s="180">
        <v>9</v>
      </c>
      <c r="U6" s="180" t="s">
        <v>0</v>
      </c>
      <c r="V6" s="181">
        <v>21</v>
      </c>
      <c r="W6" s="180">
        <v>15</v>
      </c>
      <c r="X6" s="180" t="s">
        <v>0</v>
      </c>
      <c r="Y6" s="180">
        <v>18</v>
      </c>
      <c r="Z6" s="185">
        <v>23</v>
      </c>
      <c r="AA6" s="180" t="s">
        <v>0</v>
      </c>
      <c r="AB6" s="181">
        <v>14</v>
      </c>
      <c r="AC6" s="180">
        <v>20</v>
      </c>
      <c r="AD6" s="180" t="s">
        <v>0</v>
      </c>
      <c r="AE6" s="180">
        <v>12</v>
      </c>
      <c r="AF6" s="185">
        <v>16</v>
      </c>
      <c r="AG6" s="180" t="s">
        <v>0</v>
      </c>
      <c r="AH6" s="180">
        <v>23</v>
      </c>
      <c r="AI6" s="337">
        <v>5</v>
      </c>
      <c r="AJ6" s="225">
        <f>IF((H6="")+OR(N6="")+OR(Q6="")+OR(T6="")+OR(W6="")+OR(Z6="")+OR(AC6="")+OR(AF6=""),"",SUM(H6+N6+Q6+T6+W6+Z6+AC6+AF6))</f>
        <v>139</v>
      </c>
      <c r="AK6" s="226" t="s">
        <v>0</v>
      </c>
      <c r="AL6" s="227">
        <f>IF((J6="")+OR(P6="")+OR(S6="")+OR(V6="")+OR(Y6="")+OR(AB6="")+OR(AE6="")+OR(AH6=""),"",SUM(J6+P6+S6+V6+Y6+AB6+AE6+AH6))</f>
        <v>133</v>
      </c>
      <c r="AM6" s="339" t="s">
        <v>13</v>
      </c>
      <c r="AN6" s="50">
        <f>SUM(AJ6/AL6)</f>
        <v>1.0451127819548873</v>
      </c>
      <c r="AS6" s="344" t="str">
        <f>IF(AY2="","",AY2)</f>
        <v>Chlumec ,,C"</v>
      </c>
      <c r="AT6" s="345"/>
      <c r="AU6" s="346"/>
      <c r="AV6" s="190">
        <f>IF(BA4="","",BA4)</f>
        <v>14</v>
      </c>
      <c r="AW6" s="180" t="s">
        <v>0</v>
      </c>
      <c r="AX6" s="191">
        <f>IF(AY4="","",AY4)</f>
        <v>23</v>
      </c>
      <c r="AY6" s="350"/>
      <c r="AZ6" s="351"/>
      <c r="BA6" s="351"/>
      <c r="BB6" s="185">
        <v>12</v>
      </c>
      <c r="BC6" s="180" t="s">
        <v>0</v>
      </c>
      <c r="BD6" s="181">
        <v>24</v>
      </c>
      <c r="BE6" s="180">
        <v>7</v>
      </c>
      <c r="BF6" s="180" t="s">
        <v>0</v>
      </c>
      <c r="BG6" s="181">
        <v>25</v>
      </c>
      <c r="BH6" s="180">
        <v>9</v>
      </c>
      <c r="BI6" s="180" t="s">
        <v>0</v>
      </c>
      <c r="BJ6" s="181">
        <v>30</v>
      </c>
      <c r="BK6" s="180">
        <v>18</v>
      </c>
      <c r="BL6" s="180" t="s">
        <v>0</v>
      </c>
      <c r="BM6" s="180">
        <v>16</v>
      </c>
      <c r="BN6" s="185">
        <v>15</v>
      </c>
      <c r="BO6" s="180" t="s">
        <v>0</v>
      </c>
      <c r="BP6" s="181">
        <v>20</v>
      </c>
      <c r="BQ6" s="180">
        <v>25</v>
      </c>
      <c r="BR6" s="180" t="s">
        <v>0</v>
      </c>
      <c r="BS6" s="180">
        <v>14</v>
      </c>
      <c r="BT6" s="185">
        <v>16</v>
      </c>
      <c r="BU6" s="180" t="s">
        <v>0</v>
      </c>
      <c r="BV6" s="180">
        <v>21</v>
      </c>
      <c r="BW6" s="337">
        <v>2</v>
      </c>
      <c r="BX6" s="225">
        <f>IF((AV6="")+OR(BB6="")+OR(BE6="")+OR(BH6="")+OR(BK6="")+OR(BN6="")+OR(BQ6="")+OR(BT6=""),"",SUM(AV6+BB6+BE6+BH6+BK6+BN6+BQ6+BT6))</f>
        <v>116</v>
      </c>
      <c r="BY6" s="226" t="s">
        <v>0</v>
      </c>
      <c r="BZ6" s="227">
        <f>IF((AX6="")+OR(BD6="")+OR(BG6="")+OR(BJ6="")+OR(BM6="")+OR(BP6="")+OR(BS6="")+OR(BV6=""),"",SUM(AX6+BD6+BG6+BJ6+BM6+BP6+BS6+BV6))</f>
        <v>173</v>
      </c>
      <c r="CA6" s="339" t="s">
        <v>44</v>
      </c>
      <c r="CB6" s="15"/>
      <c r="CG6" s="344" t="str">
        <f>IF(CM2="","",CM2)</f>
        <v>Náchod ,,A"</v>
      </c>
      <c r="CH6" s="345"/>
      <c r="CI6" s="346"/>
      <c r="CJ6" s="190">
        <f>IF(CO4="","",CO4)</f>
        <v>23</v>
      </c>
      <c r="CK6" s="180" t="s">
        <v>0</v>
      </c>
      <c r="CL6" s="191">
        <f>IF(CM4="","",CM4)</f>
        <v>11</v>
      </c>
      <c r="CM6" s="350"/>
      <c r="CN6" s="351"/>
      <c r="CO6" s="351"/>
      <c r="CP6" s="185">
        <v>21</v>
      </c>
      <c r="CQ6" s="180" t="s">
        <v>0</v>
      </c>
      <c r="CR6" s="181">
        <v>9</v>
      </c>
      <c r="CS6" s="180">
        <v>17</v>
      </c>
      <c r="CT6" s="180" t="s">
        <v>0</v>
      </c>
      <c r="CU6" s="181">
        <v>9</v>
      </c>
      <c r="CV6" s="180">
        <v>16</v>
      </c>
      <c r="CW6" s="180" t="s">
        <v>0</v>
      </c>
      <c r="CX6" s="181">
        <v>13</v>
      </c>
      <c r="CY6" s="180">
        <v>24</v>
      </c>
      <c r="CZ6" s="180" t="s">
        <v>0</v>
      </c>
      <c r="DA6" s="180">
        <v>12</v>
      </c>
      <c r="DB6" s="185">
        <v>29</v>
      </c>
      <c r="DC6" s="180" t="s">
        <v>0</v>
      </c>
      <c r="DD6" s="181">
        <v>6</v>
      </c>
      <c r="DE6" s="180">
        <v>19</v>
      </c>
      <c r="DF6" s="180" t="s">
        <v>0</v>
      </c>
      <c r="DG6" s="180">
        <v>12</v>
      </c>
      <c r="DH6" s="185">
        <v>17</v>
      </c>
      <c r="DI6" s="180" t="s">
        <v>0</v>
      </c>
      <c r="DJ6" s="180">
        <v>14</v>
      </c>
      <c r="DK6" s="337">
        <v>8</v>
      </c>
      <c r="DL6" s="225">
        <f>IF((CJ6="")+OR(CP6="")+OR(CS6="")+OR(CV6="")+OR(CY6="")+OR(DB6="")+OR(DE6="")+OR(DH6=""),"",SUM(CJ6+CP6+CS6+CV6+CY6+DB6+DE6+DH6))</f>
        <v>166</v>
      </c>
      <c r="DM6" s="226" t="s">
        <v>0</v>
      </c>
      <c r="DN6" s="227">
        <f>IF((CL6="")+OR(CR6="")+OR(CU6="")+OR(CX6="")+OR(DA6="")+OR(DD6="")+OR(DG6="")+OR(DJ6=""),"",SUM(CL6+CR6+CU6+CX6+DA6+DD6+DG6+DJ6))</f>
        <v>86</v>
      </c>
      <c r="DO6" s="339" t="s">
        <v>9</v>
      </c>
      <c r="DP6" s="15"/>
      <c r="DQ6" s="15"/>
      <c r="DR6" s="15"/>
      <c r="DS6" s="101"/>
      <c r="DT6" s="15"/>
      <c r="DU6" s="15"/>
      <c r="DV6" s="15"/>
      <c r="DW6" s="15"/>
      <c r="DX6" s="15"/>
      <c r="DY6" s="15"/>
      <c r="DZ6" s="15"/>
      <c r="EA6" s="15"/>
      <c r="EB6" s="50"/>
      <c r="EC6" s="50"/>
      <c r="ED6" s="50"/>
      <c r="EE6" s="87"/>
      <c r="EF6" s="87"/>
      <c r="EG6" s="87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90"/>
      <c r="EX6" s="42"/>
      <c r="EY6" s="42"/>
      <c r="EZ6" s="42"/>
      <c r="FA6" s="91"/>
      <c r="FB6" s="15"/>
      <c r="FC6" s="132"/>
      <c r="FD6" s="15"/>
      <c r="FE6" s="15"/>
      <c r="FF6" s="15"/>
      <c r="FG6" s="15"/>
      <c r="FH6" s="101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87"/>
      <c r="FU6" s="87"/>
      <c r="FV6" s="87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8"/>
      <c r="GM6" s="86"/>
      <c r="GN6" s="86"/>
      <c r="GO6" s="86"/>
      <c r="GP6" s="88"/>
      <c r="GQ6" s="15"/>
      <c r="GR6" s="132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</row>
    <row r="7" spans="5:243" ht="27" customHeight="1">
      <c r="E7" s="347"/>
      <c r="F7" s="348"/>
      <c r="G7" s="349"/>
      <c r="H7" s="192" t="str">
        <f>IF(M5="","",M5)</f>
        <v/>
      </c>
      <c r="I7" s="193" t="s">
        <v>0</v>
      </c>
      <c r="J7" s="194" t="str">
        <f>IF(K5="","",K5)</f>
        <v/>
      </c>
      <c r="K7" s="352"/>
      <c r="L7" s="353"/>
      <c r="M7" s="353"/>
      <c r="N7" s="195"/>
      <c r="O7" s="193" t="s">
        <v>0</v>
      </c>
      <c r="P7" s="196"/>
      <c r="Q7" s="193"/>
      <c r="R7" s="193" t="s">
        <v>0</v>
      </c>
      <c r="S7" s="196"/>
      <c r="T7" s="193"/>
      <c r="U7" s="193" t="s">
        <v>0</v>
      </c>
      <c r="V7" s="196"/>
      <c r="W7" s="193"/>
      <c r="X7" s="193" t="s">
        <v>0</v>
      </c>
      <c r="Y7" s="193"/>
      <c r="Z7" s="195"/>
      <c r="AA7" s="193" t="s">
        <v>0</v>
      </c>
      <c r="AB7" s="196"/>
      <c r="AC7" s="193"/>
      <c r="AD7" s="193" t="s">
        <v>0</v>
      </c>
      <c r="AE7" s="193"/>
      <c r="AF7" s="195"/>
      <c r="AG7" s="193" t="s">
        <v>0</v>
      </c>
      <c r="AH7" s="193"/>
      <c r="AI7" s="338"/>
      <c r="AJ7" s="231" t="str">
        <f>IF((H7="")+OR(N7="")+OR(Q7="")+OR(T7="")+OR(W7="")+OR(Z7="")+OR(AC7="")+OR(AF7=""),"",SUM(H7+N7+Q7+T7+W7+Z7+AC7+AF7))</f>
        <v/>
      </c>
      <c r="AK7" s="232" t="s">
        <v>0</v>
      </c>
      <c r="AL7" s="233" t="str">
        <f>IF((J7="")+OR(P7="")+OR(S7="")+OR(V7="")+OR(Y7="")+OR(AB7="")+OR(AE7="")+OR(AH7=""),"",SUM(J7+P7+S7+V7+Y7+AB7+AE7+AH7))</f>
        <v/>
      </c>
      <c r="AM7" s="340"/>
      <c r="AN7" s="15"/>
      <c r="AS7" s="347"/>
      <c r="AT7" s="348"/>
      <c r="AU7" s="349"/>
      <c r="AV7" s="192" t="str">
        <f>IF(BA5="","",BA5)</f>
        <v/>
      </c>
      <c r="AW7" s="193" t="s">
        <v>0</v>
      </c>
      <c r="AX7" s="194" t="str">
        <f>IF(AY5="","",AY5)</f>
        <v/>
      </c>
      <c r="AY7" s="352"/>
      <c r="AZ7" s="353"/>
      <c r="BA7" s="353"/>
      <c r="BB7" s="195"/>
      <c r="BC7" s="193" t="s">
        <v>0</v>
      </c>
      <c r="BD7" s="196"/>
      <c r="BE7" s="193"/>
      <c r="BF7" s="193" t="s">
        <v>0</v>
      </c>
      <c r="BG7" s="196"/>
      <c r="BH7" s="193"/>
      <c r="BI7" s="193" t="s">
        <v>0</v>
      </c>
      <c r="BJ7" s="196"/>
      <c r="BK7" s="193"/>
      <c r="BL7" s="193" t="s">
        <v>0</v>
      </c>
      <c r="BM7" s="193"/>
      <c r="BN7" s="195"/>
      <c r="BO7" s="193" t="s">
        <v>0</v>
      </c>
      <c r="BP7" s="196"/>
      <c r="BQ7" s="193"/>
      <c r="BR7" s="193" t="s">
        <v>0</v>
      </c>
      <c r="BS7" s="193"/>
      <c r="BT7" s="195"/>
      <c r="BU7" s="193" t="s">
        <v>0</v>
      </c>
      <c r="BV7" s="193"/>
      <c r="BW7" s="338"/>
      <c r="BX7" s="231" t="str">
        <f>IF((AV7="")+OR(BB7="")+OR(BE7="")+OR(BH7="")+OR(BK7="")+OR(BN7="")+OR(BQ7="")+OR(BT7=""),"",SUM(AV7+BB7+BE7+BH7+BK7+BN7+BQ7+BT7))</f>
        <v/>
      </c>
      <c r="BY7" s="232" t="s">
        <v>0</v>
      </c>
      <c r="BZ7" s="233" t="str">
        <f>IF((AX7="")+OR(BD7="")+OR(BG7="")+OR(BJ7="")+OR(BM7="")+OR(BP7="")+OR(BS7="")+OR(BV7=""),"",SUM(AX7+BD7+BG7+BJ7+BM7+BP7+BS7+BV7))</f>
        <v/>
      </c>
      <c r="CA7" s="340"/>
      <c r="CB7" s="15"/>
      <c r="CG7" s="347"/>
      <c r="CH7" s="348"/>
      <c r="CI7" s="349"/>
      <c r="CJ7" s="192" t="str">
        <f>IF(CO5="","",CO5)</f>
        <v/>
      </c>
      <c r="CK7" s="193" t="s">
        <v>0</v>
      </c>
      <c r="CL7" s="194" t="str">
        <f>IF(CM5="","",CM5)</f>
        <v/>
      </c>
      <c r="CM7" s="352"/>
      <c r="CN7" s="353"/>
      <c r="CO7" s="353"/>
      <c r="CP7" s="195"/>
      <c r="CQ7" s="193" t="s">
        <v>0</v>
      </c>
      <c r="CR7" s="196"/>
      <c r="CS7" s="193"/>
      <c r="CT7" s="193" t="s">
        <v>0</v>
      </c>
      <c r="CU7" s="196"/>
      <c r="CV7" s="193"/>
      <c r="CW7" s="193" t="s">
        <v>0</v>
      </c>
      <c r="CX7" s="196"/>
      <c r="CY7" s="193"/>
      <c r="CZ7" s="193" t="s">
        <v>0</v>
      </c>
      <c r="DA7" s="193"/>
      <c r="DB7" s="195"/>
      <c r="DC7" s="193" t="s">
        <v>0</v>
      </c>
      <c r="DD7" s="196"/>
      <c r="DE7" s="193"/>
      <c r="DF7" s="193" t="s">
        <v>0</v>
      </c>
      <c r="DG7" s="193"/>
      <c r="DH7" s="195"/>
      <c r="DI7" s="193" t="s">
        <v>0</v>
      </c>
      <c r="DJ7" s="193"/>
      <c r="DK7" s="338"/>
      <c r="DL7" s="231" t="str">
        <f>IF((CJ7="")+OR(CP7="")+OR(CS7="")+OR(CV7="")+OR(CY7="")+OR(DB7="")+OR(DE7="")+OR(DH7=""),"",SUM(CJ7+CP7+CS7+CV7+CY7+DB7+DE7+DH7))</f>
        <v/>
      </c>
      <c r="DM7" s="232" t="s">
        <v>0</v>
      </c>
      <c r="DN7" s="233" t="str">
        <f>IF((CL7="")+OR(CR7="")+OR(CU7="")+OR(CX7="")+OR(DA7="")+OR(DD7="")+OR(DG7="")+OR(DJ7=""),"",SUM(CL7+CR7+CU7+CX7+DA7+DD7+DG7+DJ7))</f>
        <v/>
      </c>
      <c r="DO7" s="340"/>
      <c r="DP7" s="15"/>
      <c r="DQ7" s="15"/>
      <c r="DR7" s="15"/>
      <c r="DS7" s="101"/>
      <c r="DT7" s="15"/>
      <c r="DU7" s="43"/>
      <c r="DV7" s="247"/>
      <c r="DW7" s="247"/>
      <c r="DX7" s="247"/>
      <c r="DY7" s="247"/>
      <c r="DZ7" s="247"/>
      <c r="EA7" s="247"/>
      <c r="EB7" s="83"/>
      <c r="EC7" s="83"/>
      <c r="ED7" s="50"/>
      <c r="EE7" s="3"/>
      <c r="EF7" s="3"/>
      <c r="EG7" s="3"/>
      <c r="EH7" s="92"/>
      <c r="EI7" s="93"/>
      <c r="EJ7" s="9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90"/>
      <c r="EX7" s="41"/>
      <c r="EY7" s="41"/>
      <c r="EZ7" s="41"/>
      <c r="FA7" s="91"/>
      <c r="FB7" s="15"/>
      <c r="FC7" s="15"/>
      <c r="FD7" s="15"/>
      <c r="FE7" s="15"/>
      <c r="FF7" s="15"/>
      <c r="FG7" s="15"/>
      <c r="FH7" s="101"/>
      <c r="FI7" s="15"/>
      <c r="FJ7" s="43"/>
      <c r="FK7" s="247"/>
      <c r="FL7" s="247"/>
      <c r="FM7" s="247"/>
      <c r="FN7" s="247"/>
      <c r="FO7" s="247"/>
      <c r="FP7" s="247"/>
      <c r="FQ7" s="15"/>
      <c r="FR7" s="15"/>
      <c r="FS7" s="15"/>
      <c r="FT7" s="83"/>
      <c r="FU7" s="83"/>
      <c r="FV7" s="50"/>
      <c r="FW7" s="92"/>
      <c r="FX7" s="93"/>
      <c r="FY7" s="9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90"/>
      <c r="GM7" s="41"/>
      <c r="GN7" s="41"/>
      <c r="GO7" s="41"/>
      <c r="GP7" s="91"/>
      <c r="GQ7" s="5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</row>
    <row r="8" spans="5:243" ht="27" customHeight="1">
      <c r="E8" s="344" t="str">
        <f>IF(N2="","",N2)</f>
        <v>Náchod ,,B"</v>
      </c>
      <c r="F8" s="345"/>
      <c r="G8" s="346"/>
      <c r="H8" s="190">
        <f>IF(P4="","",P4)</f>
        <v>25</v>
      </c>
      <c r="I8" s="180" t="s">
        <v>0</v>
      </c>
      <c r="J8" s="191">
        <f>IF(N4="","",N4)</f>
        <v>10</v>
      </c>
      <c r="K8" s="197">
        <f>IF(P6="","",P6)</f>
        <v>14</v>
      </c>
      <c r="L8" s="180" t="s">
        <v>0</v>
      </c>
      <c r="M8" s="191">
        <f>IF(N6="","",N6)</f>
        <v>19</v>
      </c>
      <c r="N8" s="350">
        <v>2</v>
      </c>
      <c r="O8" s="351"/>
      <c r="P8" s="360"/>
      <c r="Q8" s="180">
        <v>18</v>
      </c>
      <c r="R8" s="180" t="s">
        <v>0</v>
      </c>
      <c r="S8" s="181">
        <v>12</v>
      </c>
      <c r="T8" s="180">
        <v>10</v>
      </c>
      <c r="U8" s="180" t="s">
        <v>0</v>
      </c>
      <c r="V8" s="181">
        <v>21</v>
      </c>
      <c r="W8" s="180">
        <v>10</v>
      </c>
      <c r="X8" s="180" t="s">
        <v>0</v>
      </c>
      <c r="Y8" s="180">
        <v>24</v>
      </c>
      <c r="Z8" s="185">
        <v>24</v>
      </c>
      <c r="AA8" s="180" t="s">
        <v>0</v>
      </c>
      <c r="AB8" s="181">
        <v>11</v>
      </c>
      <c r="AC8" s="180">
        <v>27</v>
      </c>
      <c r="AD8" s="180" t="s">
        <v>0</v>
      </c>
      <c r="AE8" s="180">
        <v>10</v>
      </c>
      <c r="AF8" s="185">
        <v>16</v>
      </c>
      <c r="AG8" s="180" t="s">
        <v>0</v>
      </c>
      <c r="AH8" s="180">
        <v>22</v>
      </c>
      <c r="AI8" s="337">
        <v>4</v>
      </c>
      <c r="AJ8" s="225">
        <f>IF((H8="")+OR(K8="")+OR(Q8="")+OR(T8="")+OR(W8="")+OR(Z8="")+OR(AC8="")+OR(AF8=""),"",SUM(H8+K8+Q8+T8+W8+Z8+AC8+AF8))</f>
        <v>144</v>
      </c>
      <c r="AK8" s="226" t="s">
        <v>0</v>
      </c>
      <c r="AL8" s="227">
        <f>IF((J8="")+OR(M8="")+OR(S8="")+OR(V8="")+OR(Y8="")+OR(AB8="")+OR(AE8="")+OR(AH8=""),"",SUM(J8+M8+S8+V8+Y8+AB8+AE8+AH8))</f>
        <v>129</v>
      </c>
      <c r="AM8" s="339" t="s">
        <v>20</v>
      </c>
      <c r="AN8" s="15"/>
      <c r="AS8" s="344" t="str">
        <f>IF(BB2="","",BB2)</f>
        <v>Jičín ,,A"</v>
      </c>
      <c r="AT8" s="345"/>
      <c r="AU8" s="346"/>
      <c r="AV8" s="190">
        <f>IF(BD4="","",BD4)</f>
        <v>28</v>
      </c>
      <c r="AW8" s="180" t="s">
        <v>0</v>
      </c>
      <c r="AX8" s="191">
        <f>IF(BB4="","",BB4)</f>
        <v>9</v>
      </c>
      <c r="AY8" s="197">
        <f>IF(BD6="","",BD6)</f>
        <v>24</v>
      </c>
      <c r="AZ8" s="180" t="s">
        <v>0</v>
      </c>
      <c r="BA8" s="191">
        <f>IF(BB6="","",BB6)</f>
        <v>12</v>
      </c>
      <c r="BB8" s="350">
        <v>2</v>
      </c>
      <c r="BC8" s="351"/>
      <c r="BD8" s="360"/>
      <c r="BE8" s="180">
        <v>13</v>
      </c>
      <c r="BF8" s="180" t="s">
        <v>0</v>
      </c>
      <c r="BG8" s="181">
        <v>20</v>
      </c>
      <c r="BH8" s="180">
        <v>15</v>
      </c>
      <c r="BI8" s="180" t="s">
        <v>0</v>
      </c>
      <c r="BJ8" s="181">
        <v>22</v>
      </c>
      <c r="BK8" s="180">
        <v>25</v>
      </c>
      <c r="BL8" s="180" t="s">
        <v>0</v>
      </c>
      <c r="BM8" s="180">
        <v>13</v>
      </c>
      <c r="BN8" s="185">
        <v>26</v>
      </c>
      <c r="BO8" s="180" t="s">
        <v>0</v>
      </c>
      <c r="BP8" s="181">
        <v>12</v>
      </c>
      <c r="BQ8" s="180">
        <v>44</v>
      </c>
      <c r="BR8" s="180" t="s">
        <v>0</v>
      </c>
      <c r="BS8" s="180">
        <v>5</v>
      </c>
      <c r="BT8" s="185">
        <v>20</v>
      </c>
      <c r="BU8" s="180" t="s">
        <v>0</v>
      </c>
      <c r="BV8" s="180">
        <v>15</v>
      </c>
      <c r="BW8" s="337">
        <v>6</v>
      </c>
      <c r="BX8" s="225">
        <f>IF((AV8="")+OR(AY8="")+OR(BE8="")+OR(BH8="")+OR(BK8="")+OR(BN8="")+OR(BQ8="")+OR(BT8=""),"",SUM(AV8+AY8+BE8+BH8+BK8+BN8+BQ8+BT8))</f>
        <v>195</v>
      </c>
      <c r="BY8" s="226" t="s">
        <v>0</v>
      </c>
      <c r="BZ8" s="227">
        <f>IF((AX8="")+OR(BA8="")+OR(BG8="")+OR(BJ8="")+OR(BM8="")+OR(BP8="")+OR(BS8="")+OR(BV8=""),"",SUM(AX8+BA8+BG8+BJ8+BM8+BP8+BS8+BV8))</f>
        <v>108</v>
      </c>
      <c r="CA8" s="339" t="s">
        <v>12</v>
      </c>
      <c r="CB8" s="15"/>
      <c r="CG8" s="344" t="str">
        <f>IF(CP2="","",CP2)</f>
        <v>Střešky "D"</v>
      </c>
      <c r="CH8" s="345"/>
      <c r="CI8" s="346"/>
      <c r="CJ8" s="190">
        <f>IF(CR4="","",CR4)</f>
        <v>7</v>
      </c>
      <c r="CK8" s="180" t="s">
        <v>0</v>
      </c>
      <c r="CL8" s="191">
        <f>IF(CP4="","",CP4)</f>
        <v>24</v>
      </c>
      <c r="CM8" s="197">
        <f>IF(CR6="","",CR6)</f>
        <v>9</v>
      </c>
      <c r="CN8" s="180" t="s">
        <v>0</v>
      </c>
      <c r="CO8" s="191">
        <f>IF(CP6="","",CP6)</f>
        <v>21</v>
      </c>
      <c r="CP8" s="350">
        <v>2</v>
      </c>
      <c r="CQ8" s="351"/>
      <c r="CR8" s="360"/>
      <c r="CS8" s="180">
        <v>14</v>
      </c>
      <c r="CT8" s="180" t="s">
        <v>0</v>
      </c>
      <c r="CU8" s="181">
        <v>18</v>
      </c>
      <c r="CV8" s="180">
        <v>13</v>
      </c>
      <c r="CW8" s="180" t="s">
        <v>0</v>
      </c>
      <c r="CX8" s="181">
        <v>18</v>
      </c>
      <c r="CY8" s="180">
        <v>23</v>
      </c>
      <c r="CZ8" s="180" t="s">
        <v>0</v>
      </c>
      <c r="DA8" s="180">
        <v>10</v>
      </c>
      <c r="DB8" s="185">
        <v>23</v>
      </c>
      <c r="DC8" s="180" t="s">
        <v>0</v>
      </c>
      <c r="DD8" s="181">
        <v>11</v>
      </c>
      <c r="DE8" s="180">
        <v>14</v>
      </c>
      <c r="DF8" s="180" t="s">
        <v>0</v>
      </c>
      <c r="DG8" s="180">
        <v>25</v>
      </c>
      <c r="DH8" s="185">
        <v>15</v>
      </c>
      <c r="DI8" s="180" t="s">
        <v>0</v>
      </c>
      <c r="DJ8" s="180">
        <v>21</v>
      </c>
      <c r="DK8" s="337">
        <v>2</v>
      </c>
      <c r="DL8" s="225">
        <f>IF((CJ8="")+OR(CM8="")+OR(CS8="")+OR(CV8="")+OR(CY8="")+OR(DB8="")+OR(DE8="")+OR(DH8=""),"",SUM(CJ8+CM8+CS8+CV8+CY8+DB8+DE8+DH8))</f>
        <v>118</v>
      </c>
      <c r="DM8" s="226" t="s">
        <v>0</v>
      </c>
      <c r="DN8" s="227">
        <f>IF((CL8="")+OR(CO8="")+OR(CU8="")+OR(CX8="")+OR(DA8="")+OR(DD8="")+OR(DG8="")+OR(DJ8=""),"",SUM(CL8+CO8+CU8+CX8+DA8+DD8+DG8+DJ8))</f>
        <v>148</v>
      </c>
      <c r="DO8" s="339" t="s">
        <v>44</v>
      </c>
      <c r="DP8" s="50">
        <f>SUM(DL8/DN8)</f>
        <v>0.79729729729729726</v>
      </c>
      <c r="DQ8" s="15"/>
      <c r="DR8" s="15"/>
      <c r="DS8" s="101"/>
      <c r="DT8" s="15"/>
      <c r="DU8" s="43"/>
      <c r="DV8" s="247"/>
      <c r="DW8" s="247"/>
      <c r="DX8" s="247"/>
      <c r="DY8" s="247"/>
      <c r="DZ8" s="247"/>
      <c r="EA8" s="247"/>
      <c r="EB8" s="50"/>
      <c r="EC8" s="50"/>
      <c r="ED8" s="50"/>
      <c r="EE8" s="42"/>
      <c r="EF8" s="42"/>
      <c r="EG8" s="42"/>
      <c r="EH8" s="93"/>
      <c r="EI8" s="93"/>
      <c r="EJ8" s="93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90"/>
      <c r="EX8" s="42"/>
      <c r="EY8" s="42"/>
      <c r="EZ8" s="42"/>
      <c r="FA8" s="91"/>
      <c r="FB8" s="15"/>
      <c r="FC8" s="15"/>
      <c r="FD8" s="15"/>
      <c r="FE8" s="15"/>
      <c r="FF8" s="15"/>
      <c r="FG8" s="15"/>
      <c r="FH8" s="101"/>
      <c r="FI8" s="15"/>
      <c r="FJ8" s="43"/>
      <c r="FK8" s="247"/>
      <c r="FL8" s="247"/>
      <c r="FM8" s="247"/>
      <c r="FN8" s="247"/>
      <c r="FO8" s="247"/>
      <c r="FP8" s="247"/>
      <c r="FQ8" s="15"/>
      <c r="FR8" s="15"/>
      <c r="FS8" s="15"/>
      <c r="FT8" s="50"/>
      <c r="FU8" s="50"/>
      <c r="FV8" s="50"/>
      <c r="FW8" s="93"/>
      <c r="FX8" s="93"/>
      <c r="FY8" s="93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90"/>
      <c r="GM8" s="42"/>
      <c r="GN8" s="42"/>
      <c r="GO8" s="42"/>
      <c r="GP8" s="91"/>
      <c r="GQ8" s="5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</row>
    <row r="9" spans="5:243" ht="27" customHeight="1">
      <c r="E9" s="347"/>
      <c r="F9" s="348"/>
      <c r="G9" s="349"/>
      <c r="H9" s="192" t="str">
        <f>IF(P5="","",P5)</f>
        <v/>
      </c>
      <c r="I9" s="193" t="s">
        <v>0</v>
      </c>
      <c r="J9" s="194" t="str">
        <f>IF(N5="","",N5)</f>
        <v/>
      </c>
      <c r="K9" s="198" t="str">
        <f>IF(P7="","",P7)</f>
        <v/>
      </c>
      <c r="L9" s="193" t="s">
        <v>0</v>
      </c>
      <c r="M9" s="194" t="str">
        <f>IF(N7="","",N7)</f>
        <v/>
      </c>
      <c r="N9" s="352"/>
      <c r="O9" s="353"/>
      <c r="P9" s="361"/>
      <c r="Q9" s="193"/>
      <c r="R9" s="193" t="s">
        <v>0</v>
      </c>
      <c r="S9" s="196"/>
      <c r="T9" s="193"/>
      <c r="U9" s="193" t="s">
        <v>0</v>
      </c>
      <c r="V9" s="196"/>
      <c r="W9" s="193"/>
      <c r="X9" s="193" t="s">
        <v>0</v>
      </c>
      <c r="Y9" s="193"/>
      <c r="Z9" s="195"/>
      <c r="AA9" s="193" t="s">
        <v>0</v>
      </c>
      <c r="AB9" s="196"/>
      <c r="AC9" s="193"/>
      <c r="AD9" s="193" t="s">
        <v>0</v>
      </c>
      <c r="AE9" s="193"/>
      <c r="AF9" s="195"/>
      <c r="AG9" s="193" t="s">
        <v>0</v>
      </c>
      <c r="AH9" s="193"/>
      <c r="AI9" s="338"/>
      <c r="AJ9" s="231" t="str">
        <f>IF((H9="")+OR(K9="")+OR(Q9="")+OR(T9="")+OR(W9="")+OR(Z9="")+OR(AC9="")+OR(AF9=""),"",SUM(H9+K9+Q9+T9+W9+Z9+AC9+AF9))</f>
        <v/>
      </c>
      <c r="AK9" s="232" t="s">
        <v>0</v>
      </c>
      <c r="AL9" s="233" t="str">
        <f>IF((J9="")+OR(M9="")+OR(S9="")+OR(V9="")+OR(Y9="")+OR(AB9="")+OR(AE9="")+OR(AH9=""),"",SUM(J9+M9+S9+V9+Y9+AB9+AE9+AH9))</f>
        <v/>
      </c>
      <c r="AM9" s="340"/>
      <c r="AN9" s="15"/>
      <c r="AS9" s="347"/>
      <c r="AT9" s="348"/>
      <c r="AU9" s="349"/>
      <c r="AV9" s="192" t="str">
        <f>IF(BD5="","",BD5)</f>
        <v/>
      </c>
      <c r="AW9" s="193" t="s">
        <v>0</v>
      </c>
      <c r="AX9" s="194" t="str">
        <f>IF(BB5="","",BB5)</f>
        <v/>
      </c>
      <c r="AY9" s="198" t="str">
        <f>IF(BD7="","",BD7)</f>
        <v/>
      </c>
      <c r="AZ9" s="193" t="s">
        <v>0</v>
      </c>
      <c r="BA9" s="194" t="str">
        <f>IF(BB7="","",BB7)</f>
        <v/>
      </c>
      <c r="BB9" s="352"/>
      <c r="BC9" s="353"/>
      <c r="BD9" s="361"/>
      <c r="BE9" s="193"/>
      <c r="BF9" s="193" t="s">
        <v>0</v>
      </c>
      <c r="BG9" s="196"/>
      <c r="BH9" s="193"/>
      <c r="BI9" s="193" t="s">
        <v>0</v>
      </c>
      <c r="BJ9" s="196"/>
      <c r="BK9" s="193"/>
      <c r="BL9" s="193" t="s">
        <v>0</v>
      </c>
      <c r="BM9" s="193"/>
      <c r="BN9" s="195"/>
      <c r="BO9" s="193" t="s">
        <v>0</v>
      </c>
      <c r="BP9" s="196"/>
      <c r="BQ9" s="193"/>
      <c r="BR9" s="193" t="s">
        <v>0</v>
      </c>
      <c r="BS9" s="193"/>
      <c r="BT9" s="195"/>
      <c r="BU9" s="193" t="s">
        <v>0</v>
      </c>
      <c r="BV9" s="193"/>
      <c r="BW9" s="338"/>
      <c r="BX9" s="231" t="str">
        <f>IF((AV9="")+OR(AY9="")+OR(BE9="")+OR(BH9="")+OR(BK9="")+OR(BN9="")+OR(BQ9="")+OR(BT9=""),"",SUM(AV9+AY9+BE9+BH9+BK9+BN9+BQ9+BT9))</f>
        <v/>
      </c>
      <c r="BY9" s="232" t="s">
        <v>0</v>
      </c>
      <c r="BZ9" s="233" t="str">
        <f>IF((AX9="")+OR(BA9="")+OR(BG9="")+OR(BJ9="")+OR(BM9="")+OR(BP9="")+OR(BS9="")+OR(BV9=""),"",SUM(AX9+BA9+BG9+BJ9+BM9+BP9+BS9+BV9))</f>
        <v/>
      </c>
      <c r="CA9" s="340"/>
      <c r="CB9" s="15"/>
      <c r="CG9" s="347"/>
      <c r="CH9" s="348"/>
      <c r="CI9" s="349"/>
      <c r="CJ9" s="192" t="str">
        <f>IF(CR5="","",CR5)</f>
        <v/>
      </c>
      <c r="CK9" s="193" t="s">
        <v>0</v>
      </c>
      <c r="CL9" s="194" t="str">
        <f>IF(CP5="","",CP5)</f>
        <v/>
      </c>
      <c r="CM9" s="198" t="str">
        <f>IF(CR7="","",CR7)</f>
        <v/>
      </c>
      <c r="CN9" s="193" t="s">
        <v>0</v>
      </c>
      <c r="CO9" s="194" t="str">
        <f>IF(CP7="","",CP7)</f>
        <v/>
      </c>
      <c r="CP9" s="352"/>
      <c r="CQ9" s="353"/>
      <c r="CR9" s="361"/>
      <c r="CS9" s="193"/>
      <c r="CT9" s="193" t="s">
        <v>0</v>
      </c>
      <c r="CU9" s="196"/>
      <c r="CV9" s="193"/>
      <c r="CW9" s="193" t="s">
        <v>0</v>
      </c>
      <c r="CX9" s="196"/>
      <c r="CY9" s="193"/>
      <c r="CZ9" s="193" t="s">
        <v>0</v>
      </c>
      <c r="DA9" s="193"/>
      <c r="DB9" s="195"/>
      <c r="DC9" s="193" t="s">
        <v>0</v>
      </c>
      <c r="DD9" s="196"/>
      <c r="DE9" s="193"/>
      <c r="DF9" s="193" t="s">
        <v>0</v>
      </c>
      <c r="DG9" s="193"/>
      <c r="DH9" s="195"/>
      <c r="DI9" s="193" t="s">
        <v>0</v>
      </c>
      <c r="DJ9" s="193"/>
      <c r="DK9" s="338"/>
      <c r="DL9" s="231" t="str">
        <f>IF((CJ9="")+OR(CM9="")+OR(CS9="")+OR(CV9="")+OR(CY9="")+OR(DB9="")+OR(DE9="")+OR(DH9=""),"",SUM(CJ9+CM9+CS9+CV9+CY9+DB9+DE9+DH9))</f>
        <v/>
      </c>
      <c r="DM9" s="232" t="s">
        <v>0</v>
      </c>
      <c r="DN9" s="233" t="str">
        <f>IF((CL9="")+OR(CO9="")+OR(CU9="")+OR(CX9="")+OR(DA9="")+OR(DD9="")+OR(DG9="")+OR(DJ9=""),"",SUM(CL9+CO9+CU9+CX9+DA9+DD9+DG9+DJ9))</f>
        <v/>
      </c>
      <c r="DO9" s="340"/>
      <c r="DP9" s="15"/>
      <c r="DQ9" s="15"/>
      <c r="DR9" s="15"/>
      <c r="DS9" s="101"/>
      <c r="DT9" s="15"/>
      <c r="DU9" s="43"/>
      <c r="DV9" s="247"/>
      <c r="DW9" s="247"/>
      <c r="DX9" s="247"/>
      <c r="DY9" s="247"/>
      <c r="DZ9" s="247"/>
      <c r="EA9" s="247"/>
      <c r="EB9" s="83"/>
      <c r="EC9" s="83"/>
      <c r="ED9" s="50"/>
      <c r="EE9" s="3"/>
      <c r="EF9" s="3"/>
      <c r="EG9" s="3"/>
      <c r="EH9" s="3"/>
      <c r="EI9" s="3"/>
      <c r="EJ9" s="3"/>
      <c r="EK9" s="92"/>
      <c r="EL9" s="93"/>
      <c r="EM9" s="93"/>
      <c r="EN9" s="3"/>
      <c r="EO9" s="3"/>
      <c r="EP9" s="3"/>
      <c r="EQ9" s="3"/>
      <c r="ER9" s="3"/>
      <c r="ES9" s="3"/>
      <c r="ET9" s="3"/>
      <c r="EU9" s="3"/>
      <c r="EV9" s="3"/>
      <c r="EW9" s="90"/>
      <c r="EX9" s="41"/>
      <c r="EY9" s="41"/>
      <c r="EZ9" s="41"/>
      <c r="FA9" s="91"/>
      <c r="FB9" s="15"/>
      <c r="FC9" s="15"/>
      <c r="FD9" s="15"/>
      <c r="FE9" s="15"/>
      <c r="FF9" s="15"/>
      <c r="FG9" s="15"/>
      <c r="FH9" s="101"/>
      <c r="FI9" s="15"/>
      <c r="FJ9" s="43"/>
      <c r="FK9" s="247"/>
      <c r="FL9" s="247"/>
      <c r="FM9" s="247"/>
      <c r="FN9" s="247"/>
      <c r="FO9" s="247"/>
      <c r="FP9" s="247"/>
      <c r="FQ9" s="15"/>
      <c r="FR9" s="15"/>
      <c r="FS9" s="15"/>
      <c r="FT9" s="83"/>
      <c r="FU9" s="83"/>
      <c r="FV9" s="50"/>
      <c r="FW9" s="3"/>
      <c r="FX9" s="3"/>
      <c r="FY9" s="3"/>
      <c r="FZ9" s="92"/>
      <c r="GA9" s="93"/>
      <c r="GB9" s="93"/>
      <c r="GC9" s="3"/>
      <c r="GD9" s="3"/>
      <c r="GE9" s="3"/>
      <c r="GF9" s="3"/>
      <c r="GG9" s="3"/>
      <c r="GH9" s="3"/>
      <c r="GI9" s="3"/>
      <c r="GJ9" s="3"/>
      <c r="GK9" s="3"/>
      <c r="GL9" s="90"/>
      <c r="GM9" s="41"/>
      <c r="GN9" s="41"/>
      <c r="GO9" s="41"/>
      <c r="GP9" s="91"/>
      <c r="GQ9" s="5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</row>
    <row r="10" spans="5:243" ht="27" customHeight="1">
      <c r="E10" s="344" t="str">
        <f>IF(Q2="","",Q2)</f>
        <v>Střešovice ,,C"</v>
      </c>
      <c r="F10" s="345"/>
      <c r="G10" s="346"/>
      <c r="H10" s="190">
        <f>IF(S4="","",S4)</f>
        <v>21</v>
      </c>
      <c r="I10" s="180" t="s">
        <v>0</v>
      </c>
      <c r="J10" s="191">
        <f>IF(Q4="","",Q4)</f>
        <v>16</v>
      </c>
      <c r="K10" s="197">
        <f>IF(S6="","",S6)</f>
        <v>15</v>
      </c>
      <c r="L10" s="180" t="s">
        <v>0</v>
      </c>
      <c r="M10" s="191">
        <f>IF(Q6="","",Q6)</f>
        <v>17</v>
      </c>
      <c r="N10" s="197">
        <f>IF(S8="","",S8)</f>
        <v>12</v>
      </c>
      <c r="O10" s="180" t="s">
        <v>0</v>
      </c>
      <c r="P10" s="191">
        <f>IF(Q8="","",Q8)</f>
        <v>18</v>
      </c>
      <c r="Q10" s="362">
        <v>0</v>
      </c>
      <c r="R10" s="362"/>
      <c r="S10" s="363"/>
      <c r="T10" s="180">
        <v>6</v>
      </c>
      <c r="U10" s="180" t="s">
        <v>0</v>
      </c>
      <c r="V10" s="181">
        <v>24</v>
      </c>
      <c r="W10" s="180">
        <v>21</v>
      </c>
      <c r="X10" s="180" t="s">
        <v>0</v>
      </c>
      <c r="Y10" s="180">
        <v>8</v>
      </c>
      <c r="Z10" s="185">
        <v>27</v>
      </c>
      <c r="AA10" s="180" t="s">
        <v>0</v>
      </c>
      <c r="AB10" s="181">
        <v>13</v>
      </c>
      <c r="AC10" s="180">
        <v>18</v>
      </c>
      <c r="AD10" s="180" t="s">
        <v>0</v>
      </c>
      <c r="AE10" s="180">
        <v>12</v>
      </c>
      <c r="AF10" s="185">
        <v>25</v>
      </c>
      <c r="AG10" s="180" t="s">
        <v>0</v>
      </c>
      <c r="AH10" s="180">
        <v>13</v>
      </c>
      <c r="AI10" s="337">
        <v>5</v>
      </c>
      <c r="AJ10" s="179">
        <f>IF((H10="")+OR(K10="")+OR(N10="")+OR(T10="")+OR(W10="")+OR(Z10="")+OR(AC10="")+OR(AF10=""),"",SUM(H10+K10+N10+T10+W10+Z10+AC10+AF10))</f>
        <v>145</v>
      </c>
      <c r="AK10" s="2" t="s">
        <v>0</v>
      </c>
      <c r="AL10" s="4">
        <f>IF((J10="")+OR(M10="")+OR(P10="")+OR(V10="")+OR(Y10="")+OR(AB10="")+OR(AE10="")+OR(AH10=""),"",SUM(J10+M10+P10+V10+Y10+AB10+AE10+AH10))</f>
        <v>121</v>
      </c>
      <c r="AM10" s="339" t="s">
        <v>12</v>
      </c>
      <c r="AN10" s="50">
        <f>SUM(AJ10/AL10)</f>
        <v>1.1983471074380165</v>
      </c>
      <c r="AS10" s="344" t="str">
        <f>IF(BE2="","",BE2)</f>
        <v>Rtyně ,,B"</v>
      </c>
      <c r="AT10" s="345"/>
      <c r="AU10" s="346"/>
      <c r="AV10" s="190">
        <f>IF(BG4="","",BG4)</f>
        <v>25</v>
      </c>
      <c r="AW10" s="180" t="s">
        <v>0</v>
      </c>
      <c r="AX10" s="191">
        <f>IF(BE4="","",BE4)</f>
        <v>8</v>
      </c>
      <c r="AY10" s="197">
        <f>IF(BG6="","",BG6)</f>
        <v>25</v>
      </c>
      <c r="AZ10" s="180" t="s">
        <v>0</v>
      </c>
      <c r="BA10" s="191">
        <f>IF(BE6="","",BE6)</f>
        <v>7</v>
      </c>
      <c r="BB10" s="197">
        <f>IF(BG8="","",BG8)</f>
        <v>20</v>
      </c>
      <c r="BC10" s="180" t="s">
        <v>0</v>
      </c>
      <c r="BD10" s="191">
        <f>IF(BE8="","",BE8)</f>
        <v>13</v>
      </c>
      <c r="BE10" s="362">
        <v>0</v>
      </c>
      <c r="BF10" s="362"/>
      <c r="BG10" s="363"/>
      <c r="BH10" s="180">
        <v>11</v>
      </c>
      <c r="BI10" s="180" t="s">
        <v>0</v>
      </c>
      <c r="BJ10" s="181">
        <v>20</v>
      </c>
      <c r="BK10" s="180">
        <v>22</v>
      </c>
      <c r="BL10" s="180" t="s">
        <v>0</v>
      </c>
      <c r="BM10" s="180">
        <v>11</v>
      </c>
      <c r="BN10" s="185">
        <v>28</v>
      </c>
      <c r="BO10" s="180" t="s">
        <v>0</v>
      </c>
      <c r="BP10" s="181">
        <v>12</v>
      </c>
      <c r="BQ10" s="180">
        <v>26</v>
      </c>
      <c r="BR10" s="180" t="s">
        <v>0</v>
      </c>
      <c r="BS10" s="180">
        <v>8</v>
      </c>
      <c r="BT10" s="185">
        <v>18</v>
      </c>
      <c r="BU10" s="180" t="s">
        <v>0</v>
      </c>
      <c r="BV10" s="180">
        <v>9</v>
      </c>
      <c r="BW10" s="337">
        <v>7</v>
      </c>
      <c r="BX10" s="179">
        <f>IF((AV10="")+OR(AY10="")+OR(BB10="")+OR(BH10="")+OR(BK10="")+OR(BN10="")+OR(BQ10="")+OR(BT10=""),"",SUM(AV10+AY10+BB10+BH10+BK10+BN10+BQ10+BT10))</f>
        <v>175</v>
      </c>
      <c r="BY10" s="2" t="s">
        <v>0</v>
      </c>
      <c r="BZ10" s="4">
        <f>IF((AX10="")+OR(BA10="")+OR(BD10="")+OR(BJ10="")+OR(BM10="")+OR(BP10="")+OR(BS10="")+OR(BV10=""),"",SUM(AX10+BA10+BD10+BJ10+BM10+BP10+BS10+BV10))</f>
        <v>88</v>
      </c>
      <c r="CA10" s="339" t="s">
        <v>10</v>
      </c>
      <c r="CB10" s="15"/>
      <c r="CG10" s="344" t="str">
        <f>IF(CS2="","",CS2)</f>
        <v>Střešovice "B" Tatran</v>
      </c>
      <c r="CH10" s="345"/>
      <c r="CI10" s="346"/>
      <c r="CJ10" s="190">
        <f>IF(CU4="","",CU4)</f>
        <v>13</v>
      </c>
      <c r="CK10" s="180" t="s">
        <v>0</v>
      </c>
      <c r="CL10" s="191">
        <f>IF(CS4="","",CS4)</f>
        <v>17</v>
      </c>
      <c r="CM10" s="197">
        <f>IF(CU6="","",CU6)</f>
        <v>9</v>
      </c>
      <c r="CN10" s="180" t="s">
        <v>0</v>
      </c>
      <c r="CO10" s="191">
        <f>IF(CS6="","",CS6)</f>
        <v>17</v>
      </c>
      <c r="CP10" s="197">
        <f>IF(CU8="","",CU8)</f>
        <v>18</v>
      </c>
      <c r="CQ10" s="180" t="s">
        <v>0</v>
      </c>
      <c r="CR10" s="191">
        <f>IF(CS8="","",CS8)</f>
        <v>14</v>
      </c>
      <c r="CS10" s="362">
        <v>0</v>
      </c>
      <c r="CT10" s="362"/>
      <c r="CU10" s="363"/>
      <c r="CV10" s="180">
        <v>16</v>
      </c>
      <c r="CW10" s="180" t="s">
        <v>0</v>
      </c>
      <c r="CX10" s="181">
        <v>13</v>
      </c>
      <c r="CY10" s="180">
        <v>24</v>
      </c>
      <c r="CZ10" s="180" t="s">
        <v>0</v>
      </c>
      <c r="DA10" s="180">
        <v>10</v>
      </c>
      <c r="DB10" s="185">
        <v>25</v>
      </c>
      <c r="DC10" s="180" t="s">
        <v>0</v>
      </c>
      <c r="DD10" s="181">
        <v>9</v>
      </c>
      <c r="DE10" s="180">
        <v>13</v>
      </c>
      <c r="DF10" s="180" t="s">
        <v>0</v>
      </c>
      <c r="DG10" s="180">
        <v>21</v>
      </c>
      <c r="DH10" s="185">
        <v>13</v>
      </c>
      <c r="DI10" s="180" t="s">
        <v>0</v>
      </c>
      <c r="DJ10" s="180">
        <v>22</v>
      </c>
      <c r="DK10" s="337">
        <v>4</v>
      </c>
      <c r="DL10" s="179">
        <f>IF((CJ10="")+OR(CM10="")+OR(CP10="")+OR(CV10="")+OR(CY10="")+OR(DB10="")+OR(DE10="")+OR(DH10=""),"",SUM(CJ10+CM10+CP10+CV10+CY10+DB10+DE10+DH10))</f>
        <v>131</v>
      </c>
      <c r="DM10" s="2" t="s">
        <v>0</v>
      </c>
      <c r="DN10" s="4">
        <f>IF((CL10="")+OR(CO10="")+OR(CR10="")+OR(CX10="")+OR(DA10="")+OR(DD10="")+OR(DG10="")+OR(DJ10=""),"",SUM(CL10+CO10+CR10+CX10+DA10+DD10+DG10+DJ10))</f>
        <v>123</v>
      </c>
      <c r="DO10" s="339" t="s">
        <v>14</v>
      </c>
      <c r="DP10" s="50">
        <f>SUM(DL10/DN10)</f>
        <v>1.065040650406504</v>
      </c>
      <c r="DQ10" s="59"/>
      <c r="DR10" s="15"/>
      <c r="DS10" s="101"/>
      <c r="DT10" s="15"/>
      <c r="DU10" s="43"/>
      <c r="DV10" s="247"/>
      <c r="DW10" s="247"/>
      <c r="DX10" s="247"/>
      <c r="DY10" s="247"/>
      <c r="DZ10" s="247"/>
      <c r="EA10" s="247"/>
      <c r="EB10" s="50"/>
      <c r="EC10" s="50"/>
      <c r="ED10" s="50"/>
      <c r="EE10" s="42"/>
      <c r="EF10" s="42"/>
      <c r="EG10" s="42"/>
      <c r="EH10" s="42"/>
      <c r="EI10" s="42"/>
      <c r="EJ10" s="42"/>
      <c r="EK10" s="93"/>
      <c r="EL10" s="93"/>
      <c r="EM10" s="93"/>
      <c r="EN10" s="42"/>
      <c r="EO10" s="42"/>
      <c r="EP10" s="42"/>
      <c r="EQ10" s="42"/>
      <c r="ER10" s="42"/>
      <c r="ES10" s="42"/>
      <c r="ET10" s="42"/>
      <c r="EU10" s="42"/>
      <c r="EV10" s="42"/>
      <c r="EW10" s="90"/>
      <c r="EX10" s="42"/>
      <c r="EY10" s="42"/>
      <c r="EZ10" s="42"/>
      <c r="FA10" s="91"/>
      <c r="FB10" s="15"/>
      <c r="FC10" s="59"/>
      <c r="FD10" s="59"/>
      <c r="FE10" s="59"/>
      <c r="FF10" s="59"/>
      <c r="FG10" s="15"/>
      <c r="FH10" s="101"/>
      <c r="FI10" s="15"/>
      <c r="FJ10" s="43"/>
      <c r="FK10" s="247"/>
      <c r="FL10" s="247"/>
      <c r="FM10" s="247"/>
      <c r="FN10" s="247"/>
      <c r="FO10" s="247"/>
      <c r="FP10" s="247"/>
      <c r="FQ10" s="15"/>
      <c r="FR10" s="15"/>
      <c r="FS10" s="15"/>
      <c r="FT10" s="50"/>
      <c r="FU10" s="50"/>
      <c r="FV10" s="50"/>
      <c r="FW10" s="42"/>
      <c r="FX10" s="42"/>
      <c r="FY10" s="42"/>
      <c r="FZ10" s="93"/>
      <c r="GA10" s="93"/>
      <c r="GB10" s="93"/>
      <c r="GC10" s="42"/>
      <c r="GD10" s="42"/>
      <c r="GE10" s="42"/>
      <c r="GF10" s="42"/>
      <c r="GG10" s="42"/>
      <c r="GH10" s="42"/>
      <c r="GI10" s="42"/>
      <c r="GJ10" s="42"/>
      <c r="GK10" s="42"/>
      <c r="GL10" s="90"/>
      <c r="GM10" s="42"/>
      <c r="GN10" s="42"/>
      <c r="GO10" s="42"/>
      <c r="GP10" s="91"/>
      <c r="GQ10" s="15"/>
      <c r="GR10" s="59"/>
      <c r="GS10" s="59"/>
      <c r="GT10" s="59"/>
      <c r="GU10" s="59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</row>
    <row r="11" spans="5:243" ht="27" customHeight="1">
      <c r="E11" s="347"/>
      <c r="F11" s="348"/>
      <c r="G11" s="349"/>
      <c r="H11" s="192" t="str">
        <f>IF(S5="","",S5)</f>
        <v/>
      </c>
      <c r="I11" s="193" t="s">
        <v>0</v>
      </c>
      <c r="J11" s="194" t="str">
        <f>IF(Q5="","",Q5)</f>
        <v/>
      </c>
      <c r="K11" s="198" t="str">
        <f>IF(S7="","",S7)</f>
        <v/>
      </c>
      <c r="L11" s="193" t="s">
        <v>0</v>
      </c>
      <c r="M11" s="194" t="str">
        <f>IF(Q7="","",Q7)</f>
        <v/>
      </c>
      <c r="N11" s="198" t="str">
        <f>IF(S9="","",S9)</f>
        <v/>
      </c>
      <c r="O11" s="193" t="s">
        <v>0</v>
      </c>
      <c r="P11" s="194" t="str">
        <f>IF(Q9="","",Q9)</f>
        <v/>
      </c>
      <c r="Q11" s="364"/>
      <c r="R11" s="364"/>
      <c r="S11" s="365"/>
      <c r="T11" s="193"/>
      <c r="U11" s="193" t="s">
        <v>0</v>
      </c>
      <c r="V11" s="196"/>
      <c r="W11" s="193"/>
      <c r="X11" s="193" t="s">
        <v>0</v>
      </c>
      <c r="Y11" s="193"/>
      <c r="Z11" s="195"/>
      <c r="AA11" s="193" t="s">
        <v>0</v>
      </c>
      <c r="AB11" s="196"/>
      <c r="AC11" s="193"/>
      <c r="AD11" s="193" t="s">
        <v>0</v>
      </c>
      <c r="AE11" s="193"/>
      <c r="AF11" s="195"/>
      <c r="AG11" s="193" t="s">
        <v>0</v>
      </c>
      <c r="AH11" s="193"/>
      <c r="AI11" s="338"/>
      <c r="AJ11" s="231" t="str">
        <f>IF((H11="")+OR(K11="")+OR(N11="")+OR(T11="")+OR(W11="")+OR(Z11="")+OR(AC11="")+OR(AF11=""),"",SUM(H11+K11+N11+T11+W11+Z11+AC11+AF11))</f>
        <v/>
      </c>
      <c r="AK11" s="232" t="s">
        <v>0</v>
      </c>
      <c r="AL11" s="233" t="str">
        <f>IF((J11="")+OR(M11="")+OR(P11="")+OR(V11="")+OR(Y11="")+OR(AB11="")+OR(AE11="")+OR(AH11=""),"",SUM(J11+M11+P11+V11+Y11+AB11+AE11+AH11))</f>
        <v/>
      </c>
      <c r="AM11" s="340"/>
      <c r="AN11" s="59"/>
      <c r="AS11" s="347"/>
      <c r="AT11" s="348"/>
      <c r="AU11" s="349"/>
      <c r="AV11" s="192" t="str">
        <f>IF(BG5="","",BG5)</f>
        <v/>
      </c>
      <c r="AW11" s="193" t="s">
        <v>0</v>
      </c>
      <c r="AX11" s="194" t="str">
        <f>IF(BE5="","",BE5)</f>
        <v/>
      </c>
      <c r="AY11" s="198" t="str">
        <f>IF(BG7="","",BG7)</f>
        <v/>
      </c>
      <c r="AZ11" s="193" t="s">
        <v>0</v>
      </c>
      <c r="BA11" s="194" t="str">
        <f>IF(BE7="","",BE7)</f>
        <v/>
      </c>
      <c r="BB11" s="198" t="str">
        <f>IF(BG9="","",BG9)</f>
        <v/>
      </c>
      <c r="BC11" s="193" t="s">
        <v>0</v>
      </c>
      <c r="BD11" s="194" t="str">
        <f>IF(BE9="","",BE9)</f>
        <v/>
      </c>
      <c r="BE11" s="364"/>
      <c r="BF11" s="364"/>
      <c r="BG11" s="365"/>
      <c r="BH11" s="193"/>
      <c r="BI11" s="193" t="s">
        <v>0</v>
      </c>
      <c r="BJ11" s="196"/>
      <c r="BK11" s="193"/>
      <c r="BL11" s="193" t="s">
        <v>0</v>
      </c>
      <c r="BM11" s="193"/>
      <c r="BN11" s="195"/>
      <c r="BO11" s="193" t="s">
        <v>0</v>
      </c>
      <c r="BP11" s="196"/>
      <c r="BQ11" s="193"/>
      <c r="BR11" s="193" t="s">
        <v>0</v>
      </c>
      <c r="BS11" s="193"/>
      <c r="BT11" s="195"/>
      <c r="BU11" s="193" t="s">
        <v>0</v>
      </c>
      <c r="BV11" s="193"/>
      <c r="BW11" s="338"/>
      <c r="BX11" s="231" t="str">
        <f>IF((AV11="")+OR(AY11="")+OR(BB11="")+OR(BH11="")+OR(BK11="")+OR(BN11="")+OR(BQ11="")+OR(BT11=""),"",SUM(AV11+AY11+BB11+BH11+BK11+BN11+BQ11+BT11))</f>
        <v/>
      </c>
      <c r="BY11" s="232" t="s">
        <v>0</v>
      </c>
      <c r="BZ11" s="233" t="str">
        <f>IF((AX11="")+OR(BA11="")+OR(BD11="")+OR(BJ11="")+OR(BM11="")+OR(BP11="")+OR(BS11="")+OR(BV11=""),"",SUM(AX11+BA11+BD11+BJ11+BM11+BP11+BS11+BV11))</f>
        <v/>
      </c>
      <c r="CA11" s="340"/>
      <c r="CB11" s="59"/>
      <c r="CG11" s="347"/>
      <c r="CH11" s="348"/>
      <c r="CI11" s="349"/>
      <c r="CJ11" s="192" t="str">
        <f>IF(CU5="","",CU5)</f>
        <v/>
      </c>
      <c r="CK11" s="193" t="s">
        <v>0</v>
      </c>
      <c r="CL11" s="194" t="str">
        <f>IF(CS5="","",CS5)</f>
        <v/>
      </c>
      <c r="CM11" s="198" t="str">
        <f>IF(CU7="","",CU7)</f>
        <v/>
      </c>
      <c r="CN11" s="193" t="s">
        <v>0</v>
      </c>
      <c r="CO11" s="194" t="str">
        <f>IF(CS7="","",CS7)</f>
        <v/>
      </c>
      <c r="CP11" s="198" t="str">
        <f>IF(CU9="","",CU9)</f>
        <v/>
      </c>
      <c r="CQ11" s="193" t="s">
        <v>0</v>
      </c>
      <c r="CR11" s="194" t="str">
        <f>IF(CS9="","",CS9)</f>
        <v/>
      </c>
      <c r="CS11" s="364"/>
      <c r="CT11" s="364"/>
      <c r="CU11" s="365"/>
      <c r="CV11" s="193"/>
      <c r="CW11" s="193" t="s">
        <v>0</v>
      </c>
      <c r="CX11" s="196"/>
      <c r="CY11" s="193"/>
      <c r="CZ11" s="193" t="s">
        <v>0</v>
      </c>
      <c r="DA11" s="193"/>
      <c r="DB11" s="195"/>
      <c r="DC11" s="193" t="s">
        <v>0</v>
      </c>
      <c r="DD11" s="196"/>
      <c r="DE11" s="193"/>
      <c r="DF11" s="193" t="s">
        <v>0</v>
      </c>
      <c r="DG11" s="193"/>
      <c r="DH11" s="195"/>
      <c r="DI11" s="193" t="s">
        <v>0</v>
      </c>
      <c r="DJ11" s="193"/>
      <c r="DK11" s="338"/>
      <c r="DL11" s="231" t="str">
        <f>IF((CJ11="")+OR(CM11="")+OR(CP11="")+OR(CV11="")+OR(CY11="")+OR(DB11="")+OR(DE11="")+OR(DH11=""),"",SUM(CJ11+CM11+CP11+CV11+CY11+DB11+DE11+DH11))</f>
        <v/>
      </c>
      <c r="DM11" s="232" t="s">
        <v>0</v>
      </c>
      <c r="DN11" s="233" t="str">
        <f>IF((CL11="")+OR(CO11="")+OR(CR11="")+OR(CX11="")+OR(DA11="")+OR(DD11="")+OR(DG11="")+OR(DJ11=""),"",SUM(CL11+CO11+CR11+CX11+DA11+DD11+DG11+DJ11))</f>
        <v/>
      </c>
      <c r="DO11" s="340"/>
      <c r="DP11" s="59"/>
      <c r="DQ11" s="59"/>
      <c r="DR11" s="59"/>
      <c r="DS11" s="101"/>
      <c r="DT11" s="15"/>
      <c r="DU11" s="43"/>
      <c r="DV11" s="247"/>
      <c r="DW11" s="247"/>
      <c r="DX11" s="247"/>
      <c r="DY11" s="247"/>
      <c r="DZ11" s="247"/>
      <c r="EA11" s="247"/>
      <c r="EB11" s="83"/>
      <c r="EC11" s="83"/>
      <c r="ED11" s="50"/>
      <c r="EE11" s="3"/>
      <c r="EF11" s="3"/>
      <c r="EG11" s="3"/>
      <c r="EH11" s="3"/>
      <c r="EI11" s="3"/>
      <c r="EJ11" s="3"/>
      <c r="EK11" s="3"/>
      <c r="EL11" s="3"/>
      <c r="EM11" s="3"/>
      <c r="EN11" s="92"/>
      <c r="EO11" s="93"/>
      <c r="EP11" s="93"/>
      <c r="EQ11" s="3"/>
      <c r="ER11" s="3"/>
      <c r="ES11" s="3"/>
      <c r="ET11" s="3"/>
      <c r="EU11" s="3"/>
      <c r="EV11" s="3"/>
      <c r="EW11" s="90"/>
      <c r="EX11" s="41"/>
      <c r="EY11" s="41"/>
      <c r="EZ11" s="41"/>
      <c r="FA11" s="91"/>
      <c r="FB11" s="15"/>
      <c r="FC11" s="142"/>
      <c r="FD11" s="142"/>
      <c r="FE11" s="59"/>
      <c r="FF11" s="59"/>
      <c r="FG11" s="59"/>
      <c r="FH11" s="101"/>
      <c r="FI11" s="15"/>
      <c r="FJ11" s="43"/>
      <c r="FK11" s="247"/>
      <c r="FL11" s="247"/>
      <c r="FM11" s="247"/>
      <c r="FN11" s="247"/>
      <c r="FO11" s="247"/>
      <c r="FP11" s="247"/>
      <c r="FQ11" s="15"/>
      <c r="FR11" s="15"/>
      <c r="FS11" s="15"/>
      <c r="FT11" s="83"/>
      <c r="FU11" s="83"/>
      <c r="FV11" s="50"/>
      <c r="FW11" s="3"/>
      <c r="FX11" s="3"/>
      <c r="FY11" s="3"/>
      <c r="FZ11" s="3"/>
      <c r="GA11" s="3"/>
      <c r="GB11" s="3"/>
      <c r="GC11" s="92"/>
      <c r="GD11" s="93"/>
      <c r="GE11" s="93"/>
      <c r="GF11" s="3"/>
      <c r="GG11" s="3"/>
      <c r="GH11" s="3"/>
      <c r="GI11" s="3"/>
      <c r="GJ11" s="3"/>
      <c r="GK11" s="3"/>
      <c r="GL11" s="90"/>
      <c r="GM11" s="41"/>
      <c r="GN11" s="41"/>
      <c r="GO11" s="41"/>
      <c r="GP11" s="91"/>
      <c r="GQ11" s="15"/>
      <c r="GR11" s="142"/>
      <c r="GS11" s="142"/>
      <c r="GT11" s="59"/>
      <c r="GU11" s="59"/>
      <c r="GV11" s="59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</row>
    <row r="12" spans="5:243" ht="27" customHeight="1">
      <c r="E12" s="344" t="str">
        <f>IF(T2="","",T2)</f>
        <v>SK Slavia HK</v>
      </c>
      <c r="F12" s="345"/>
      <c r="G12" s="346"/>
      <c r="H12" s="190">
        <f>IF(V4="","",V4)</f>
        <v>22</v>
      </c>
      <c r="I12" s="180" t="s">
        <v>0</v>
      </c>
      <c r="J12" s="191">
        <f>IF(T4="","",T4)</f>
        <v>12</v>
      </c>
      <c r="K12" s="197">
        <f>IF(V6="","",V6)</f>
        <v>21</v>
      </c>
      <c r="L12" s="180" t="s">
        <v>0</v>
      </c>
      <c r="M12" s="191">
        <f>IF(T6="","",T6)</f>
        <v>9</v>
      </c>
      <c r="N12" s="197">
        <f>IF(V8="","",V8)</f>
        <v>21</v>
      </c>
      <c r="O12" s="180" t="s">
        <v>0</v>
      </c>
      <c r="P12" s="191">
        <f>IF(T8="","",T8)</f>
        <v>10</v>
      </c>
      <c r="Q12" s="190">
        <f>IF(V10="","",V10)</f>
        <v>24</v>
      </c>
      <c r="R12" s="180" t="s">
        <v>0</v>
      </c>
      <c r="S12" s="191">
        <f>IF(T10="","",T10)</f>
        <v>6</v>
      </c>
      <c r="T12" s="362">
        <v>1</v>
      </c>
      <c r="U12" s="362"/>
      <c r="V12" s="363"/>
      <c r="W12" s="180">
        <v>18</v>
      </c>
      <c r="X12" s="180" t="s">
        <v>0</v>
      </c>
      <c r="Y12" s="180">
        <v>17</v>
      </c>
      <c r="Z12" s="185">
        <v>26</v>
      </c>
      <c r="AA12" s="180" t="s">
        <v>0</v>
      </c>
      <c r="AB12" s="181">
        <v>10</v>
      </c>
      <c r="AC12" s="180">
        <v>19</v>
      </c>
      <c r="AD12" s="180" t="s">
        <v>0</v>
      </c>
      <c r="AE12" s="180">
        <v>12</v>
      </c>
      <c r="AF12" s="185">
        <v>20</v>
      </c>
      <c r="AG12" s="180" t="s">
        <v>0</v>
      </c>
      <c r="AH12" s="180">
        <v>9</v>
      </c>
      <c r="AI12" s="337">
        <v>8</v>
      </c>
      <c r="AJ12" s="179">
        <f>IF((H12="")+OR(K12="")+OR(N12="")+OR(Q12="")+OR(W12="")+OR(Z12="")+OR(AC12="")+OR(AF12=""),"",SUM(H12+K12+N12+Q12+W12+Z12+AC12+AF12))</f>
        <v>171</v>
      </c>
      <c r="AK12" s="2" t="s">
        <v>0</v>
      </c>
      <c r="AL12" s="4">
        <f>IF((J12="")+OR(M12="")+OR(P12="")+OR(S12="")+OR(Y12="")+OR(AB12="")+OR(AE12="")+OR(AH12=""),"",SUM(J12+M12+P12+S12+Y12+AB12+AE12+AH12))</f>
        <v>85</v>
      </c>
      <c r="AM12" s="339" t="s">
        <v>9</v>
      </c>
      <c r="AN12" s="15"/>
      <c r="AS12" s="344" t="str">
        <f>IF(BH2="","",BH2)</f>
        <v>Střešovice "A" Tatranky</v>
      </c>
      <c r="AT12" s="345"/>
      <c r="AU12" s="346"/>
      <c r="AV12" s="190">
        <f>IF(BJ4="","",BJ4)</f>
        <v>28</v>
      </c>
      <c r="AW12" s="180" t="s">
        <v>0</v>
      </c>
      <c r="AX12" s="191">
        <f>IF(BH4="","",BH4)</f>
        <v>11</v>
      </c>
      <c r="AY12" s="197">
        <f>IF(BJ6="","",BJ6)</f>
        <v>30</v>
      </c>
      <c r="AZ12" s="180" t="s">
        <v>0</v>
      </c>
      <c r="BA12" s="191">
        <f>IF(BH6="","",BH6)</f>
        <v>9</v>
      </c>
      <c r="BB12" s="197">
        <f>IF(BJ8="","",BJ8)</f>
        <v>22</v>
      </c>
      <c r="BC12" s="180" t="s">
        <v>0</v>
      </c>
      <c r="BD12" s="191">
        <f>IF(BH8="","",BH8)</f>
        <v>15</v>
      </c>
      <c r="BE12" s="190">
        <f>IF(BJ10="","",BJ10)</f>
        <v>20</v>
      </c>
      <c r="BF12" s="180" t="s">
        <v>0</v>
      </c>
      <c r="BG12" s="191">
        <f>IF(BH10="","",BH10)</f>
        <v>11</v>
      </c>
      <c r="BH12" s="362">
        <v>1</v>
      </c>
      <c r="BI12" s="362"/>
      <c r="BJ12" s="363"/>
      <c r="BK12" s="180">
        <v>25</v>
      </c>
      <c r="BL12" s="180" t="s">
        <v>0</v>
      </c>
      <c r="BM12" s="180">
        <v>15</v>
      </c>
      <c r="BN12" s="185">
        <v>29</v>
      </c>
      <c r="BO12" s="180" t="s">
        <v>0</v>
      </c>
      <c r="BP12" s="181">
        <v>6</v>
      </c>
      <c r="BQ12" s="180">
        <v>29</v>
      </c>
      <c r="BR12" s="180" t="s">
        <v>0</v>
      </c>
      <c r="BS12" s="180">
        <v>10</v>
      </c>
      <c r="BT12" s="185">
        <v>23</v>
      </c>
      <c r="BU12" s="180" t="s">
        <v>0</v>
      </c>
      <c r="BV12" s="180">
        <v>15</v>
      </c>
      <c r="BW12" s="337">
        <v>8</v>
      </c>
      <c r="BX12" s="179">
        <f>IF((AV12="")+OR(AY12="")+OR(BB12="")+OR(BE12="")+OR(BK12="")+OR(BN12="")+OR(BQ12="")+OR(BT12=""),"",SUM(AV12+AY12+BB12+BE12+BK12+BN12+BQ12+BT12))</f>
        <v>206</v>
      </c>
      <c r="BY12" s="2" t="s">
        <v>0</v>
      </c>
      <c r="BZ12" s="4">
        <f>IF((AX12="")+OR(BA12="")+OR(BD12="")+OR(BG12="")+OR(BM12="")+OR(BP12="")+OR(BS12="")+OR(BV12=""),"",SUM(AX12+BA12+BD12+BG12+BM12+BP12+BS12+BV12))</f>
        <v>92</v>
      </c>
      <c r="CA12" s="339" t="s">
        <v>9</v>
      </c>
      <c r="CB12" s="15"/>
      <c r="CG12" s="344" t="str">
        <f>IF(CV2="","",CV2)</f>
        <v>Třebeš</v>
      </c>
      <c r="CH12" s="345"/>
      <c r="CI12" s="346"/>
      <c r="CJ12" s="190">
        <f>IF(CX4="","",CX4)</f>
        <v>15</v>
      </c>
      <c r="CK12" s="180" t="s">
        <v>0</v>
      </c>
      <c r="CL12" s="191">
        <f>IF(CV4="","",CV4)</f>
        <v>14</v>
      </c>
      <c r="CM12" s="197">
        <f>IF(CX6="","",CX6)</f>
        <v>13</v>
      </c>
      <c r="CN12" s="180" t="s">
        <v>0</v>
      </c>
      <c r="CO12" s="191">
        <f>IF(CV6="","",CV6)</f>
        <v>16</v>
      </c>
      <c r="CP12" s="197">
        <f>IF(CX8="","",CX8)</f>
        <v>18</v>
      </c>
      <c r="CQ12" s="180" t="s">
        <v>0</v>
      </c>
      <c r="CR12" s="191">
        <f>IF(CV8="","",CV8)</f>
        <v>13</v>
      </c>
      <c r="CS12" s="190">
        <f>IF(CX10="","",CX10)</f>
        <v>13</v>
      </c>
      <c r="CT12" s="180" t="s">
        <v>0</v>
      </c>
      <c r="CU12" s="191">
        <f>IF(CV10="","",CV10)</f>
        <v>16</v>
      </c>
      <c r="CV12" s="362">
        <v>1</v>
      </c>
      <c r="CW12" s="362"/>
      <c r="CX12" s="363"/>
      <c r="CY12" s="180">
        <v>21</v>
      </c>
      <c r="CZ12" s="180" t="s">
        <v>0</v>
      </c>
      <c r="DA12" s="180">
        <v>16</v>
      </c>
      <c r="DB12" s="185">
        <v>19</v>
      </c>
      <c r="DC12" s="180" t="s">
        <v>0</v>
      </c>
      <c r="DD12" s="181">
        <v>15</v>
      </c>
      <c r="DE12" s="180">
        <v>15</v>
      </c>
      <c r="DF12" s="180" t="s">
        <v>0</v>
      </c>
      <c r="DG12" s="180">
        <v>20</v>
      </c>
      <c r="DH12" s="185">
        <v>16</v>
      </c>
      <c r="DI12" s="180" t="s">
        <v>0</v>
      </c>
      <c r="DJ12" s="180">
        <v>22</v>
      </c>
      <c r="DK12" s="337">
        <v>4</v>
      </c>
      <c r="DL12" s="179">
        <f>IF((CJ12="")+OR(CM12="")+OR(CP12="")+OR(CS12="")+OR(CY12="")+OR(DB12="")+OR(DE12="")+OR(DH12=""),"",SUM(CJ12+CM12+CP12+CS12+CY12+DB12+DE12+DH12))</f>
        <v>130</v>
      </c>
      <c r="DM12" s="2" t="s">
        <v>0</v>
      </c>
      <c r="DN12" s="4">
        <f>IF((CL12="")+OR(CO12="")+OR(CR12="")+OR(CU12="")+OR(DA12="")+OR(DD12="")+OR(DG12="")+OR(DJ12=""),"",SUM(CL12+CO12+CR12+CU12+DA12+DD12+DG12+DJ12))</f>
        <v>132</v>
      </c>
      <c r="DO12" s="339" t="s">
        <v>20</v>
      </c>
      <c r="DP12" s="50">
        <f>SUM(DL12/DN12)</f>
        <v>0.98484848484848486</v>
      </c>
      <c r="DQ12" s="59"/>
      <c r="DR12" s="58"/>
      <c r="DS12" s="101"/>
      <c r="DT12" s="15"/>
      <c r="DU12" s="43"/>
      <c r="DV12" s="247"/>
      <c r="DW12" s="247"/>
      <c r="DX12" s="247"/>
      <c r="DY12" s="247"/>
      <c r="DZ12" s="247"/>
      <c r="EA12" s="247"/>
      <c r="EB12" s="50"/>
      <c r="EC12" s="50"/>
      <c r="ED12" s="50"/>
      <c r="EE12" s="42"/>
      <c r="EF12" s="42"/>
      <c r="EG12" s="42"/>
      <c r="EH12" s="42"/>
      <c r="EI12" s="42"/>
      <c r="EJ12" s="42"/>
      <c r="EK12" s="42"/>
      <c r="EL12" s="42"/>
      <c r="EM12" s="42"/>
      <c r="EN12" s="93"/>
      <c r="EO12" s="93"/>
      <c r="EP12" s="93"/>
      <c r="EQ12" s="42"/>
      <c r="ER12" s="42"/>
      <c r="ES12" s="42"/>
      <c r="ET12" s="42"/>
      <c r="EU12" s="42"/>
      <c r="EV12" s="42"/>
      <c r="EW12" s="90"/>
      <c r="EX12" s="42"/>
      <c r="EY12" s="42"/>
      <c r="EZ12" s="42"/>
      <c r="FA12" s="91"/>
      <c r="FB12" s="15"/>
      <c r="FC12" s="59"/>
      <c r="FD12" s="59"/>
      <c r="FE12" s="59"/>
      <c r="FF12" s="59"/>
      <c r="FG12" s="58"/>
      <c r="FH12" s="101"/>
      <c r="FI12" s="81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50"/>
      <c r="FU12" s="50"/>
      <c r="FV12" s="50"/>
      <c r="FW12" s="42"/>
      <c r="FX12" s="42"/>
      <c r="FY12" s="42"/>
      <c r="FZ12" s="42"/>
      <c r="GA12" s="42"/>
      <c r="GB12" s="42"/>
      <c r="GC12" s="93"/>
      <c r="GD12" s="93"/>
      <c r="GE12" s="93"/>
      <c r="GF12" s="42"/>
      <c r="GG12" s="42"/>
      <c r="GH12" s="42"/>
      <c r="GI12" s="42"/>
      <c r="GJ12" s="42"/>
      <c r="GK12" s="42"/>
      <c r="GL12" s="90"/>
      <c r="GM12" s="42"/>
      <c r="GN12" s="42"/>
      <c r="GO12" s="42"/>
      <c r="GP12" s="91"/>
      <c r="GQ12" s="15"/>
      <c r="GR12" s="59"/>
      <c r="GS12" s="59"/>
      <c r="GT12" s="59"/>
      <c r="GU12" s="59"/>
      <c r="GV12" s="58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</row>
    <row r="13" spans="5:243" ht="27" customHeight="1">
      <c r="E13" s="347"/>
      <c r="F13" s="348"/>
      <c r="G13" s="349"/>
      <c r="H13" s="192" t="str">
        <f>IF(V5="","",V5)</f>
        <v/>
      </c>
      <c r="I13" s="193" t="s">
        <v>0</v>
      </c>
      <c r="J13" s="194" t="str">
        <f>IF(T5="","",T5)</f>
        <v/>
      </c>
      <c r="K13" s="198" t="str">
        <f>IF(V7="","",V7)</f>
        <v/>
      </c>
      <c r="L13" s="193" t="s">
        <v>0</v>
      </c>
      <c r="M13" s="194" t="str">
        <f>IF(T7="","",T7)</f>
        <v/>
      </c>
      <c r="N13" s="198" t="str">
        <f>IF(V9="","",V9)</f>
        <v/>
      </c>
      <c r="O13" s="193" t="s">
        <v>0</v>
      </c>
      <c r="P13" s="194" t="str">
        <f>IF(T9="","",T9)</f>
        <v/>
      </c>
      <c r="Q13" s="192" t="str">
        <f>IF(V11="","",V11)</f>
        <v/>
      </c>
      <c r="R13" s="193" t="s">
        <v>0</v>
      </c>
      <c r="S13" s="194" t="str">
        <f>IF(T11="","",T11)</f>
        <v/>
      </c>
      <c r="T13" s="364"/>
      <c r="U13" s="364"/>
      <c r="V13" s="365"/>
      <c r="W13" s="193"/>
      <c r="X13" s="193" t="s">
        <v>0</v>
      </c>
      <c r="Y13" s="193"/>
      <c r="Z13" s="195"/>
      <c r="AA13" s="193" t="s">
        <v>0</v>
      </c>
      <c r="AB13" s="196"/>
      <c r="AC13" s="193"/>
      <c r="AD13" s="193" t="s">
        <v>0</v>
      </c>
      <c r="AE13" s="193"/>
      <c r="AF13" s="195"/>
      <c r="AG13" s="193" t="s">
        <v>0</v>
      </c>
      <c r="AH13" s="193"/>
      <c r="AI13" s="338"/>
      <c r="AJ13" s="231" t="str">
        <f>IF((H13="")+OR(K13="")+OR(N13="")+OR(Q13="")+OR(W13="")+OR(Z13="")+OR(AC13="")+OR(AF13=""),"",SUM(H13+K13+N13+Q13+W13+Z13+AC13+AF13))</f>
        <v/>
      </c>
      <c r="AK13" s="232" t="s">
        <v>0</v>
      </c>
      <c r="AL13" s="233" t="str">
        <f>IF((J13="")+OR(M13="")+OR(P13="")+OR(S13="")+OR(Y13="")+OR(AB13="")+OR(AE13="")+OR(AH13=""),"",SUM(J13+M13+P13+S13+Y13+AB13+AE13+AH13))</f>
        <v/>
      </c>
      <c r="AM13" s="340"/>
      <c r="AN13" s="59"/>
      <c r="AS13" s="347"/>
      <c r="AT13" s="348"/>
      <c r="AU13" s="349"/>
      <c r="AV13" s="192" t="str">
        <f>IF(BJ5="","",BJ5)</f>
        <v/>
      </c>
      <c r="AW13" s="193" t="s">
        <v>0</v>
      </c>
      <c r="AX13" s="194" t="str">
        <f>IF(BH5="","",BH5)</f>
        <v/>
      </c>
      <c r="AY13" s="198" t="str">
        <f>IF(BJ7="","",BJ7)</f>
        <v/>
      </c>
      <c r="AZ13" s="193" t="s">
        <v>0</v>
      </c>
      <c r="BA13" s="194" t="str">
        <f>IF(BH7="","",BH7)</f>
        <v/>
      </c>
      <c r="BB13" s="198" t="str">
        <f>IF(BJ9="","",BJ9)</f>
        <v/>
      </c>
      <c r="BC13" s="193" t="s">
        <v>0</v>
      </c>
      <c r="BD13" s="194" t="str">
        <f>IF(BH9="","",BH9)</f>
        <v/>
      </c>
      <c r="BE13" s="192" t="str">
        <f>IF(BJ11="","",BJ11)</f>
        <v/>
      </c>
      <c r="BF13" s="193" t="s">
        <v>0</v>
      </c>
      <c r="BG13" s="194" t="str">
        <f>IF(BH11="","",BH11)</f>
        <v/>
      </c>
      <c r="BH13" s="364"/>
      <c r="BI13" s="364"/>
      <c r="BJ13" s="365"/>
      <c r="BK13" s="193"/>
      <c r="BL13" s="193" t="s">
        <v>0</v>
      </c>
      <c r="BM13" s="193"/>
      <c r="BN13" s="195"/>
      <c r="BO13" s="193" t="s">
        <v>0</v>
      </c>
      <c r="BP13" s="196"/>
      <c r="BQ13" s="193"/>
      <c r="BR13" s="193" t="s">
        <v>0</v>
      </c>
      <c r="BS13" s="193"/>
      <c r="BT13" s="195"/>
      <c r="BU13" s="193" t="s">
        <v>0</v>
      </c>
      <c r="BV13" s="193"/>
      <c r="BW13" s="338"/>
      <c r="BX13" s="231" t="str">
        <f>IF((AV13="")+OR(AY13="")+OR(BB13="")+OR(BE13="")+OR(BK13="")+OR(BN13="")+OR(BQ13="")+OR(BT13=""),"",SUM(AV13+AY13+BB13+BE13+BK13+BN13+BQ13+BT13))</f>
        <v/>
      </c>
      <c r="BY13" s="232" t="s">
        <v>0</v>
      </c>
      <c r="BZ13" s="233" t="str">
        <f>IF((AX13="")+OR(BA13="")+OR(BD13="")+OR(BG13="")+OR(BM13="")+OR(BP13="")+OR(BS13="")+OR(BV13=""),"",SUM(AX13+BA13+BD13+BG13+BM13+BP13+BS13+BV13))</f>
        <v/>
      </c>
      <c r="CA13" s="340"/>
      <c r="CB13" s="59"/>
      <c r="CG13" s="347"/>
      <c r="CH13" s="348"/>
      <c r="CI13" s="349"/>
      <c r="CJ13" s="192" t="str">
        <f>IF(CX5="","",CX5)</f>
        <v/>
      </c>
      <c r="CK13" s="193" t="s">
        <v>0</v>
      </c>
      <c r="CL13" s="194" t="str">
        <f>IF(CV5="","",CV5)</f>
        <v/>
      </c>
      <c r="CM13" s="198" t="str">
        <f>IF(CX7="","",CX7)</f>
        <v/>
      </c>
      <c r="CN13" s="193" t="s">
        <v>0</v>
      </c>
      <c r="CO13" s="194" t="str">
        <f>IF(CV7="","",CV7)</f>
        <v/>
      </c>
      <c r="CP13" s="198" t="str">
        <f>IF(CX9="","",CX9)</f>
        <v/>
      </c>
      <c r="CQ13" s="193" t="s">
        <v>0</v>
      </c>
      <c r="CR13" s="194" t="str">
        <f>IF(CV9="","",CV9)</f>
        <v/>
      </c>
      <c r="CS13" s="192" t="str">
        <f>IF(CX11="","",CX11)</f>
        <v/>
      </c>
      <c r="CT13" s="193" t="s">
        <v>0</v>
      </c>
      <c r="CU13" s="194" t="str">
        <f>IF(CV11="","",CV11)</f>
        <v/>
      </c>
      <c r="CV13" s="364"/>
      <c r="CW13" s="364"/>
      <c r="CX13" s="365"/>
      <c r="CY13" s="193"/>
      <c r="CZ13" s="193" t="s">
        <v>0</v>
      </c>
      <c r="DA13" s="193"/>
      <c r="DB13" s="195"/>
      <c r="DC13" s="193" t="s">
        <v>0</v>
      </c>
      <c r="DD13" s="196"/>
      <c r="DE13" s="193"/>
      <c r="DF13" s="193" t="s">
        <v>0</v>
      </c>
      <c r="DG13" s="193"/>
      <c r="DH13" s="195"/>
      <c r="DI13" s="193" t="s">
        <v>0</v>
      </c>
      <c r="DJ13" s="193"/>
      <c r="DK13" s="338"/>
      <c r="DL13" s="231" t="str">
        <f>IF((CJ13="")+OR(CM13="")+OR(CP13="")+OR(CS13="")+OR(CY13="")+OR(DB13="")+OR(DE13="")+OR(DH13=""),"",SUM(CJ13+CM13+CP13+CS13+CY13+DB13+DE13+DH13))</f>
        <v/>
      </c>
      <c r="DM13" s="232" t="s">
        <v>0</v>
      </c>
      <c r="DN13" s="233" t="str">
        <f>IF((CL13="")+OR(CO13="")+OR(CR13="")+OR(CU13="")+OR(DA13="")+OR(DD13="")+OR(DG13="")+OR(DJ13=""),"",SUM(CL13+CO13+CR13+CU13+DA13+DD13+DG13+DJ13))</f>
        <v/>
      </c>
      <c r="DO13" s="340"/>
      <c r="DP13" s="59"/>
      <c r="DQ13" s="59"/>
      <c r="DR13" s="59"/>
      <c r="DS13" s="101"/>
      <c r="DT13" s="15"/>
      <c r="DU13" s="15"/>
      <c r="DV13" s="15"/>
      <c r="DW13" s="15"/>
      <c r="DX13" s="15"/>
      <c r="DY13" s="15"/>
      <c r="DZ13" s="15"/>
      <c r="EA13" s="15"/>
      <c r="EB13" s="83"/>
      <c r="EC13" s="83"/>
      <c r="ED13" s="50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92"/>
      <c r="ER13" s="93"/>
      <c r="ES13" s="93"/>
      <c r="ET13" s="3"/>
      <c r="EU13" s="3"/>
      <c r="EV13" s="3"/>
      <c r="EW13" s="90"/>
      <c r="EX13" s="41"/>
      <c r="EY13" s="41"/>
      <c r="EZ13" s="41"/>
      <c r="FA13" s="91"/>
      <c r="FB13" s="15"/>
      <c r="FC13" s="132"/>
      <c r="FD13" s="132"/>
      <c r="FE13" s="132"/>
      <c r="FF13" s="59"/>
      <c r="FG13" s="59"/>
      <c r="FH13" s="101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83"/>
      <c r="FU13" s="83"/>
      <c r="FV13" s="50"/>
      <c r="FW13" s="3"/>
      <c r="FX13" s="3"/>
      <c r="FY13" s="3"/>
      <c r="FZ13" s="3"/>
      <c r="GA13" s="3"/>
      <c r="GB13" s="3"/>
      <c r="GC13" s="3"/>
      <c r="GD13" s="3"/>
      <c r="GE13" s="3"/>
      <c r="GF13" s="92"/>
      <c r="GG13" s="93"/>
      <c r="GH13" s="93"/>
      <c r="GI13" s="3"/>
      <c r="GJ13" s="3"/>
      <c r="GK13" s="3"/>
      <c r="GL13" s="90"/>
      <c r="GM13" s="41"/>
      <c r="GN13" s="41"/>
      <c r="GO13" s="41"/>
      <c r="GP13" s="91"/>
      <c r="GQ13" s="15"/>
      <c r="GR13" s="132"/>
      <c r="GS13" s="132"/>
      <c r="GT13" s="132"/>
      <c r="GU13" s="59"/>
      <c r="GV13" s="59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</row>
    <row r="14" spans="5:243" ht="27" customHeight="1">
      <c r="E14" s="344" t="str">
        <f>IF(W2="","",W2)</f>
        <v>Rtyně ,,A"</v>
      </c>
      <c r="F14" s="345"/>
      <c r="G14" s="346"/>
      <c r="H14" s="190">
        <f>IF(Y4="","",Y4)</f>
        <v>23</v>
      </c>
      <c r="I14" s="180" t="s">
        <v>0</v>
      </c>
      <c r="J14" s="191">
        <f>IF(W4="","",W4)</f>
        <v>9</v>
      </c>
      <c r="K14" s="197">
        <f>IF(Y6="","",Y6)</f>
        <v>18</v>
      </c>
      <c r="L14" s="180" t="s">
        <v>0</v>
      </c>
      <c r="M14" s="191">
        <f>IF(W6="","",W6)</f>
        <v>15</v>
      </c>
      <c r="N14" s="197">
        <f>IF(Y8="","",Y8)</f>
        <v>24</v>
      </c>
      <c r="O14" s="180" t="s">
        <v>0</v>
      </c>
      <c r="P14" s="191">
        <f>IF(W8="","",W8)</f>
        <v>10</v>
      </c>
      <c r="Q14" s="190">
        <f>IF(Y10="","",Y10)</f>
        <v>8</v>
      </c>
      <c r="R14" s="180" t="s">
        <v>0</v>
      </c>
      <c r="S14" s="191">
        <f>IF(W10="","",W10)</f>
        <v>21</v>
      </c>
      <c r="T14" s="190">
        <f>IF(Y12="","",Y12)</f>
        <v>17</v>
      </c>
      <c r="U14" s="180" t="s">
        <v>0</v>
      </c>
      <c r="V14" s="191">
        <f>IF(W12="","",W12)</f>
        <v>18</v>
      </c>
      <c r="W14" s="362">
        <v>9</v>
      </c>
      <c r="X14" s="362"/>
      <c r="Y14" s="362"/>
      <c r="Z14" s="185">
        <v>24</v>
      </c>
      <c r="AA14" s="180" t="s">
        <v>0</v>
      </c>
      <c r="AB14" s="181">
        <v>11</v>
      </c>
      <c r="AC14" s="180">
        <v>25</v>
      </c>
      <c r="AD14" s="180" t="s">
        <v>0</v>
      </c>
      <c r="AE14" s="180">
        <v>7</v>
      </c>
      <c r="AF14" s="185">
        <v>24</v>
      </c>
      <c r="AG14" s="180" t="s">
        <v>0</v>
      </c>
      <c r="AH14" s="180">
        <v>10</v>
      </c>
      <c r="AI14" s="337">
        <v>6</v>
      </c>
      <c r="AJ14" s="179">
        <f>IF((H14="")+OR(K14="")+OR(N14="")+OR(Q14="")+OR(T14="")+OR(Z14="")+OR(AC14="")+OR(AF14=""),"",SUM(H14+K14+N14+Q14+T14+Z14+AC14+AF14))</f>
        <v>163</v>
      </c>
      <c r="AK14" s="2" t="s">
        <v>0</v>
      </c>
      <c r="AL14" s="4">
        <f>IF((J14="")+OR(M14="")+OR(P14="")+OR(S14="")+OR(V14="")+OR(AB14="")+OR(AE14="")+OR(AH14=""),"",SUM(J14+M14+P14+S14+V14+AB14+AE14+AH14))</f>
        <v>101</v>
      </c>
      <c r="AM14" s="339" t="s">
        <v>10</v>
      </c>
      <c r="AN14" s="15"/>
      <c r="AS14" s="344" t="str">
        <f>IF(BK2="","",BK2)</f>
        <v>Náchod ,,D"</v>
      </c>
      <c r="AT14" s="345"/>
      <c r="AU14" s="346"/>
      <c r="AV14" s="190">
        <f>IF(BM4="","",BM4)</f>
        <v>16</v>
      </c>
      <c r="AW14" s="180" t="s">
        <v>0</v>
      </c>
      <c r="AX14" s="191">
        <f>IF(BK4="","",BK4)</f>
        <v>25</v>
      </c>
      <c r="AY14" s="197">
        <f>IF(BM6="","",BM6)</f>
        <v>16</v>
      </c>
      <c r="AZ14" s="180" t="s">
        <v>0</v>
      </c>
      <c r="BA14" s="191">
        <f>IF(BK6="","",BK6)</f>
        <v>18</v>
      </c>
      <c r="BB14" s="197">
        <f>IF(BM8="","",BM8)</f>
        <v>13</v>
      </c>
      <c r="BC14" s="180" t="s">
        <v>0</v>
      </c>
      <c r="BD14" s="191">
        <f>IF(BK8="","",BK8)</f>
        <v>25</v>
      </c>
      <c r="BE14" s="190">
        <f>IF(BM10="","",BM10)</f>
        <v>11</v>
      </c>
      <c r="BF14" s="180" t="s">
        <v>0</v>
      </c>
      <c r="BG14" s="191">
        <f>IF(BK10="","",BK10)</f>
        <v>22</v>
      </c>
      <c r="BH14" s="190">
        <f>IF(BM12="","",BM12)</f>
        <v>15</v>
      </c>
      <c r="BI14" s="180" t="s">
        <v>0</v>
      </c>
      <c r="BJ14" s="191">
        <f>IF(BK12="","",BK12)</f>
        <v>25</v>
      </c>
      <c r="BK14" s="362">
        <v>9</v>
      </c>
      <c r="BL14" s="362"/>
      <c r="BM14" s="362"/>
      <c r="BN14" s="185">
        <v>14</v>
      </c>
      <c r="BO14" s="180" t="s">
        <v>0</v>
      </c>
      <c r="BP14" s="181">
        <v>18</v>
      </c>
      <c r="BQ14" s="180">
        <v>31</v>
      </c>
      <c r="BR14" s="180" t="s">
        <v>0</v>
      </c>
      <c r="BS14" s="180">
        <v>11</v>
      </c>
      <c r="BT14" s="185">
        <v>13</v>
      </c>
      <c r="BU14" s="180" t="s">
        <v>0</v>
      </c>
      <c r="BV14" s="180">
        <v>19</v>
      </c>
      <c r="BW14" s="337">
        <v>1</v>
      </c>
      <c r="BX14" s="179">
        <f>IF((AV14="")+OR(AY14="")+OR(BB14="")+OR(BE14="")+OR(BH14="")+OR(BN14="")+OR(BQ14="")+OR(BT14=""),"",SUM(AV14+AY14+BB14+BE14+BH14+BN14+BQ14+BT14))</f>
        <v>129</v>
      </c>
      <c r="BY14" s="2" t="s">
        <v>0</v>
      </c>
      <c r="BZ14" s="4">
        <f>IF((AX14="")+OR(BA14="")+OR(BD14="")+OR(BG14="")+OR(BJ14="")+OR(BP14="")+OR(BS14="")+OR(BV14=""),"",SUM(AX14+BA14+BD14+BG14+BJ14+BP14+BS14+BV14))</f>
        <v>163</v>
      </c>
      <c r="CA14" s="339" t="s">
        <v>45</v>
      </c>
      <c r="CB14" s="15"/>
      <c r="CG14" s="344" t="str">
        <f>IF(CY2="","",CY2)</f>
        <v>Rtyně ,,C"</v>
      </c>
      <c r="CH14" s="345"/>
      <c r="CI14" s="346"/>
      <c r="CJ14" s="190">
        <f>IF(DA4="","",DA4)</f>
        <v>10</v>
      </c>
      <c r="CK14" s="180" t="s">
        <v>0</v>
      </c>
      <c r="CL14" s="191">
        <f>IF(CY4="","",CY4)</f>
        <v>20</v>
      </c>
      <c r="CM14" s="197">
        <f>IF(DA6="","",DA6)</f>
        <v>12</v>
      </c>
      <c r="CN14" s="180" t="s">
        <v>0</v>
      </c>
      <c r="CO14" s="191">
        <f>IF(CY6="","",CY6)</f>
        <v>24</v>
      </c>
      <c r="CP14" s="197">
        <f>IF(DA8="","",DA8)</f>
        <v>10</v>
      </c>
      <c r="CQ14" s="180" t="s">
        <v>0</v>
      </c>
      <c r="CR14" s="191">
        <f>IF(CY8="","",CY8)</f>
        <v>23</v>
      </c>
      <c r="CS14" s="190">
        <f>IF(DA10="","",DA10)</f>
        <v>10</v>
      </c>
      <c r="CT14" s="180" t="s">
        <v>0</v>
      </c>
      <c r="CU14" s="191">
        <f>IF(CY10="","",CY10)</f>
        <v>24</v>
      </c>
      <c r="CV14" s="190">
        <f>IF(DA12="","",DA12)</f>
        <v>16</v>
      </c>
      <c r="CW14" s="180" t="s">
        <v>0</v>
      </c>
      <c r="CX14" s="191">
        <f>IF(CY12="","",CY12)</f>
        <v>21</v>
      </c>
      <c r="CY14" s="362">
        <v>9</v>
      </c>
      <c r="CZ14" s="362"/>
      <c r="DA14" s="362"/>
      <c r="DB14" s="185">
        <v>15</v>
      </c>
      <c r="DC14" s="180" t="s">
        <v>0</v>
      </c>
      <c r="DD14" s="181">
        <v>22</v>
      </c>
      <c r="DE14" s="180">
        <v>11</v>
      </c>
      <c r="DF14" s="180" t="s">
        <v>0</v>
      </c>
      <c r="DG14" s="180">
        <v>26</v>
      </c>
      <c r="DH14" s="185">
        <v>12</v>
      </c>
      <c r="DI14" s="180" t="s">
        <v>0</v>
      </c>
      <c r="DJ14" s="180">
        <v>27</v>
      </c>
      <c r="DK14" s="337">
        <v>0</v>
      </c>
      <c r="DL14" s="179">
        <f>IF((CJ14="")+OR(CM14="")+OR(CP14="")+OR(CS14="")+OR(CV14="")+OR(DB14="")+OR(DE14="")+OR(DH14=""),"",SUM(CJ14+CM14+CP14+CS14+CV14+DB14+DE14+DH14))</f>
        <v>96</v>
      </c>
      <c r="DM14" s="2" t="s">
        <v>0</v>
      </c>
      <c r="DN14" s="4">
        <f>IF((CL14="")+OR(CO14="")+OR(CR14="")+OR(CU14="")+OR(CX14="")+OR(DD14="")+OR(DG14="")+OR(DJ14=""),"",SUM(CL14+CO14+CR14+CU14+CX14+DD14+DG14+DJ14))</f>
        <v>187</v>
      </c>
      <c r="DO14" s="339" t="s">
        <v>46</v>
      </c>
      <c r="DP14" s="15"/>
      <c r="DQ14" s="59"/>
      <c r="DR14" s="101"/>
      <c r="DS14" s="101"/>
      <c r="DT14" s="15"/>
      <c r="DU14" s="15"/>
      <c r="DV14" s="15"/>
      <c r="DW14" s="15"/>
      <c r="DX14" s="15"/>
      <c r="DY14" s="15"/>
      <c r="DZ14" s="15"/>
      <c r="EA14" s="15"/>
      <c r="EB14" s="50"/>
      <c r="EC14" s="50"/>
      <c r="ED14" s="50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93"/>
      <c r="ER14" s="93"/>
      <c r="ES14" s="93"/>
      <c r="ET14" s="42"/>
      <c r="EU14" s="42"/>
      <c r="EV14" s="42"/>
      <c r="EW14" s="90"/>
      <c r="EX14" s="42"/>
      <c r="EY14" s="42"/>
      <c r="EZ14" s="42"/>
      <c r="FA14" s="91"/>
      <c r="FB14" s="15"/>
      <c r="FC14" s="59"/>
      <c r="FD14" s="59"/>
      <c r="FE14" s="59"/>
      <c r="FF14" s="59"/>
      <c r="FG14" s="101"/>
      <c r="FH14" s="101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50"/>
      <c r="FU14" s="50"/>
      <c r="FV14" s="50"/>
      <c r="FW14" s="42"/>
      <c r="FX14" s="42"/>
      <c r="FY14" s="42"/>
      <c r="FZ14" s="42"/>
      <c r="GA14" s="42"/>
      <c r="GB14" s="42"/>
      <c r="GC14" s="42"/>
      <c r="GD14" s="42"/>
      <c r="GE14" s="42"/>
      <c r="GF14" s="93"/>
      <c r="GG14" s="93"/>
      <c r="GH14" s="93"/>
      <c r="GI14" s="42"/>
      <c r="GJ14" s="42"/>
      <c r="GK14" s="42"/>
      <c r="GL14" s="90"/>
      <c r="GM14" s="42"/>
      <c r="GN14" s="42"/>
      <c r="GO14" s="42"/>
      <c r="GP14" s="91"/>
      <c r="GQ14" s="15"/>
      <c r="GR14" s="59"/>
      <c r="GS14" s="59"/>
      <c r="GT14" s="59"/>
      <c r="GU14" s="59"/>
      <c r="GV14" s="101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</row>
    <row r="15" spans="5:243" ht="27" customHeight="1">
      <c r="E15" s="347"/>
      <c r="F15" s="348"/>
      <c r="G15" s="349"/>
      <c r="H15" s="192" t="str">
        <f>IF(Y5="","",Y5)</f>
        <v/>
      </c>
      <c r="I15" s="193" t="s">
        <v>0</v>
      </c>
      <c r="J15" s="194" t="str">
        <f>IF(W5="","",W5)</f>
        <v/>
      </c>
      <c r="K15" s="198" t="str">
        <f>IF(Y7="","",Y7)</f>
        <v/>
      </c>
      <c r="L15" s="193" t="s">
        <v>0</v>
      </c>
      <c r="M15" s="194" t="str">
        <f>IF(W7="","",W7)</f>
        <v/>
      </c>
      <c r="N15" s="198" t="str">
        <f>IF(Y9="","",Y9)</f>
        <v/>
      </c>
      <c r="O15" s="193" t="s">
        <v>0</v>
      </c>
      <c r="P15" s="194" t="str">
        <f>IF(W9="","",W9)</f>
        <v/>
      </c>
      <c r="Q15" s="192" t="str">
        <f>IF(Y11="","",Y11)</f>
        <v/>
      </c>
      <c r="R15" s="193" t="s">
        <v>0</v>
      </c>
      <c r="S15" s="194" t="str">
        <f>IF(W11="","",W11)</f>
        <v/>
      </c>
      <c r="T15" s="192" t="str">
        <f>IF(Y13="","",Y13)</f>
        <v/>
      </c>
      <c r="U15" s="193" t="s">
        <v>0</v>
      </c>
      <c r="V15" s="194" t="str">
        <f>IF(W13="","",W13)</f>
        <v/>
      </c>
      <c r="W15" s="364"/>
      <c r="X15" s="364"/>
      <c r="Y15" s="364"/>
      <c r="Z15" s="195"/>
      <c r="AA15" s="193" t="s">
        <v>0</v>
      </c>
      <c r="AB15" s="196"/>
      <c r="AC15" s="193"/>
      <c r="AD15" s="193" t="s">
        <v>0</v>
      </c>
      <c r="AE15" s="193"/>
      <c r="AF15" s="195"/>
      <c r="AG15" s="193" t="s">
        <v>0</v>
      </c>
      <c r="AH15" s="193"/>
      <c r="AI15" s="338"/>
      <c r="AJ15" s="231" t="str">
        <f>IF((H15="")+OR(K15="")+OR(N15="")+OR(Q15="")+OR(T15="")+OR(Z15="")+OR(AC15="")+OR(AF15=""),"",SUM(H15+K15+N15+Q15+T15+Z15+AC15+AF15))</f>
        <v/>
      </c>
      <c r="AK15" s="232" t="s">
        <v>0</v>
      </c>
      <c r="AL15" s="233" t="str">
        <f>IF((J15="")+OR(M15="")+OR(P15="")+OR(S15="")+OR(V15="")+OR(AB15="")+OR(AE15="")+OR(AH15=""),"",SUM(J15+M15+P15+S15+V15+AB15+AE15+AH15))</f>
        <v/>
      </c>
      <c r="AM15" s="340"/>
      <c r="AN15" s="101"/>
      <c r="AS15" s="347"/>
      <c r="AT15" s="348"/>
      <c r="AU15" s="349"/>
      <c r="AV15" s="192" t="str">
        <f>IF(BM5="","",BM5)</f>
        <v/>
      </c>
      <c r="AW15" s="193" t="s">
        <v>0</v>
      </c>
      <c r="AX15" s="194" t="str">
        <f>IF(BK5="","",BK5)</f>
        <v/>
      </c>
      <c r="AY15" s="198" t="str">
        <f>IF(BM7="","",BM7)</f>
        <v/>
      </c>
      <c r="AZ15" s="193" t="s">
        <v>0</v>
      </c>
      <c r="BA15" s="194" t="str">
        <f>IF(BK7="","",BK7)</f>
        <v/>
      </c>
      <c r="BB15" s="198" t="str">
        <f>IF(BM9="","",BM9)</f>
        <v/>
      </c>
      <c r="BC15" s="193" t="s">
        <v>0</v>
      </c>
      <c r="BD15" s="194" t="str">
        <f>IF(BK9="","",BK9)</f>
        <v/>
      </c>
      <c r="BE15" s="192" t="str">
        <f>IF(BM11="","",BM11)</f>
        <v/>
      </c>
      <c r="BF15" s="193" t="s">
        <v>0</v>
      </c>
      <c r="BG15" s="194" t="str">
        <f>IF(BK11="","",BK11)</f>
        <v/>
      </c>
      <c r="BH15" s="192" t="str">
        <f>IF(BM13="","",BM13)</f>
        <v/>
      </c>
      <c r="BI15" s="193" t="s">
        <v>0</v>
      </c>
      <c r="BJ15" s="194" t="str">
        <f>IF(BK13="","",BK13)</f>
        <v/>
      </c>
      <c r="BK15" s="364"/>
      <c r="BL15" s="364"/>
      <c r="BM15" s="364"/>
      <c r="BN15" s="195"/>
      <c r="BO15" s="193" t="s">
        <v>0</v>
      </c>
      <c r="BP15" s="196"/>
      <c r="BQ15" s="193"/>
      <c r="BR15" s="193" t="s">
        <v>0</v>
      </c>
      <c r="BS15" s="193"/>
      <c r="BT15" s="195"/>
      <c r="BU15" s="193" t="s">
        <v>0</v>
      </c>
      <c r="BV15" s="193"/>
      <c r="BW15" s="338"/>
      <c r="BX15" s="231" t="str">
        <f>IF((AV15="")+OR(AY15="")+OR(BB15="")+OR(BE15="")+OR(BH15="")+OR(BN15="")+OR(BQ15="")+OR(BT15=""),"",SUM(AV15+AY15+BB15+BE15+BH15+BN15+BQ15+BT15))</f>
        <v/>
      </c>
      <c r="BY15" s="232" t="s">
        <v>0</v>
      </c>
      <c r="BZ15" s="233" t="str">
        <f>IF((AX15="")+OR(BA15="")+OR(BD15="")+OR(BG15="")+OR(BJ15="")+OR(BP15="")+OR(BS15="")+OR(BV15=""),"",SUM(AX15+BA15+BD15+BG15+BJ15+BP15+BS15+BV15))</f>
        <v/>
      </c>
      <c r="CA15" s="340"/>
      <c r="CB15" s="101"/>
      <c r="CG15" s="347"/>
      <c r="CH15" s="348"/>
      <c r="CI15" s="349"/>
      <c r="CJ15" s="192" t="str">
        <f>IF(DA5="","",DA5)</f>
        <v/>
      </c>
      <c r="CK15" s="193" t="s">
        <v>0</v>
      </c>
      <c r="CL15" s="194" t="str">
        <f>IF(CY5="","",CY5)</f>
        <v/>
      </c>
      <c r="CM15" s="198" t="str">
        <f>IF(DA7="","",DA7)</f>
        <v/>
      </c>
      <c r="CN15" s="193" t="s">
        <v>0</v>
      </c>
      <c r="CO15" s="194" t="str">
        <f>IF(CY7="","",CY7)</f>
        <v/>
      </c>
      <c r="CP15" s="198" t="str">
        <f>IF(DA9="","",DA9)</f>
        <v/>
      </c>
      <c r="CQ15" s="193" t="s">
        <v>0</v>
      </c>
      <c r="CR15" s="194" t="str">
        <f>IF(CY9="","",CY9)</f>
        <v/>
      </c>
      <c r="CS15" s="192" t="str">
        <f>IF(DA11="","",DA11)</f>
        <v/>
      </c>
      <c r="CT15" s="193" t="s">
        <v>0</v>
      </c>
      <c r="CU15" s="194" t="str">
        <f>IF(CY11="","",CY11)</f>
        <v/>
      </c>
      <c r="CV15" s="192" t="str">
        <f>IF(DA13="","",DA13)</f>
        <v/>
      </c>
      <c r="CW15" s="193" t="s">
        <v>0</v>
      </c>
      <c r="CX15" s="194" t="str">
        <f>IF(CY13="","",CY13)</f>
        <v/>
      </c>
      <c r="CY15" s="364"/>
      <c r="CZ15" s="364"/>
      <c r="DA15" s="364"/>
      <c r="DB15" s="195"/>
      <c r="DC15" s="193" t="s">
        <v>0</v>
      </c>
      <c r="DD15" s="196"/>
      <c r="DE15" s="193"/>
      <c r="DF15" s="193" t="s">
        <v>0</v>
      </c>
      <c r="DG15" s="193"/>
      <c r="DH15" s="195"/>
      <c r="DI15" s="193" t="s">
        <v>0</v>
      </c>
      <c r="DJ15" s="193"/>
      <c r="DK15" s="338"/>
      <c r="DL15" s="231" t="str">
        <f>IF((CJ15="")+OR(CM15="")+OR(CP15="")+OR(CS15="")+OR(CV15="")+OR(DB15="")+OR(DE15="")+OR(DH15=""),"",SUM(CJ15+CM15+CP15+CS15+CV15+DB15+DE15+DH15))</f>
        <v/>
      </c>
      <c r="DM15" s="232" t="s">
        <v>0</v>
      </c>
      <c r="DN15" s="233" t="str">
        <f>IF((CL15="")+OR(CO15="")+OR(CR15="")+OR(CU15="")+OR(CX15="")+OR(DD15="")+OR(DG15="")+OR(DJ15=""),"",SUM(CL15+CO15+CR15+CU15+CX15+DD15+DG15+DJ15))</f>
        <v/>
      </c>
      <c r="DO15" s="340"/>
      <c r="DP15" s="101"/>
      <c r="DQ15" s="101"/>
      <c r="DR15" s="101"/>
      <c r="DS15" s="101"/>
      <c r="DT15" s="15"/>
      <c r="DU15" s="15"/>
      <c r="DV15" s="15"/>
      <c r="DW15" s="15"/>
      <c r="DX15" s="15"/>
      <c r="DY15" s="15"/>
      <c r="DZ15" s="15"/>
      <c r="EA15" s="15"/>
      <c r="EB15" s="83"/>
      <c r="EC15" s="83"/>
      <c r="ED15" s="50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89"/>
      <c r="EU15" s="87"/>
      <c r="EV15" s="87"/>
      <c r="EW15" s="90"/>
      <c r="EX15" s="41"/>
      <c r="EY15" s="41"/>
      <c r="EZ15" s="41"/>
      <c r="FA15" s="91"/>
      <c r="FB15" s="15"/>
      <c r="FC15" s="59"/>
      <c r="FD15" s="132"/>
      <c r="FE15" s="101"/>
      <c r="FF15" s="101"/>
      <c r="FG15" s="101"/>
      <c r="FH15" s="101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83"/>
      <c r="FU15" s="83"/>
      <c r="FV15" s="50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89"/>
      <c r="GJ15" s="87"/>
      <c r="GK15" s="87"/>
      <c r="GL15" s="90"/>
      <c r="GM15" s="41"/>
      <c r="GN15" s="41"/>
      <c r="GO15" s="41"/>
      <c r="GP15" s="91"/>
      <c r="GQ15" s="15"/>
      <c r="GR15" s="59"/>
      <c r="GS15" s="132"/>
      <c r="GT15" s="101"/>
      <c r="GU15" s="101"/>
      <c r="GV15" s="101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</row>
    <row r="16" spans="5:243" ht="27" customHeight="1">
      <c r="E16" s="378" t="str">
        <f>IF(Z2="","",Z2)</f>
        <v>Jičín ,,C"</v>
      </c>
      <c r="F16" s="379"/>
      <c r="G16" s="380"/>
      <c r="H16" s="190">
        <f>IF(AB4="","",AB4)</f>
        <v>16</v>
      </c>
      <c r="I16" s="180" t="s">
        <v>0</v>
      </c>
      <c r="J16" s="191">
        <f>IF(Z4="","",Z4)</f>
        <v>17</v>
      </c>
      <c r="K16" s="197">
        <f>IF(AB6="","",AB6)</f>
        <v>14</v>
      </c>
      <c r="L16" s="180" t="s">
        <v>0</v>
      </c>
      <c r="M16" s="191">
        <f>IF(Z6="","",Z6)</f>
        <v>23</v>
      </c>
      <c r="N16" s="197">
        <f>IF(AB8="","",AB8)</f>
        <v>11</v>
      </c>
      <c r="O16" s="180" t="s">
        <v>0</v>
      </c>
      <c r="P16" s="191">
        <f>IF(Z8="","",Z8)</f>
        <v>24</v>
      </c>
      <c r="Q16" s="190">
        <f>IF(AB10="","",AB10)</f>
        <v>13</v>
      </c>
      <c r="R16" s="180" t="s">
        <v>0</v>
      </c>
      <c r="S16" s="191">
        <f>IF(Z10="","",Z10)</f>
        <v>27</v>
      </c>
      <c r="T16" s="190">
        <f>IF(AB12="","",AB12)</f>
        <v>10</v>
      </c>
      <c r="U16" s="180" t="s">
        <v>0</v>
      </c>
      <c r="V16" s="191">
        <f>IF(Z12="","",Z12)</f>
        <v>26</v>
      </c>
      <c r="W16" s="190">
        <f>IF(AB14="","",AB14)</f>
        <v>11</v>
      </c>
      <c r="X16" s="180" t="s">
        <v>0</v>
      </c>
      <c r="Y16" s="190">
        <f>IF(Z14="","",Z14)</f>
        <v>24</v>
      </c>
      <c r="Z16" s="383"/>
      <c r="AA16" s="379"/>
      <c r="AB16" s="384"/>
      <c r="AC16" s="180">
        <v>16</v>
      </c>
      <c r="AD16" s="180" t="s">
        <v>0</v>
      </c>
      <c r="AE16" s="180">
        <v>18</v>
      </c>
      <c r="AF16" s="185">
        <v>10</v>
      </c>
      <c r="AG16" s="180" t="s">
        <v>0</v>
      </c>
      <c r="AH16" s="180">
        <v>25</v>
      </c>
      <c r="AI16" s="374">
        <v>0</v>
      </c>
      <c r="AJ16" s="179">
        <f>IF((H16="")+OR(K16="")+OR(N16="")+OR(Q16="")+OR(T16="")+OR(W16="")+OR(AC16="")+OR(AF16=""),"",SUM(H16+K16+N16+Q16+T16+W16+AC16+AF16))</f>
        <v>101</v>
      </c>
      <c r="AK16" s="2" t="s">
        <v>0</v>
      </c>
      <c r="AL16" s="4">
        <f>IF((J16="")+OR(M16="")+OR(P16="")+OR(S16="")+OR(V16="")+OR(Y16="")+OR(AE16="")+OR(AH16=""),"",SUM(J16+M16+P16+S16+V16+Y16+AE16+AH16))</f>
        <v>184</v>
      </c>
      <c r="AM16" s="376" t="s">
        <v>46</v>
      </c>
      <c r="AN16" s="15"/>
      <c r="AS16" s="378" t="str">
        <f>IF(BN2="","",BN2)</f>
        <v>Náchod ,,C"</v>
      </c>
      <c r="AT16" s="379"/>
      <c r="AU16" s="380"/>
      <c r="AV16" s="190">
        <f>IF(BP4="","",BP4)</f>
        <v>17</v>
      </c>
      <c r="AW16" s="180" t="s">
        <v>0</v>
      </c>
      <c r="AX16" s="191">
        <f>IF(BN4="","",BN4)</f>
        <v>20</v>
      </c>
      <c r="AY16" s="197">
        <f>IF(BP6="","",BP6)</f>
        <v>20</v>
      </c>
      <c r="AZ16" s="180" t="s">
        <v>0</v>
      </c>
      <c r="BA16" s="191">
        <f>IF(BN6="","",BN6)</f>
        <v>15</v>
      </c>
      <c r="BB16" s="197">
        <f>IF(BP8="","",BP8)</f>
        <v>12</v>
      </c>
      <c r="BC16" s="180" t="s">
        <v>0</v>
      </c>
      <c r="BD16" s="191">
        <f>IF(BN8="","",BN8)</f>
        <v>26</v>
      </c>
      <c r="BE16" s="190">
        <f>IF(BP10="","",BP10)</f>
        <v>12</v>
      </c>
      <c r="BF16" s="180" t="s">
        <v>0</v>
      </c>
      <c r="BG16" s="191">
        <f>IF(BN10="","",BN10)</f>
        <v>28</v>
      </c>
      <c r="BH16" s="190">
        <f>IF(BP12="","",BP12)</f>
        <v>6</v>
      </c>
      <c r="BI16" s="180" t="s">
        <v>0</v>
      </c>
      <c r="BJ16" s="191">
        <f>IF(BN12="","",BN12)</f>
        <v>29</v>
      </c>
      <c r="BK16" s="190">
        <f>IF(BP14="","",BP14)</f>
        <v>18</v>
      </c>
      <c r="BL16" s="180" t="s">
        <v>0</v>
      </c>
      <c r="BM16" s="190">
        <f>IF(BN14="","",BN14)</f>
        <v>14</v>
      </c>
      <c r="BN16" s="383"/>
      <c r="BO16" s="379"/>
      <c r="BP16" s="384"/>
      <c r="BQ16" s="180">
        <v>20</v>
      </c>
      <c r="BR16" s="180" t="s">
        <v>0</v>
      </c>
      <c r="BS16" s="180">
        <v>15</v>
      </c>
      <c r="BT16" s="185">
        <v>19</v>
      </c>
      <c r="BU16" s="180" t="s">
        <v>0</v>
      </c>
      <c r="BV16" s="180">
        <v>18</v>
      </c>
      <c r="BW16" s="374">
        <v>4</v>
      </c>
      <c r="BX16" s="179">
        <f>IF((AV16="")+OR(AY16="")+OR(BB16="")+OR(BE16="")+OR(BH16="")+OR(BK16="")+OR(BQ16="")+OR(BT16=""),"",SUM(AV16+AY16+BB16+BE16+BH16+BK16+BQ16+BT16))</f>
        <v>124</v>
      </c>
      <c r="BY16" s="2" t="s">
        <v>0</v>
      </c>
      <c r="BZ16" s="4">
        <f>IF((AX16="")+OR(BA16="")+OR(BD16="")+OR(BG16="")+OR(BJ16="")+OR(BM16="")+OR(BS16="")+OR(BV16=""),"",SUM(AX16+BA16+BD16+BG16+BJ16+BM16+BS16+BV16))</f>
        <v>165</v>
      </c>
      <c r="CA16" s="376" t="s">
        <v>20</v>
      </c>
      <c r="CB16" s="50">
        <f>SUM(BX16/BZ16)</f>
        <v>0.75151515151515147</v>
      </c>
      <c r="CG16" s="378" t="str">
        <f>IF(DB2="","",DB2)</f>
        <v>Jičín ,,B"</v>
      </c>
      <c r="CH16" s="379"/>
      <c r="CI16" s="380"/>
      <c r="CJ16" s="190">
        <f>IF(DD4="","",DD4)</f>
        <v>18</v>
      </c>
      <c r="CK16" s="180" t="s">
        <v>0</v>
      </c>
      <c r="CL16" s="191">
        <f>IF(DB4="","",DB4)</f>
        <v>17</v>
      </c>
      <c r="CM16" s="197">
        <f>IF(DD6="","",DD6)</f>
        <v>6</v>
      </c>
      <c r="CN16" s="180" t="s">
        <v>0</v>
      </c>
      <c r="CO16" s="191">
        <f>IF(DB6="","",DB6)</f>
        <v>29</v>
      </c>
      <c r="CP16" s="197">
        <f>IF(DD8="","",DD8)</f>
        <v>11</v>
      </c>
      <c r="CQ16" s="180" t="s">
        <v>0</v>
      </c>
      <c r="CR16" s="191">
        <f>IF(DB8="","",DB8)</f>
        <v>23</v>
      </c>
      <c r="CS16" s="190">
        <f>IF(DD10="","",DD10)</f>
        <v>9</v>
      </c>
      <c r="CT16" s="180" t="s">
        <v>0</v>
      </c>
      <c r="CU16" s="191">
        <f>IF(DB10="","",DB10)</f>
        <v>25</v>
      </c>
      <c r="CV16" s="190">
        <f>IF(DD12="","",DD12)</f>
        <v>15</v>
      </c>
      <c r="CW16" s="180" t="s">
        <v>0</v>
      </c>
      <c r="CX16" s="191">
        <f>IF(DB12="","",DB12)</f>
        <v>19</v>
      </c>
      <c r="CY16" s="190">
        <f>IF(DD14="","",DD14)</f>
        <v>22</v>
      </c>
      <c r="CZ16" s="180" t="s">
        <v>0</v>
      </c>
      <c r="DA16" s="190">
        <f>IF(DB14="","",DB14)</f>
        <v>15</v>
      </c>
      <c r="DB16" s="383"/>
      <c r="DC16" s="379"/>
      <c r="DD16" s="384"/>
      <c r="DE16" s="180">
        <v>16</v>
      </c>
      <c r="DF16" s="180" t="s">
        <v>0</v>
      </c>
      <c r="DG16" s="180">
        <v>24</v>
      </c>
      <c r="DH16" s="185">
        <v>18</v>
      </c>
      <c r="DI16" s="180" t="s">
        <v>0</v>
      </c>
      <c r="DJ16" s="180">
        <v>19</v>
      </c>
      <c r="DK16" s="374">
        <v>2</v>
      </c>
      <c r="DL16" s="179">
        <f>IF((CJ16="")+OR(CM16="")+OR(CP16="")+OR(CS16="")+OR(CV16="")+OR(CY16="")+OR(DE16="")+OR(DH16=""),"",SUM(CJ16+CM16+CP16+CS16+CV16+CY16+DE16+DH16))</f>
        <v>115</v>
      </c>
      <c r="DM16" s="2" t="s">
        <v>0</v>
      </c>
      <c r="DN16" s="4">
        <f>IF((CL16="")+OR(CO16="")+OR(CR16="")+OR(CU16="")+OR(CX16="")+OR(DA16="")+OR(DG16="")+OR(DJ16=""),"",SUM(CL16+CO16+CR16+CU16+CX16+DA16+DG16+DJ16))</f>
        <v>171</v>
      </c>
      <c r="DO16" s="376" t="s">
        <v>45</v>
      </c>
      <c r="DP16" s="50">
        <f>SUM(DL16/DN16)</f>
        <v>0.67251461988304095</v>
      </c>
      <c r="DQ16" s="15"/>
      <c r="DR16" s="15"/>
      <c r="DS16" s="101"/>
      <c r="DT16" s="15"/>
      <c r="DU16" s="15"/>
      <c r="DV16" s="15"/>
      <c r="DW16" s="15"/>
      <c r="DX16" s="15"/>
      <c r="DY16" s="15"/>
      <c r="DZ16" s="15"/>
      <c r="EA16" s="15"/>
      <c r="EB16" s="50"/>
      <c r="EC16" s="50"/>
      <c r="ED16" s="50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87"/>
      <c r="EU16" s="87"/>
      <c r="EV16" s="87"/>
      <c r="EW16" s="90"/>
      <c r="EX16" s="42"/>
      <c r="EY16" s="42"/>
      <c r="EZ16" s="42"/>
      <c r="FA16" s="91"/>
      <c r="FB16" s="15"/>
      <c r="FC16" s="15"/>
      <c r="FD16" s="15"/>
      <c r="FE16" s="15"/>
      <c r="FF16" s="15"/>
      <c r="FG16" s="15"/>
      <c r="FH16" s="101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50"/>
      <c r="FU16" s="50"/>
      <c r="FV16" s="50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87"/>
      <c r="GJ16" s="87"/>
      <c r="GK16" s="87"/>
      <c r="GL16" s="90"/>
      <c r="GM16" s="42"/>
      <c r="GN16" s="42"/>
      <c r="GO16" s="42"/>
      <c r="GP16" s="91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</row>
    <row r="17" spans="1:250" ht="27" customHeight="1">
      <c r="E17" s="381"/>
      <c r="F17" s="382"/>
      <c r="G17" s="377"/>
      <c r="H17" s="192" t="str">
        <f>IF(AB5="","",AB5)</f>
        <v/>
      </c>
      <c r="I17" s="193" t="s">
        <v>0</v>
      </c>
      <c r="J17" s="194" t="str">
        <f>IF(Z5="","",Z5)</f>
        <v/>
      </c>
      <c r="K17" s="198" t="str">
        <f>IF(AB7="","",AB7)</f>
        <v/>
      </c>
      <c r="L17" s="193" t="s">
        <v>0</v>
      </c>
      <c r="M17" s="194" t="str">
        <f>IF(Z7="","",Z7)</f>
        <v/>
      </c>
      <c r="N17" s="198" t="str">
        <f>IF(AB9="","",AB9)</f>
        <v/>
      </c>
      <c r="O17" s="193" t="s">
        <v>0</v>
      </c>
      <c r="P17" s="194" t="str">
        <f>IF(Z9="","",Z9)</f>
        <v/>
      </c>
      <c r="Q17" s="192" t="str">
        <f>IF(AB11="","",AB11)</f>
        <v/>
      </c>
      <c r="R17" s="193" t="s">
        <v>0</v>
      </c>
      <c r="S17" s="194" t="str">
        <f>IF(Z11="","",Z11)</f>
        <v/>
      </c>
      <c r="T17" s="192" t="str">
        <f>IF(AB13="","",AB13)</f>
        <v/>
      </c>
      <c r="U17" s="193" t="s">
        <v>0</v>
      </c>
      <c r="V17" s="194" t="str">
        <f>IF(Z13="","",Z13)</f>
        <v/>
      </c>
      <c r="W17" s="192" t="str">
        <f>IF(AB15="","",AB15)</f>
        <v/>
      </c>
      <c r="X17" s="193" t="s">
        <v>0</v>
      </c>
      <c r="Y17" s="192" t="str">
        <f>IF(Z15="","",Z15)</f>
        <v/>
      </c>
      <c r="Z17" s="385"/>
      <c r="AA17" s="382"/>
      <c r="AB17" s="386"/>
      <c r="AC17" s="193"/>
      <c r="AD17" s="193" t="s">
        <v>0</v>
      </c>
      <c r="AE17" s="193"/>
      <c r="AF17" s="195"/>
      <c r="AG17" s="193" t="s">
        <v>0</v>
      </c>
      <c r="AH17" s="193"/>
      <c r="AI17" s="375"/>
      <c r="AJ17" s="231" t="str">
        <f>IF((H17="")+OR(K17="")+OR(N17="")+OR(Q17="")+OR(T17="")+OR(W17="")+OR(AC17="")+OR(AF17=""),"",SUM(H17+K17+N17+Q17+T17+W17+AC17+AF17))</f>
        <v/>
      </c>
      <c r="AK17" s="232" t="s">
        <v>0</v>
      </c>
      <c r="AL17" s="233" t="str">
        <f>IF((J17="")+OR(M17="")+OR(P17="")+OR(S17="")+OR(V17="")+OR(Y17="")+OR(AE17="")+OR(AH17=""),"",SUM(J17+M17+P17+S17+V17+Y17+AE17+AH17))</f>
        <v/>
      </c>
      <c r="AM17" s="377"/>
      <c r="AN17" s="50"/>
      <c r="AS17" s="381"/>
      <c r="AT17" s="382"/>
      <c r="AU17" s="377"/>
      <c r="AV17" s="192" t="str">
        <f>IF(BP5="","",BP5)</f>
        <v/>
      </c>
      <c r="AW17" s="193" t="s">
        <v>0</v>
      </c>
      <c r="AX17" s="194" t="str">
        <f>IF(BN5="","",BN5)</f>
        <v/>
      </c>
      <c r="AY17" s="198" t="str">
        <f>IF(BP7="","",BP7)</f>
        <v/>
      </c>
      <c r="AZ17" s="193" t="s">
        <v>0</v>
      </c>
      <c r="BA17" s="194" t="str">
        <f>IF(BN7="","",BN7)</f>
        <v/>
      </c>
      <c r="BB17" s="198" t="str">
        <f>IF(BP9="","",BP9)</f>
        <v/>
      </c>
      <c r="BC17" s="193" t="s">
        <v>0</v>
      </c>
      <c r="BD17" s="194" t="str">
        <f>IF(BN9="","",BN9)</f>
        <v/>
      </c>
      <c r="BE17" s="192" t="str">
        <f>IF(BP11="","",BP11)</f>
        <v/>
      </c>
      <c r="BF17" s="193" t="s">
        <v>0</v>
      </c>
      <c r="BG17" s="194" t="str">
        <f>IF(BN11="","",BN11)</f>
        <v/>
      </c>
      <c r="BH17" s="192" t="str">
        <f>IF(BP13="","",BP13)</f>
        <v/>
      </c>
      <c r="BI17" s="193" t="s">
        <v>0</v>
      </c>
      <c r="BJ17" s="194" t="str">
        <f>IF(BN13="","",BN13)</f>
        <v/>
      </c>
      <c r="BK17" s="192" t="str">
        <f>IF(BP15="","",BP15)</f>
        <v/>
      </c>
      <c r="BL17" s="193" t="s">
        <v>0</v>
      </c>
      <c r="BM17" s="192" t="str">
        <f>IF(BN15="","",BN15)</f>
        <v/>
      </c>
      <c r="BN17" s="385"/>
      <c r="BO17" s="382"/>
      <c r="BP17" s="386"/>
      <c r="BQ17" s="193"/>
      <c r="BR17" s="193" t="s">
        <v>0</v>
      </c>
      <c r="BS17" s="193"/>
      <c r="BT17" s="195"/>
      <c r="BU17" s="193" t="s">
        <v>0</v>
      </c>
      <c r="BV17" s="193"/>
      <c r="BW17" s="375"/>
      <c r="BX17" s="231" t="str">
        <f>IF((AV17="")+OR(AY17="")+OR(BB17="")+OR(BE17="")+OR(BH17="")+OR(BK17="")+OR(BQ17="")+OR(BT17=""),"",SUM(AV17+AY17+BB17+BE17+BH17+BK17+BQ17+BT17))</f>
        <v/>
      </c>
      <c r="BY17" s="232" t="s">
        <v>0</v>
      </c>
      <c r="BZ17" s="233" t="str">
        <f>IF((AX17="")+OR(BA17="")+OR(BD17="")+OR(BG17="")+OR(BJ17="")+OR(BM17="")+OR(BS17="")+OR(BV17=""),"",SUM(AX17+BA17+BD17+BG17+BJ17+BM17+BS17+BV17))</f>
        <v/>
      </c>
      <c r="CA17" s="377"/>
      <c r="CB17" s="50"/>
      <c r="CG17" s="381"/>
      <c r="CH17" s="382"/>
      <c r="CI17" s="377"/>
      <c r="CJ17" s="192" t="str">
        <f>IF(DD5="","",DD5)</f>
        <v/>
      </c>
      <c r="CK17" s="193" t="s">
        <v>0</v>
      </c>
      <c r="CL17" s="194" t="str">
        <f>IF(DB5="","",DB5)</f>
        <v/>
      </c>
      <c r="CM17" s="198" t="str">
        <f>IF(DD7="","",DD7)</f>
        <v/>
      </c>
      <c r="CN17" s="193" t="s">
        <v>0</v>
      </c>
      <c r="CO17" s="194" t="str">
        <f>IF(DB7="","",DB7)</f>
        <v/>
      </c>
      <c r="CP17" s="198" t="str">
        <f>IF(DD9="","",DD9)</f>
        <v/>
      </c>
      <c r="CQ17" s="193" t="s">
        <v>0</v>
      </c>
      <c r="CR17" s="194" t="str">
        <f>IF(DB9="","",DB9)</f>
        <v/>
      </c>
      <c r="CS17" s="192" t="str">
        <f>IF(DD11="","",DD11)</f>
        <v/>
      </c>
      <c r="CT17" s="193" t="s">
        <v>0</v>
      </c>
      <c r="CU17" s="194" t="str">
        <f>IF(DB11="","",DB11)</f>
        <v/>
      </c>
      <c r="CV17" s="192" t="str">
        <f>IF(DD13="","",DD13)</f>
        <v/>
      </c>
      <c r="CW17" s="193" t="s">
        <v>0</v>
      </c>
      <c r="CX17" s="194" t="str">
        <f>IF(DB13="","",DB13)</f>
        <v/>
      </c>
      <c r="CY17" s="192" t="str">
        <f>IF(DD15="","",DD15)</f>
        <v/>
      </c>
      <c r="CZ17" s="193" t="s">
        <v>0</v>
      </c>
      <c r="DA17" s="192" t="str">
        <f>IF(DB15="","",DB15)</f>
        <v/>
      </c>
      <c r="DB17" s="385"/>
      <c r="DC17" s="382"/>
      <c r="DD17" s="386"/>
      <c r="DE17" s="193"/>
      <c r="DF17" s="193" t="s">
        <v>0</v>
      </c>
      <c r="DG17" s="193"/>
      <c r="DH17" s="195"/>
      <c r="DI17" s="193" t="s">
        <v>0</v>
      </c>
      <c r="DJ17" s="193"/>
      <c r="DK17" s="375"/>
      <c r="DL17" s="231" t="str">
        <f>IF((CJ17="")+OR(CM17="")+OR(CP17="")+OR(CS17="")+OR(CV17="")+OR(CY17="")+OR(DE17="")+OR(DH17=""),"",SUM(CJ17+CM17+CP17+CS17+CV17+CY17+DE17+DH17))</f>
        <v/>
      </c>
      <c r="DM17" s="232" t="s">
        <v>0</v>
      </c>
      <c r="DN17" s="233" t="str">
        <f>IF((CL17="")+OR(CO17="")+OR(CR17="")+OR(CU17="")+OR(CX17="")+OR(DA17="")+OR(DG17="")+OR(DJ17=""),"",SUM(CL17+CO17+CR17+CU17+CX17+DA17+DG17+DJ17))</f>
        <v/>
      </c>
      <c r="DO17" s="377"/>
      <c r="DP17" s="50"/>
      <c r="DQ17" s="50"/>
      <c r="DR17" s="50"/>
      <c r="DS17" s="101"/>
      <c r="DT17" s="15"/>
      <c r="DU17" s="101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42"/>
      <c r="EH17" s="50"/>
      <c r="EI17" s="50"/>
      <c r="EJ17" s="42"/>
      <c r="EK17" s="50"/>
      <c r="EL17" s="50"/>
      <c r="EM17" s="42"/>
      <c r="EN17" s="50"/>
      <c r="EO17" s="50"/>
      <c r="EP17" s="50"/>
      <c r="EQ17" s="50"/>
      <c r="ER17" s="50"/>
      <c r="ES17" s="50"/>
      <c r="ET17" s="50"/>
      <c r="EU17" s="50"/>
      <c r="EV17" s="99"/>
      <c r="EW17" s="50"/>
      <c r="EX17" s="50"/>
      <c r="EY17" s="42"/>
      <c r="EZ17" s="50"/>
      <c r="FA17" s="50"/>
      <c r="FB17" s="15"/>
      <c r="FC17" s="50"/>
      <c r="FD17" s="50"/>
      <c r="FE17" s="15"/>
      <c r="FF17" s="50"/>
      <c r="FG17" s="50"/>
      <c r="FH17" s="101"/>
      <c r="FI17" s="50"/>
      <c r="FJ17" s="50"/>
      <c r="FK17" s="15"/>
      <c r="FL17" s="50"/>
      <c r="FM17" s="50"/>
      <c r="FN17" s="15"/>
      <c r="FO17" s="50"/>
      <c r="FP17" s="50"/>
      <c r="FQ17" s="15"/>
      <c r="FR17" s="50"/>
      <c r="FS17" s="50"/>
      <c r="FT17" s="51"/>
      <c r="FU17" s="50"/>
      <c r="FV17" s="50"/>
      <c r="FW17" s="98"/>
      <c r="FX17" s="50"/>
      <c r="FY17" s="50"/>
      <c r="FZ17" s="42"/>
      <c r="GA17" s="50"/>
      <c r="GB17" s="50"/>
      <c r="GC17" s="50"/>
      <c r="GD17" s="50"/>
      <c r="GE17" s="50"/>
      <c r="GF17" s="42"/>
      <c r="GG17" s="50"/>
      <c r="GH17" s="50"/>
      <c r="GI17" s="99"/>
      <c r="GJ17" s="50"/>
      <c r="GK17" s="50"/>
      <c r="GL17" s="50"/>
      <c r="GM17" s="50"/>
      <c r="GN17" s="42"/>
      <c r="GO17" s="100"/>
      <c r="GP17" s="5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</row>
    <row r="18" spans="1:250" ht="27" customHeight="1">
      <c r="E18" s="378" t="str">
        <f>IF(AC2="","",AC2)</f>
        <v xml:space="preserve"> Pouchov</v>
      </c>
      <c r="F18" s="387"/>
      <c r="G18" s="388"/>
      <c r="H18" s="205">
        <f>IF(AE4="","",AE4)</f>
        <v>15</v>
      </c>
      <c r="I18" s="174" t="s">
        <v>0</v>
      </c>
      <c r="J18" s="206">
        <f>IF(AC4="","",AC4)</f>
        <v>17</v>
      </c>
      <c r="K18" s="190">
        <f>IF(AE6="","",AE6)</f>
        <v>12</v>
      </c>
      <c r="L18" s="180" t="s">
        <v>0</v>
      </c>
      <c r="M18" s="191">
        <f>IF(AC6="","",AC6)</f>
        <v>20</v>
      </c>
      <c r="N18" s="205">
        <f>IF(AE8="","",AE8)</f>
        <v>10</v>
      </c>
      <c r="O18" s="174" t="s">
        <v>0</v>
      </c>
      <c r="P18" s="206">
        <f>IF(AC8="","",AC8)</f>
        <v>27</v>
      </c>
      <c r="Q18" s="205">
        <f>IF(AE10="","",AE10)</f>
        <v>12</v>
      </c>
      <c r="R18" s="174" t="s">
        <v>0</v>
      </c>
      <c r="S18" s="206">
        <f>IF(AC10="","",AC10)</f>
        <v>18</v>
      </c>
      <c r="T18" s="205">
        <f>IF(AE12="","",AE12)</f>
        <v>12</v>
      </c>
      <c r="U18" s="174" t="s">
        <v>0</v>
      </c>
      <c r="V18" s="206">
        <f>IF(AC12="","",AC12)</f>
        <v>19</v>
      </c>
      <c r="W18" s="205">
        <f>IF(AE14="","",AE14)</f>
        <v>7</v>
      </c>
      <c r="X18" s="174" t="s">
        <v>0</v>
      </c>
      <c r="Y18" s="206">
        <f>IF(AC14="","",AC14)</f>
        <v>25</v>
      </c>
      <c r="Z18" s="205">
        <f>IF(AE16="","",AE16)</f>
        <v>18</v>
      </c>
      <c r="AA18" s="174" t="s">
        <v>0</v>
      </c>
      <c r="AB18" s="206">
        <f>IF(AC16="","",AC16)</f>
        <v>16</v>
      </c>
      <c r="AC18" s="389"/>
      <c r="AD18" s="389"/>
      <c r="AE18" s="389"/>
      <c r="AF18" s="228">
        <v>9</v>
      </c>
      <c r="AG18" s="205" t="s">
        <v>0</v>
      </c>
      <c r="AH18" s="205">
        <v>22</v>
      </c>
      <c r="AI18" s="374">
        <v>1</v>
      </c>
      <c r="AJ18" s="179">
        <f>IF((H18="")+OR(K18="")+OR(N18="")+OR(Q18="")+OR(T18="")+OR(W18="")+OR(Z18="")+OR(AF18=""),"",SUM(H18+K18+N18+Q18+T18+W18+Z18+AF18))</f>
        <v>95</v>
      </c>
      <c r="AK18" s="226" t="s">
        <v>0</v>
      </c>
      <c r="AL18" s="4">
        <f>IF((J18="")+OR(M18="")+OR(P18="")+OR(S18="")+OR(V18="")+OR(Y18="")+OR(AB18="")+OR(AH18=""),"",SUM(J18+M18+P18+S18+V18+Y18+AB18+AH18))</f>
        <v>164</v>
      </c>
      <c r="AM18" s="376" t="s">
        <v>45</v>
      </c>
      <c r="AN18" s="50"/>
      <c r="AS18" s="378" t="str">
        <f>IF(BQ2="","",BQ2)</f>
        <v>Pardubice</v>
      </c>
      <c r="AT18" s="387"/>
      <c r="AU18" s="388"/>
      <c r="AV18" s="205">
        <f>IF(BS4="","",BS4)</f>
        <v>11</v>
      </c>
      <c r="AW18" s="174" t="s">
        <v>0</v>
      </c>
      <c r="AX18" s="206">
        <f>IF(BQ4="","",BQ4)</f>
        <v>27</v>
      </c>
      <c r="AY18" s="190">
        <f>IF(BS6="","",BS6)</f>
        <v>14</v>
      </c>
      <c r="AZ18" s="180" t="s">
        <v>0</v>
      </c>
      <c r="BA18" s="191">
        <f>IF(BQ6="","",BQ6)</f>
        <v>25</v>
      </c>
      <c r="BB18" s="205">
        <f>IF(BS8="","",BS8)</f>
        <v>5</v>
      </c>
      <c r="BC18" s="174" t="s">
        <v>0</v>
      </c>
      <c r="BD18" s="206">
        <f>IF(BQ8="","",BQ8)</f>
        <v>44</v>
      </c>
      <c r="BE18" s="205">
        <f>IF(BS10="","",BS10)</f>
        <v>8</v>
      </c>
      <c r="BF18" s="174" t="s">
        <v>0</v>
      </c>
      <c r="BG18" s="206">
        <f>IF(BQ10="","",BQ10)</f>
        <v>26</v>
      </c>
      <c r="BH18" s="205">
        <f>IF(BS12="","",BS12)</f>
        <v>10</v>
      </c>
      <c r="BI18" s="174" t="s">
        <v>0</v>
      </c>
      <c r="BJ18" s="206">
        <f>IF(BQ12="","",BQ12)</f>
        <v>29</v>
      </c>
      <c r="BK18" s="205">
        <f>IF(BS14="","",BS14)</f>
        <v>11</v>
      </c>
      <c r="BL18" s="174" t="s">
        <v>0</v>
      </c>
      <c r="BM18" s="206">
        <f>IF(BQ14="","",BQ14)</f>
        <v>31</v>
      </c>
      <c r="BN18" s="205">
        <f>IF(BS16="","",BS16)</f>
        <v>15</v>
      </c>
      <c r="BO18" s="174" t="s">
        <v>0</v>
      </c>
      <c r="BP18" s="206">
        <f>IF(BQ16="","",BQ16)</f>
        <v>20</v>
      </c>
      <c r="BQ18" s="389"/>
      <c r="BR18" s="389"/>
      <c r="BS18" s="389"/>
      <c r="BT18" s="228">
        <v>15</v>
      </c>
      <c r="BU18" s="205" t="s">
        <v>0</v>
      </c>
      <c r="BV18" s="205">
        <v>19</v>
      </c>
      <c r="BW18" s="374">
        <v>0</v>
      </c>
      <c r="BX18" s="179">
        <f>IF((AV18="")+OR(AY18="")+OR(BB18="")+OR(BE18="")+OR(BH18="")+OR(BK18="")+OR(BN18="")+OR(BT18=""),"",SUM(AV18+AY18+BB18+BE18+BH18+BK18+BN18+BT18))</f>
        <v>89</v>
      </c>
      <c r="BY18" s="226" t="s">
        <v>0</v>
      </c>
      <c r="BZ18" s="4">
        <f>IF((AX18="")+OR(BA18="")+OR(BD18="")+OR(BG18="")+OR(BJ18="")+OR(BM18="")+OR(BP18="")+OR(BV18=""),"",SUM(AX18+BA18+BD18+BG18+BJ18+BM18+BP18+BV18))</f>
        <v>221</v>
      </c>
      <c r="CA18" s="376" t="s">
        <v>46</v>
      </c>
      <c r="CB18" s="50"/>
      <c r="CG18" s="378" t="str">
        <f>IF(DE2="","",DE2)</f>
        <v>Chlumec ,,A"</v>
      </c>
      <c r="CH18" s="387"/>
      <c r="CI18" s="388"/>
      <c r="CJ18" s="205">
        <f>IF(DG4="","",DG4)</f>
        <v>13</v>
      </c>
      <c r="CK18" s="174" t="s">
        <v>0</v>
      </c>
      <c r="CL18" s="206">
        <f>IF(DE4="","",DE4)</f>
        <v>17</v>
      </c>
      <c r="CM18" s="190">
        <f>IF(DG6="","",DG6)</f>
        <v>12</v>
      </c>
      <c r="CN18" s="180" t="s">
        <v>0</v>
      </c>
      <c r="CO18" s="191">
        <f>IF(DE6="","",DE6)</f>
        <v>19</v>
      </c>
      <c r="CP18" s="205">
        <f>IF(DG8="","",DG8)</f>
        <v>25</v>
      </c>
      <c r="CQ18" s="174" t="s">
        <v>0</v>
      </c>
      <c r="CR18" s="206">
        <f>IF(DE8="","",DE8)</f>
        <v>14</v>
      </c>
      <c r="CS18" s="205">
        <f>IF(DG10="","",DG10)</f>
        <v>21</v>
      </c>
      <c r="CT18" s="174" t="s">
        <v>0</v>
      </c>
      <c r="CU18" s="206">
        <f>IF(DE10="","",DE10)</f>
        <v>13</v>
      </c>
      <c r="CV18" s="205">
        <f>IF(DG12="","",DG12)</f>
        <v>20</v>
      </c>
      <c r="CW18" s="174" t="s">
        <v>0</v>
      </c>
      <c r="CX18" s="206">
        <f>IF(DE12="","",DE12)</f>
        <v>15</v>
      </c>
      <c r="CY18" s="205">
        <f>IF(DG14="","",DG14)</f>
        <v>26</v>
      </c>
      <c r="CZ18" s="174" t="s">
        <v>0</v>
      </c>
      <c r="DA18" s="206">
        <f>IF(DE14="","",DE14)</f>
        <v>11</v>
      </c>
      <c r="DB18" s="205">
        <f>IF(DG16="","",DG16)</f>
        <v>24</v>
      </c>
      <c r="DC18" s="174" t="s">
        <v>0</v>
      </c>
      <c r="DD18" s="206">
        <f>IF(DE16="","",DE16)</f>
        <v>16</v>
      </c>
      <c r="DE18" s="389"/>
      <c r="DF18" s="389"/>
      <c r="DG18" s="389"/>
      <c r="DH18" s="228">
        <v>16</v>
      </c>
      <c r="DI18" s="205" t="s">
        <v>0</v>
      </c>
      <c r="DJ18" s="205">
        <v>17</v>
      </c>
      <c r="DK18" s="374">
        <v>5</v>
      </c>
      <c r="DL18" s="179">
        <f>IF((CJ18="")+OR(CM18="")+OR(CP18="")+OR(CS18="")+OR(CV18="")+OR(CY18="")+OR(DB18="")+OR(DH18=""),"",SUM(CJ18+CM18+CP18+CS18+CV18+CY18+DB18+DH18))</f>
        <v>157</v>
      </c>
      <c r="DM18" s="226" t="s">
        <v>0</v>
      </c>
      <c r="DN18" s="4">
        <f>IF((CL18="")+OR(CO18="")+OR(CR18="")+OR(CU18="")+OR(CX18="")+OR(DA18="")+OR(DD18="")+OR(DJ18=""),"",SUM(CL18+CO18+CR18+CU18+CX18+DA18+DD18+DJ18))</f>
        <v>122</v>
      </c>
      <c r="DO18" s="376" t="s">
        <v>12</v>
      </c>
      <c r="DP18" s="50">
        <f>SUM(DL18/DN18)</f>
        <v>1.2868852459016393</v>
      </c>
      <c r="DQ18" s="50"/>
      <c r="DR18" s="50"/>
      <c r="DS18" s="101"/>
      <c r="DT18" s="15"/>
      <c r="DU18" s="101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42"/>
      <c r="EH18" s="50"/>
      <c r="EI18" s="50"/>
      <c r="EJ18" s="42"/>
      <c r="EK18" s="50"/>
      <c r="EL18" s="50"/>
      <c r="EM18" s="42"/>
      <c r="EN18" s="50"/>
      <c r="EO18" s="50"/>
      <c r="EP18" s="50"/>
      <c r="EQ18" s="50"/>
      <c r="ER18" s="50"/>
      <c r="ES18" s="50"/>
      <c r="ET18" s="50"/>
      <c r="EU18" s="50"/>
      <c r="EV18" s="99"/>
      <c r="EW18" s="50"/>
      <c r="EX18" s="50"/>
      <c r="EY18" s="42"/>
      <c r="EZ18" s="50"/>
      <c r="FA18" s="50"/>
      <c r="FB18" s="15"/>
      <c r="FC18" s="50"/>
      <c r="FD18" s="50"/>
      <c r="FE18" s="15"/>
      <c r="FF18" s="50"/>
      <c r="FG18" s="50"/>
      <c r="FH18" s="101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44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5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</row>
    <row r="19" spans="1:250" ht="27" customHeight="1">
      <c r="E19" s="347"/>
      <c r="F19" s="348"/>
      <c r="G19" s="349"/>
      <c r="H19" s="192" t="str">
        <f>IF(AE5="","",AE5)</f>
        <v/>
      </c>
      <c r="I19" s="193" t="s">
        <v>0</v>
      </c>
      <c r="J19" s="194" t="str">
        <f>IF(AC5="","",AC5)</f>
        <v/>
      </c>
      <c r="K19" s="192" t="str">
        <f>IF(AE7="","",AE7)</f>
        <v/>
      </c>
      <c r="L19" s="193" t="s">
        <v>0</v>
      </c>
      <c r="M19" s="194" t="str">
        <f>IF(AC7="","",AC7)</f>
        <v/>
      </c>
      <c r="N19" s="192" t="str">
        <f>IF(AE9="","",AE9)</f>
        <v/>
      </c>
      <c r="O19" s="193" t="s">
        <v>0</v>
      </c>
      <c r="P19" s="194" t="str">
        <f>IF(AC9="","",AC9)</f>
        <v/>
      </c>
      <c r="Q19" s="192" t="str">
        <f>IF(AE11="","",AE11)</f>
        <v/>
      </c>
      <c r="R19" s="193" t="s">
        <v>0</v>
      </c>
      <c r="S19" s="194" t="str">
        <f>IF(AC11="","",AC11)</f>
        <v/>
      </c>
      <c r="T19" s="192" t="str">
        <f>IF(AE13="","",AE13)</f>
        <v/>
      </c>
      <c r="U19" s="193" t="s">
        <v>0</v>
      </c>
      <c r="V19" s="194" t="str">
        <f>IF(AC13="","",AC13)</f>
        <v/>
      </c>
      <c r="W19" s="192" t="str">
        <f>IF(AE15="","",AE15)</f>
        <v/>
      </c>
      <c r="X19" s="193" t="s">
        <v>0</v>
      </c>
      <c r="Y19" s="194" t="str">
        <f>IF(AC15="","",AC15)</f>
        <v/>
      </c>
      <c r="Z19" s="192" t="str">
        <f>IF(AE17="","",AE17)</f>
        <v/>
      </c>
      <c r="AA19" s="193" t="s">
        <v>0</v>
      </c>
      <c r="AB19" s="194" t="str">
        <f>IF(AC17="","",AC17)</f>
        <v/>
      </c>
      <c r="AC19" s="364"/>
      <c r="AD19" s="364"/>
      <c r="AE19" s="364"/>
      <c r="AF19" s="198"/>
      <c r="AG19" s="192" t="s">
        <v>0</v>
      </c>
      <c r="AH19" s="192"/>
      <c r="AI19" s="338"/>
      <c r="AJ19" s="231" t="str">
        <f>IF((H19="")+OR(K19="")+OR(N19="")+OR(Q19="")+OR(T19="")+OR(W19="")+OR(Z19="")+OR(AF19=""),"",SUM(H19+K19+N19+Q19+T19+W19+Z19+AF19))</f>
        <v/>
      </c>
      <c r="AK19" s="232" t="s">
        <v>0</v>
      </c>
      <c r="AL19" s="233" t="str">
        <f>IF((J19="")+OR(M19="")+OR(P19="")+OR(S19="")+OR(V19="")+OR(Y19="")+OR(AB19="")+OR(AH19=""),"",SUM(J19+M19+P19+S19+V19+Y19+AB19+AH19))</f>
        <v/>
      </c>
      <c r="AM19" s="340"/>
      <c r="AN19" s="134"/>
      <c r="AS19" s="347"/>
      <c r="AT19" s="348"/>
      <c r="AU19" s="349"/>
      <c r="AV19" s="192" t="str">
        <f>IF(BS5="","",BS5)</f>
        <v/>
      </c>
      <c r="AW19" s="193" t="s">
        <v>0</v>
      </c>
      <c r="AX19" s="194" t="str">
        <f>IF(BQ5="","",BQ5)</f>
        <v/>
      </c>
      <c r="AY19" s="192" t="str">
        <f>IF(BS7="","",BS7)</f>
        <v/>
      </c>
      <c r="AZ19" s="193" t="s">
        <v>0</v>
      </c>
      <c r="BA19" s="194" t="str">
        <f>IF(BQ7="","",BQ7)</f>
        <v/>
      </c>
      <c r="BB19" s="192" t="str">
        <f>IF(BS9="","",BS9)</f>
        <v/>
      </c>
      <c r="BC19" s="193" t="s">
        <v>0</v>
      </c>
      <c r="BD19" s="194" t="str">
        <f>IF(BQ9="","",BQ9)</f>
        <v/>
      </c>
      <c r="BE19" s="192" t="str">
        <f>IF(BS11="","",BS11)</f>
        <v/>
      </c>
      <c r="BF19" s="193" t="s">
        <v>0</v>
      </c>
      <c r="BG19" s="194" t="str">
        <f>IF(BQ11="","",BQ11)</f>
        <v/>
      </c>
      <c r="BH19" s="192" t="str">
        <f>IF(BS13="","",BS13)</f>
        <v/>
      </c>
      <c r="BI19" s="193" t="s">
        <v>0</v>
      </c>
      <c r="BJ19" s="194" t="str">
        <f>IF(BQ13="","",BQ13)</f>
        <v/>
      </c>
      <c r="BK19" s="192" t="str">
        <f>IF(BS15="","",BS15)</f>
        <v/>
      </c>
      <c r="BL19" s="193" t="s">
        <v>0</v>
      </c>
      <c r="BM19" s="194" t="str">
        <f>IF(BQ15="","",BQ15)</f>
        <v/>
      </c>
      <c r="BN19" s="192" t="str">
        <f>IF(BS17="","",BS17)</f>
        <v/>
      </c>
      <c r="BO19" s="193" t="s">
        <v>0</v>
      </c>
      <c r="BP19" s="194" t="str">
        <f>IF(BQ17="","",BQ17)</f>
        <v/>
      </c>
      <c r="BQ19" s="364"/>
      <c r="BR19" s="364"/>
      <c r="BS19" s="364"/>
      <c r="BT19" s="198"/>
      <c r="BU19" s="192" t="s">
        <v>0</v>
      </c>
      <c r="BV19" s="192"/>
      <c r="BW19" s="338"/>
      <c r="BX19" s="231" t="str">
        <f>IF((AV19="")+OR(AY19="")+OR(BB19="")+OR(BE19="")+OR(BH19="")+OR(BK19="")+OR(BN19="")+OR(BT19=""),"",SUM(AV19+AY19+BB19+BE19+BH19+BK19+BN19+BT19))</f>
        <v/>
      </c>
      <c r="BY19" s="232" t="s">
        <v>0</v>
      </c>
      <c r="BZ19" s="233" t="str">
        <f>IF((AX19="")+OR(BA19="")+OR(BD19="")+OR(BG19="")+OR(BJ19="")+OR(BM19="")+OR(BP19="")+OR(BV19=""),"",SUM(AX19+BA19+BD19+BG19+BJ19+BM19+BP19+BV19))</f>
        <v/>
      </c>
      <c r="CA19" s="340"/>
      <c r="CB19" s="134"/>
      <c r="CG19" s="347"/>
      <c r="CH19" s="348"/>
      <c r="CI19" s="349"/>
      <c r="CJ19" s="192" t="str">
        <f>IF(DG5="","",DG5)</f>
        <v/>
      </c>
      <c r="CK19" s="193" t="s">
        <v>0</v>
      </c>
      <c r="CL19" s="194" t="str">
        <f>IF(DE5="","",DE5)</f>
        <v/>
      </c>
      <c r="CM19" s="192" t="str">
        <f>IF(DG7="","",DG7)</f>
        <v/>
      </c>
      <c r="CN19" s="193" t="s">
        <v>0</v>
      </c>
      <c r="CO19" s="194" t="str">
        <f>IF(DE7="","",DE7)</f>
        <v/>
      </c>
      <c r="CP19" s="192" t="str">
        <f>IF(DG9="","",DG9)</f>
        <v/>
      </c>
      <c r="CQ19" s="193" t="s">
        <v>0</v>
      </c>
      <c r="CR19" s="194" t="str">
        <f>IF(DE9="","",DE9)</f>
        <v/>
      </c>
      <c r="CS19" s="192" t="str">
        <f>IF(DG11="","",DG11)</f>
        <v/>
      </c>
      <c r="CT19" s="193" t="s">
        <v>0</v>
      </c>
      <c r="CU19" s="194" t="str">
        <f>IF(DE11="","",DE11)</f>
        <v/>
      </c>
      <c r="CV19" s="192" t="str">
        <f>IF(DG13="","",DG13)</f>
        <v/>
      </c>
      <c r="CW19" s="193" t="s">
        <v>0</v>
      </c>
      <c r="CX19" s="194" t="str">
        <f>IF(DE13="","",DE13)</f>
        <v/>
      </c>
      <c r="CY19" s="192" t="str">
        <f>IF(DG15="","",DG15)</f>
        <v/>
      </c>
      <c r="CZ19" s="193" t="s">
        <v>0</v>
      </c>
      <c r="DA19" s="194" t="str">
        <f>IF(DE15="","",DE15)</f>
        <v/>
      </c>
      <c r="DB19" s="192" t="str">
        <f>IF(DG17="","",DG17)</f>
        <v/>
      </c>
      <c r="DC19" s="193" t="s">
        <v>0</v>
      </c>
      <c r="DD19" s="194" t="str">
        <f>IF(DE17="","",DE17)</f>
        <v/>
      </c>
      <c r="DE19" s="364"/>
      <c r="DF19" s="364"/>
      <c r="DG19" s="364"/>
      <c r="DH19" s="198"/>
      <c r="DI19" s="192" t="s">
        <v>0</v>
      </c>
      <c r="DJ19" s="192"/>
      <c r="DK19" s="338"/>
      <c r="DL19" s="231" t="str">
        <f>IF((CJ19="")+OR(CM19="")+OR(CP19="")+OR(CS19="")+OR(CV19="")+OR(CY19="")+OR(DB19="")+OR(DH19=""),"",SUM(CJ19+CM19+CP19+CS19+CV19+CY19+DB19+DH19))</f>
        <v/>
      </c>
      <c r="DM19" s="232" t="s">
        <v>0</v>
      </c>
      <c r="DN19" s="233" t="str">
        <f>IF((CL19="")+OR(CO19="")+OR(CR19="")+OR(CU19="")+OR(CX19="")+OR(DA19="")+OR(DD19="")+OR(DJ19=""),"",SUM(CL19+CO19+CR19+CU19+CX19+DA19+DD19+DJ19))</f>
        <v/>
      </c>
      <c r="DO19" s="340"/>
      <c r="DP19" s="134"/>
      <c r="DQ19" s="134"/>
      <c r="DR19" s="134"/>
      <c r="DS19" s="101"/>
      <c r="DT19" s="15"/>
      <c r="DU19" s="15"/>
      <c r="DV19" s="15"/>
      <c r="DW19" s="15"/>
      <c r="DX19" s="81"/>
      <c r="DY19" s="15"/>
      <c r="DZ19" s="15"/>
      <c r="EA19" s="15"/>
      <c r="EB19" s="15"/>
      <c r="EC19" s="15"/>
      <c r="ED19" s="15"/>
      <c r="EE19" s="15"/>
      <c r="EF19" s="15"/>
      <c r="EG19" s="15"/>
      <c r="EH19" s="101"/>
      <c r="EI19" s="134"/>
      <c r="EJ19" s="134"/>
      <c r="EK19" s="134"/>
      <c r="EL19" s="134"/>
      <c r="EM19" s="134"/>
      <c r="EN19" s="134"/>
      <c r="EO19" s="134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01"/>
      <c r="FB19" s="134"/>
      <c r="FC19" s="134"/>
      <c r="FD19" s="134"/>
      <c r="FE19" s="134"/>
      <c r="FF19" s="134"/>
      <c r="FG19" s="134"/>
      <c r="FH19" s="101"/>
      <c r="FI19" s="15"/>
      <c r="FJ19" s="15"/>
      <c r="FK19" s="15"/>
      <c r="FL19" s="81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34"/>
      <c r="FY19" s="134"/>
      <c r="FZ19" s="134"/>
      <c r="GA19" s="134"/>
      <c r="GB19" s="134"/>
      <c r="GC19" s="134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34"/>
      <c r="GR19" s="134"/>
      <c r="GS19" s="134"/>
      <c r="GT19" s="134"/>
      <c r="GU19" s="134"/>
      <c r="GV19" s="134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</row>
    <row r="20" spans="1:250" ht="27" customHeight="1">
      <c r="A20" s="50"/>
      <c r="E20" s="354" t="str">
        <f>IF(AF2="","",AF2)</f>
        <v>Chlumec ,,B"</v>
      </c>
      <c r="F20" s="366"/>
      <c r="G20" s="367"/>
      <c r="H20" s="205">
        <f>IF(AH4="","",AH4)</f>
        <v>18</v>
      </c>
      <c r="I20" s="174" t="s">
        <v>0</v>
      </c>
      <c r="J20" s="206">
        <f>IF(AF4="","",AF4)</f>
        <v>16</v>
      </c>
      <c r="K20" s="205">
        <f>IF(AH6="","",AH6)</f>
        <v>23</v>
      </c>
      <c r="L20" s="174" t="s">
        <v>0</v>
      </c>
      <c r="M20" s="206">
        <f>IF(AF6="","",AF6)</f>
        <v>16</v>
      </c>
      <c r="N20" s="190">
        <f>IF(AH8="","",AH8)</f>
        <v>22</v>
      </c>
      <c r="O20" s="180" t="s">
        <v>0</v>
      </c>
      <c r="P20" s="191">
        <f>IF(AF8="","",AF8)</f>
        <v>16</v>
      </c>
      <c r="Q20" s="205">
        <f>IF(AH10="","",AH10)</f>
        <v>13</v>
      </c>
      <c r="R20" s="174" t="s">
        <v>0</v>
      </c>
      <c r="S20" s="206">
        <f>IF(AF10="","",AF10)</f>
        <v>25</v>
      </c>
      <c r="T20" s="205">
        <f>IF(AH12="","",AH12)</f>
        <v>9</v>
      </c>
      <c r="U20" s="174" t="s">
        <v>0</v>
      </c>
      <c r="V20" s="206">
        <f>IF(AF12="","",AF12)</f>
        <v>20</v>
      </c>
      <c r="W20" s="205">
        <f>IF(AH14="","",AH14)</f>
        <v>10</v>
      </c>
      <c r="X20" s="174" t="s">
        <v>0</v>
      </c>
      <c r="Y20" s="206">
        <f>IF(AF14="","",AF14)</f>
        <v>24</v>
      </c>
      <c r="Z20" s="205">
        <f>IF(AH16="","",AH16)</f>
        <v>25</v>
      </c>
      <c r="AA20" s="174" t="s">
        <v>0</v>
      </c>
      <c r="AB20" s="206">
        <f>IF(AF16="","",AF16)</f>
        <v>10</v>
      </c>
      <c r="AC20" s="205">
        <f>IF(AH18="","",AH18)</f>
        <v>22</v>
      </c>
      <c r="AD20" s="174" t="s">
        <v>0</v>
      </c>
      <c r="AE20" s="206">
        <f>IF(AF18="","",AF18)</f>
        <v>9</v>
      </c>
      <c r="AF20" s="350"/>
      <c r="AG20" s="371"/>
      <c r="AH20" s="371"/>
      <c r="AI20" s="337">
        <v>5</v>
      </c>
      <c r="AJ20" s="179">
        <f>IF((H20="")+OR(K20="")+OR(N20="")+OR(Q20="")+OR(T20="")+OR(W20="")+OR(Z20="")+OR(AC20=""),"",SUM(H20+K20+N20+Q20+T20+W20+Z20+AC20))</f>
        <v>142</v>
      </c>
      <c r="AK20" s="2" t="s">
        <v>0</v>
      </c>
      <c r="AL20" s="4">
        <f>IF((J20="")+OR(M20="")+OR(P20="")+OR(S20="")+OR(V20="")+OR(Y20="")+OR(AB20="")+OR(AE20=""),"",SUM(J20+M20+P20+S20+V20+Y20+AB20+AE20))</f>
        <v>136</v>
      </c>
      <c r="AM20" s="339" t="s">
        <v>14</v>
      </c>
      <c r="AN20" s="50">
        <f>SUM(AJ20/AL20)</f>
        <v>1.0441176470588236</v>
      </c>
      <c r="AO20" s="50"/>
      <c r="AS20" s="354" t="str">
        <f>IF(BT2="","",BT2)</f>
        <v>REMA RK ,,B"</v>
      </c>
      <c r="AT20" s="366"/>
      <c r="AU20" s="367"/>
      <c r="AV20" s="205">
        <f>IF(BV4="","",BV4)</f>
        <v>20</v>
      </c>
      <c r="AW20" s="174" t="s">
        <v>0</v>
      </c>
      <c r="AX20" s="206">
        <f>IF(BT4="","",BT4)</f>
        <v>15</v>
      </c>
      <c r="AY20" s="205">
        <f>IF(BV6="","",BV6)</f>
        <v>21</v>
      </c>
      <c r="AZ20" s="174" t="s">
        <v>0</v>
      </c>
      <c r="BA20" s="206">
        <f>IF(BT6="","",BT6)</f>
        <v>16</v>
      </c>
      <c r="BB20" s="190">
        <f>IF(BV8="","",BV8)</f>
        <v>15</v>
      </c>
      <c r="BC20" s="180" t="s">
        <v>0</v>
      </c>
      <c r="BD20" s="191">
        <f>IF(BT8="","",BT8)</f>
        <v>20</v>
      </c>
      <c r="BE20" s="205">
        <f>IF(BV10="","",BV10)</f>
        <v>9</v>
      </c>
      <c r="BF20" s="174" t="s">
        <v>0</v>
      </c>
      <c r="BG20" s="206">
        <f>IF(BT10="","",BT10)</f>
        <v>18</v>
      </c>
      <c r="BH20" s="205">
        <f>IF(BV12="","",BV12)</f>
        <v>15</v>
      </c>
      <c r="BI20" s="174" t="s">
        <v>0</v>
      </c>
      <c r="BJ20" s="206">
        <f>IF(BT12="","",BT12)</f>
        <v>23</v>
      </c>
      <c r="BK20" s="205">
        <f>IF(BV14="","",BV14)</f>
        <v>19</v>
      </c>
      <c r="BL20" s="174" t="s">
        <v>0</v>
      </c>
      <c r="BM20" s="206">
        <f>IF(BT14="","",BT14)</f>
        <v>13</v>
      </c>
      <c r="BN20" s="205">
        <f>IF(BV16="","",BV16)</f>
        <v>18</v>
      </c>
      <c r="BO20" s="174" t="s">
        <v>0</v>
      </c>
      <c r="BP20" s="206">
        <f>IF(BT16="","",BT16)</f>
        <v>19</v>
      </c>
      <c r="BQ20" s="205">
        <f>IF(BV18="","",BV18)</f>
        <v>19</v>
      </c>
      <c r="BR20" s="174" t="s">
        <v>0</v>
      </c>
      <c r="BS20" s="206">
        <f>IF(BT18="","",BT18)</f>
        <v>15</v>
      </c>
      <c r="BT20" s="350"/>
      <c r="BU20" s="371"/>
      <c r="BV20" s="371"/>
      <c r="BW20" s="337">
        <v>4</v>
      </c>
      <c r="BX20" s="179">
        <f>IF((AV20="")+OR(AY20="")+OR(BB20="")+OR(BE20="")+OR(BH20="")+OR(BK20="")+OR(BN20="")+OR(BQ20=""),"",SUM(AV20+AY20+BB20+BE20+BH20+BK20+BN20+BQ20))</f>
        <v>136</v>
      </c>
      <c r="BY20" s="2" t="s">
        <v>0</v>
      </c>
      <c r="BZ20" s="4">
        <f>IF((AX20="")+OR(BA20="")+OR(BD20="")+OR(BG20="")+OR(BJ20="")+OR(BM20="")+OR(BP20="")+OR(BS20=""),"",SUM(AX20+BA20+BD20+BG20+BJ20+BM20+BP20+BS20))</f>
        <v>139</v>
      </c>
      <c r="CA20" s="339" t="s">
        <v>13</v>
      </c>
      <c r="CB20" s="50">
        <f>SUM(BX20/BZ20)</f>
        <v>0.97841726618705038</v>
      </c>
      <c r="CC20" s="50"/>
      <c r="CG20" s="354" t="str">
        <f>IF(DH2="","",DH2)</f>
        <v>Kvasiny</v>
      </c>
      <c r="CH20" s="366"/>
      <c r="CI20" s="367"/>
      <c r="CJ20" s="205">
        <f>IF(DJ4="","",DJ4)</f>
        <v>15</v>
      </c>
      <c r="CK20" s="174" t="s">
        <v>0</v>
      </c>
      <c r="CL20" s="206">
        <f>IF(DH4="","",DH4)</f>
        <v>17</v>
      </c>
      <c r="CM20" s="205">
        <f>IF(DJ6="","",DJ6)</f>
        <v>14</v>
      </c>
      <c r="CN20" s="174" t="s">
        <v>0</v>
      </c>
      <c r="CO20" s="206">
        <f>IF(DH6="","",DH6)</f>
        <v>17</v>
      </c>
      <c r="CP20" s="190">
        <f>IF(DJ8="","",DJ8)</f>
        <v>21</v>
      </c>
      <c r="CQ20" s="180" t="s">
        <v>0</v>
      </c>
      <c r="CR20" s="191">
        <f>IF(DH8="","",DH8)</f>
        <v>15</v>
      </c>
      <c r="CS20" s="205">
        <f>IF(DJ10="","",DJ10)</f>
        <v>22</v>
      </c>
      <c r="CT20" s="174" t="s">
        <v>0</v>
      </c>
      <c r="CU20" s="206">
        <f>IF(DH10="","",DH10)</f>
        <v>13</v>
      </c>
      <c r="CV20" s="205">
        <f>IF(DJ12="","",DJ12)</f>
        <v>22</v>
      </c>
      <c r="CW20" s="174" t="s">
        <v>0</v>
      </c>
      <c r="CX20" s="206">
        <f>IF(DH12="","",DH12)</f>
        <v>16</v>
      </c>
      <c r="CY20" s="205">
        <f>IF(DJ14="","",DJ14)</f>
        <v>27</v>
      </c>
      <c r="CZ20" s="174" t="s">
        <v>0</v>
      </c>
      <c r="DA20" s="206">
        <f>IF(DH14="","",DH14)</f>
        <v>12</v>
      </c>
      <c r="DB20" s="205">
        <f>IF(DJ16="","",DJ16)</f>
        <v>19</v>
      </c>
      <c r="DC20" s="174" t="s">
        <v>0</v>
      </c>
      <c r="DD20" s="206">
        <f>IF(DH16="","",DH16)</f>
        <v>18</v>
      </c>
      <c r="DE20" s="205">
        <f>IF(DJ18="","",DJ18)</f>
        <v>17</v>
      </c>
      <c r="DF20" s="174" t="s">
        <v>0</v>
      </c>
      <c r="DG20" s="206">
        <f>IF(DH18="","",DH18)</f>
        <v>16</v>
      </c>
      <c r="DH20" s="350"/>
      <c r="DI20" s="371"/>
      <c r="DJ20" s="371"/>
      <c r="DK20" s="337">
        <v>6</v>
      </c>
      <c r="DL20" s="179">
        <f>IF((CJ20="")+OR(CM20="")+OR(CP20="")+OR(CS20="")+OR(CV20="")+OR(CY20="")+OR(DB20="")+OR(DE20=""),"",SUM(CJ20+CM20+CP20+CS20+CV20+CY20+DB20+DE20))</f>
        <v>157</v>
      </c>
      <c r="DM20" s="2" t="s">
        <v>0</v>
      </c>
      <c r="DN20" s="4">
        <f>IF((CL20="")+OR(CO20="")+OR(CR20="")+OR(CU20="")+OR(CX20="")+OR(DA20="")+OR(DD20="")+OR(DG20=""),"",SUM(CL20+CO20+CR20+CU20+CX20+DA20+DD20+DG20))</f>
        <v>124</v>
      </c>
      <c r="DO20" s="339" t="s">
        <v>10</v>
      </c>
      <c r="DP20" s="139"/>
      <c r="DQ20" s="139"/>
      <c r="DR20" s="139"/>
      <c r="DS20" s="101"/>
      <c r="DT20" s="15"/>
      <c r="DU20" s="44"/>
      <c r="DV20" s="94"/>
      <c r="DW20" s="94"/>
      <c r="DX20" s="94"/>
      <c r="DY20" s="94"/>
      <c r="DZ20" s="94"/>
      <c r="EA20" s="94"/>
      <c r="EB20" s="45"/>
      <c r="EC20" s="94"/>
      <c r="ED20" s="94"/>
      <c r="EE20" s="94"/>
      <c r="EF20" s="94"/>
      <c r="EG20" s="94"/>
      <c r="EH20" s="94"/>
      <c r="EI20" s="133"/>
      <c r="EJ20" s="133"/>
      <c r="EK20" s="133"/>
      <c r="EL20" s="139"/>
      <c r="EM20" s="139"/>
      <c r="EN20" s="139"/>
      <c r="EO20" s="15"/>
      <c r="EP20" s="44"/>
      <c r="EQ20" s="94"/>
      <c r="ER20" s="94"/>
      <c r="ES20" s="94"/>
      <c r="ET20" s="94"/>
      <c r="EU20" s="94"/>
      <c r="EV20" s="94"/>
      <c r="EW20" s="45"/>
      <c r="EX20" s="94"/>
      <c r="EY20" s="94"/>
      <c r="EZ20" s="94"/>
      <c r="FA20" s="94"/>
      <c r="FB20" s="133"/>
      <c r="FC20" s="133"/>
      <c r="FD20" s="133"/>
      <c r="FE20" s="139"/>
      <c r="FF20" s="139"/>
      <c r="FG20" s="139"/>
      <c r="FH20" s="101"/>
      <c r="FI20" s="15"/>
      <c r="FJ20" s="44"/>
      <c r="FK20" s="94"/>
      <c r="FL20" s="94"/>
      <c r="FM20" s="94"/>
      <c r="FN20" s="94"/>
      <c r="FO20" s="94"/>
      <c r="FP20" s="94"/>
      <c r="FQ20" s="45"/>
      <c r="FR20" s="94"/>
      <c r="FS20" s="94"/>
      <c r="FT20" s="94"/>
      <c r="FU20" s="94"/>
      <c r="FV20" s="94"/>
      <c r="FW20" s="94"/>
      <c r="FX20" s="59"/>
      <c r="FY20" s="59"/>
      <c r="FZ20" s="59"/>
      <c r="GA20" s="138"/>
      <c r="GB20" s="138"/>
      <c r="GC20" s="138"/>
      <c r="GD20" s="15"/>
      <c r="GE20" s="44"/>
      <c r="GF20" s="94"/>
      <c r="GG20" s="94"/>
      <c r="GH20" s="94"/>
      <c r="GI20" s="94"/>
      <c r="GJ20" s="94"/>
      <c r="GK20" s="94"/>
      <c r="GL20" s="45"/>
      <c r="GM20" s="94"/>
      <c r="GN20" s="94"/>
      <c r="GO20" s="94"/>
      <c r="GP20" s="94"/>
      <c r="GQ20" s="59"/>
      <c r="GR20" s="59"/>
      <c r="GS20" s="59"/>
      <c r="GT20" s="138"/>
      <c r="GU20" s="138"/>
      <c r="GV20" s="138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</row>
    <row r="21" spans="1:250" ht="27" customHeight="1" thickBot="1">
      <c r="A21" s="50"/>
      <c r="E21" s="368"/>
      <c r="F21" s="369"/>
      <c r="G21" s="370"/>
      <c r="H21" s="199" t="str">
        <f>IF(AH5="","",AH5)</f>
        <v/>
      </c>
      <c r="I21" s="200" t="s">
        <v>0</v>
      </c>
      <c r="J21" s="201" t="str">
        <f>IF(AF5="","",AF5)</f>
        <v/>
      </c>
      <c r="K21" s="199" t="str">
        <f>IF(AH7="","",AH7)</f>
        <v/>
      </c>
      <c r="L21" s="200" t="s">
        <v>0</v>
      </c>
      <c r="M21" s="201" t="str">
        <f>IF(AF7="","",AF7)</f>
        <v/>
      </c>
      <c r="N21" s="199" t="str">
        <f>IF(AH9="","",AH9)</f>
        <v/>
      </c>
      <c r="O21" s="200" t="s">
        <v>0</v>
      </c>
      <c r="P21" s="201" t="str">
        <f>IF(AF9="","",AF9)</f>
        <v/>
      </c>
      <c r="Q21" s="199" t="str">
        <f>IF(AH11="","",AH11)</f>
        <v/>
      </c>
      <c r="R21" s="200" t="s">
        <v>0</v>
      </c>
      <c r="S21" s="201" t="str">
        <f>IF(AF11="","",AF11)</f>
        <v/>
      </c>
      <c r="T21" s="199" t="str">
        <f>IF(AH13="","",AH13)</f>
        <v/>
      </c>
      <c r="U21" s="200" t="s">
        <v>0</v>
      </c>
      <c r="V21" s="201" t="str">
        <f>IF(AF13="","",AF13)</f>
        <v/>
      </c>
      <c r="W21" s="199" t="str">
        <f>IF(AH15="","",AH15)</f>
        <v/>
      </c>
      <c r="X21" s="200" t="s">
        <v>0</v>
      </c>
      <c r="Y21" s="201" t="str">
        <f>IF(AF15="","",AF15)</f>
        <v/>
      </c>
      <c r="Z21" s="199" t="str">
        <f>IF(AH17="","",AH17)</f>
        <v/>
      </c>
      <c r="AA21" s="200" t="s">
        <v>0</v>
      </c>
      <c r="AB21" s="201" t="str">
        <f>IF(AF17="","",AF17)</f>
        <v/>
      </c>
      <c r="AC21" s="199" t="str">
        <f>IF(AH19="","",AH19)</f>
        <v/>
      </c>
      <c r="AD21" s="200" t="s">
        <v>0</v>
      </c>
      <c r="AE21" s="201" t="str">
        <f>IF(AF19="","",AF19)</f>
        <v/>
      </c>
      <c r="AF21" s="372"/>
      <c r="AG21" s="373"/>
      <c r="AH21" s="373"/>
      <c r="AI21" s="392"/>
      <c r="AJ21" s="229" t="str">
        <f>IF((H21="")+OR(K21="")+OR(N21="")+OR(Q21="")+OR(T21="")+OR(W21="")+OR(Z21="")+OR(AC21=""),"",SUM(H21+K21+N21+Q21+T21+W21+Z21+AC21))</f>
        <v/>
      </c>
      <c r="AK21" s="230" t="s">
        <v>0</v>
      </c>
      <c r="AL21" s="234" t="str">
        <f>IF((J21="")+OR(M21="")+OR(P21="")+OR(S21="")+OR(V21="")+OR(Y21="")+OR(AB21="")+OR(AE21=""),"",SUM(J21+M21+P21+S21+V21+Y21+AB21+AE21))</f>
        <v/>
      </c>
      <c r="AM21" s="393"/>
      <c r="AN21" s="139"/>
      <c r="AO21" s="50"/>
      <c r="AS21" s="368"/>
      <c r="AT21" s="369"/>
      <c r="AU21" s="370"/>
      <c r="AV21" s="199" t="str">
        <f>IF(BV5="","",BV5)</f>
        <v/>
      </c>
      <c r="AW21" s="200" t="s">
        <v>0</v>
      </c>
      <c r="AX21" s="201" t="str">
        <f>IF(BT5="","",BT5)</f>
        <v/>
      </c>
      <c r="AY21" s="199" t="str">
        <f>IF(BV7="","",BV7)</f>
        <v/>
      </c>
      <c r="AZ21" s="200" t="s">
        <v>0</v>
      </c>
      <c r="BA21" s="201" t="str">
        <f>IF(BT7="","",BT7)</f>
        <v/>
      </c>
      <c r="BB21" s="199" t="str">
        <f>IF(BV9="","",BV9)</f>
        <v/>
      </c>
      <c r="BC21" s="200" t="s">
        <v>0</v>
      </c>
      <c r="BD21" s="201" t="str">
        <f>IF(BT9="","",BT9)</f>
        <v/>
      </c>
      <c r="BE21" s="199" t="str">
        <f>IF(BV11="","",BV11)</f>
        <v/>
      </c>
      <c r="BF21" s="200" t="s">
        <v>0</v>
      </c>
      <c r="BG21" s="201" t="str">
        <f>IF(BT11="","",BT11)</f>
        <v/>
      </c>
      <c r="BH21" s="199" t="str">
        <f>IF(BV13="","",BV13)</f>
        <v/>
      </c>
      <c r="BI21" s="200" t="s">
        <v>0</v>
      </c>
      <c r="BJ21" s="201" t="str">
        <f>IF(BT13="","",BT13)</f>
        <v/>
      </c>
      <c r="BK21" s="199" t="str">
        <f>IF(BV15="","",BV15)</f>
        <v/>
      </c>
      <c r="BL21" s="200" t="s">
        <v>0</v>
      </c>
      <c r="BM21" s="201" t="str">
        <f>IF(BT15="","",BT15)</f>
        <v/>
      </c>
      <c r="BN21" s="199" t="str">
        <f>IF(BV17="","",BV17)</f>
        <v/>
      </c>
      <c r="BO21" s="200" t="s">
        <v>0</v>
      </c>
      <c r="BP21" s="201" t="str">
        <f>IF(BT17="","",BT17)</f>
        <v/>
      </c>
      <c r="BQ21" s="199" t="str">
        <f>IF(BV19="","",BV19)</f>
        <v/>
      </c>
      <c r="BR21" s="200" t="s">
        <v>0</v>
      </c>
      <c r="BS21" s="201" t="str">
        <f>IF(BT19="","",BT19)</f>
        <v/>
      </c>
      <c r="BT21" s="372"/>
      <c r="BU21" s="373"/>
      <c r="BV21" s="373"/>
      <c r="BW21" s="392"/>
      <c r="BX21" s="229" t="str">
        <f>IF((AV21="")+OR(AY21="")+OR(BB21="")+OR(BE21="")+OR(BH21="")+OR(BK21="")+OR(BN21="")+OR(BQ21=""),"",SUM(AV21+AY21+BB21+BE21+BH21+BK21+BN21+BQ21))</f>
        <v/>
      </c>
      <c r="BY21" s="230" t="s">
        <v>0</v>
      </c>
      <c r="BZ21" s="234" t="str">
        <f>IF((AX21="")+OR(BA21="")+OR(BD21="")+OR(BG21="")+OR(BJ21="")+OR(BM21="")+OR(BP21="")+OR(BS21=""),"",SUM(AX21+BA21+BD21+BG21+BJ21+BM21+BP21+BS21))</f>
        <v/>
      </c>
      <c r="CA21" s="393"/>
      <c r="CB21" s="139"/>
      <c r="CC21" s="50"/>
      <c r="CG21" s="368"/>
      <c r="CH21" s="369"/>
      <c r="CI21" s="370"/>
      <c r="CJ21" s="199" t="str">
        <f>IF(DJ5="","",DJ5)</f>
        <v/>
      </c>
      <c r="CK21" s="200" t="s">
        <v>0</v>
      </c>
      <c r="CL21" s="201" t="str">
        <f>IF(DH5="","",DH5)</f>
        <v/>
      </c>
      <c r="CM21" s="199" t="str">
        <f>IF(DJ7="","",DJ7)</f>
        <v/>
      </c>
      <c r="CN21" s="200" t="s">
        <v>0</v>
      </c>
      <c r="CO21" s="201" t="str">
        <f>IF(DH7="","",DH7)</f>
        <v/>
      </c>
      <c r="CP21" s="199" t="str">
        <f>IF(DJ9="","",DJ9)</f>
        <v/>
      </c>
      <c r="CQ21" s="200" t="s">
        <v>0</v>
      </c>
      <c r="CR21" s="201" t="str">
        <f>IF(DH9="","",DH9)</f>
        <v/>
      </c>
      <c r="CS21" s="199" t="str">
        <f>IF(DJ11="","",DJ11)</f>
        <v/>
      </c>
      <c r="CT21" s="200" t="s">
        <v>0</v>
      </c>
      <c r="CU21" s="201" t="str">
        <f>IF(DH11="","",DH11)</f>
        <v/>
      </c>
      <c r="CV21" s="199" t="str">
        <f>IF(DJ13="","",DJ13)</f>
        <v/>
      </c>
      <c r="CW21" s="200" t="s">
        <v>0</v>
      </c>
      <c r="CX21" s="201" t="str">
        <f>IF(DH13="","",DH13)</f>
        <v/>
      </c>
      <c r="CY21" s="199" t="str">
        <f>IF(DJ15="","",DJ15)</f>
        <v/>
      </c>
      <c r="CZ21" s="200" t="s">
        <v>0</v>
      </c>
      <c r="DA21" s="201" t="str">
        <f>IF(DH15="","",DH15)</f>
        <v/>
      </c>
      <c r="DB21" s="199" t="str">
        <f>IF(DJ17="","",DJ17)</f>
        <v/>
      </c>
      <c r="DC21" s="200" t="s">
        <v>0</v>
      </c>
      <c r="DD21" s="201" t="str">
        <f>IF(DH17="","",DH17)</f>
        <v/>
      </c>
      <c r="DE21" s="199" t="str">
        <f>IF(DJ19="","",DJ19)</f>
        <v/>
      </c>
      <c r="DF21" s="200" t="s">
        <v>0</v>
      </c>
      <c r="DG21" s="201" t="str">
        <f>IF(DH19="","",DH19)</f>
        <v/>
      </c>
      <c r="DH21" s="372"/>
      <c r="DI21" s="373"/>
      <c r="DJ21" s="373"/>
      <c r="DK21" s="392"/>
      <c r="DL21" s="229" t="str">
        <f>IF((CJ21="")+OR(CM21="")+OR(CP21="")+OR(CS21="")+OR(CV21="")+OR(CY21="")+OR(DB21="")+OR(DE21=""),"",SUM(CJ21+CM21+CP21+CS21+CV21+CY21+DB21+DE21))</f>
        <v/>
      </c>
      <c r="DM21" s="230" t="s">
        <v>0</v>
      </c>
      <c r="DN21" s="234" t="str">
        <f>IF((CL21="")+OR(CO21="")+OR(CR21="")+OR(CU21="")+OR(CX21="")+OR(DA21="")+OR(DD21="")+OR(DG21=""),"",SUM(CL21+CO21+CR21+CU21+CX21+DA21+DD21+DG21))</f>
        <v/>
      </c>
      <c r="DO21" s="393"/>
      <c r="DP21" s="139"/>
      <c r="DQ21" s="139"/>
      <c r="DR21" s="139"/>
      <c r="DS21" s="101"/>
      <c r="DT21" s="15"/>
      <c r="DU21" s="44"/>
      <c r="DV21" s="94"/>
      <c r="DW21" s="94"/>
      <c r="DX21" s="94"/>
      <c r="DY21" s="94"/>
      <c r="DZ21" s="94"/>
      <c r="EA21" s="94"/>
      <c r="EB21" s="45"/>
      <c r="EC21" s="94"/>
      <c r="ED21" s="94"/>
      <c r="EE21" s="94"/>
      <c r="EF21" s="94"/>
      <c r="EG21" s="94"/>
      <c r="EH21" s="94"/>
      <c r="EI21" s="133"/>
      <c r="EJ21" s="133"/>
      <c r="EK21" s="133"/>
      <c r="EL21" s="139"/>
      <c r="EM21" s="139"/>
      <c r="EN21" s="139"/>
      <c r="EO21" s="15"/>
      <c r="EP21" s="44"/>
      <c r="EQ21" s="94"/>
      <c r="ER21" s="94"/>
      <c r="ES21" s="94"/>
      <c r="ET21" s="94"/>
      <c r="EU21" s="94"/>
      <c r="EV21" s="94"/>
      <c r="EW21" s="45"/>
      <c r="EX21" s="94"/>
      <c r="EY21" s="94"/>
      <c r="EZ21" s="94"/>
      <c r="FA21" s="94"/>
      <c r="FB21" s="133"/>
      <c r="FC21" s="133"/>
      <c r="FD21" s="133"/>
      <c r="FE21" s="139"/>
      <c r="FF21" s="139"/>
      <c r="FG21" s="139"/>
      <c r="FH21" s="101"/>
      <c r="FI21" s="15"/>
      <c r="FJ21" s="44"/>
      <c r="FK21" s="94"/>
      <c r="FL21" s="94"/>
      <c r="FM21" s="94"/>
      <c r="FN21" s="94"/>
      <c r="FO21" s="94"/>
      <c r="FP21" s="94"/>
      <c r="FQ21" s="45"/>
      <c r="FR21" s="94"/>
      <c r="FS21" s="94"/>
      <c r="FT21" s="94"/>
      <c r="FU21" s="94"/>
      <c r="FV21" s="94"/>
      <c r="FW21" s="94"/>
      <c r="FX21" s="59"/>
      <c r="FY21" s="59"/>
      <c r="FZ21" s="59"/>
      <c r="GA21" s="138"/>
      <c r="GB21" s="138"/>
      <c r="GC21" s="138"/>
      <c r="GD21" s="15"/>
      <c r="GE21" s="44"/>
      <c r="GF21" s="94"/>
      <c r="GG21" s="94"/>
      <c r="GH21" s="94"/>
      <c r="GI21" s="94"/>
      <c r="GJ21" s="94"/>
      <c r="GK21" s="94"/>
      <c r="GL21" s="45"/>
      <c r="GM21" s="94"/>
      <c r="GN21" s="94"/>
      <c r="GO21" s="94"/>
      <c r="GP21" s="94"/>
      <c r="GQ21" s="59"/>
      <c r="GR21" s="59"/>
      <c r="GS21" s="59"/>
      <c r="GT21" s="138"/>
      <c r="GU21" s="138"/>
      <c r="GV21" s="138"/>
      <c r="GW21" s="15"/>
      <c r="GX21" s="82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</row>
    <row r="22" spans="1:250" ht="27" hidden="1" customHeight="1">
      <c r="A22" s="50">
        <f>HOUR($AF30)</f>
        <v>9</v>
      </c>
      <c r="B22" s="50">
        <f>MINUTE($AF30)</f>
        <v>30</v>
      </c>
      <c r="C22" s="50">
        <f>IF(SUM(B22+$AF32+$AH34)&gt;60,A22+1,A22)</f>
        <v>9</v>
      </c>
      <c r="D22" s="50">
        <f>IF(SUM(B22+$AF32+$AH34)&gt;60,SUM(B22+$AF32+$AH34-60),SUM(B22+$AF32+$AH34))</f>
        <v>43</v>
      </c>
      <c r="E22" s="50">
        <f>IF(SUM(D22+$AF32+$AH34)&gt;60,C22+1,C22)</f>
        <v>9</v>
      </c>
      <c r="F22" s="160">
        <f>IF(SUM(D22+$AF32+$AH34)&gt;60,SUM(D22+$AF32+$AH34-60),SUM(D22+$AF32+$AH34))</f>
        <v>56</v>
      </c>
      <c r="G22" s="160">
        <f>IF(SUM(F22+$AF32+$AH34)&gt;60,E22+1,E22)</f>
        <v>10</v>
      </c>
      <c r="H22" s="160">
        <f>IF(SUM(F22+$AF32+$AH34)&gt;60,SUM(F22+$AF32+$AH34-60),SUM(F22+$AF32+$AH34))</f>
        <v>9</v>
      </c>
      <c r="I22" s="160">
        <f>IF(SUM(H22+$AF32+$AH34)&gt;60,G22+1,G22)</f>
        <v>10</v>
      </c>
      <c r="J22" s="160">
        <f>IF(SUM(H22+$AF32+$AH34)&gt;60,SUM(H22+$AF32+$AH34-60),SUM(H22+$AF32+$AH34))</f>
        <v>22</v>
      </c>
      <c r="K22" s="160">
        <f>IF(SUM(J22+$AF32+$AH34)&gt;60,I22+1,I22)</f>
        <v>10</v>
      </c>
      <c r="L22" s="160">
        <f>IF(SUM(J22+$AF32+$AH34)&gt;60,SUM(J22+$AF32+$AH34-60),SUM(J22+$AF32+$AH34))</f>
        <v>35</v>
      </c>
      <c r="M22" s="160">
        <f>IF(SUM(L22+$AF32+$AH34)&gt;60,K22+1,K22)</f>
        <v>10</v>
      </c>
      <c r="N22" s="160">
        <f>IF(SUM(L22+$AF32+$AH34)&gt;60,SUM(L22+$AF32+$AH34-60),SUM(L22+$AF32+$AH34))</f>
        <v>48</v>
      </c>
      <c r="O22" s="160">
        <f>IF(SUM(N22+$AF32+$AH34)&gt;60,M22+1,M22)</f>
        <v>11</v>
      </c>
      <c r="P22" s="160">
        <f>IF(SUM(N22+$AF32+$AH34)&gt;60,SUM(N22+$AF32+$AH34-60),SUM(N22+$AF32+$AH34))</f>
        <v>1</v>
      </c>
      <c r="Q22" s="160">
        <f>IF(SUM(P22+$AF32+$AH34)&gt;60,O22+1,O22)</f>
        <v>11</v>
      </c>
      <c r="R22" s="160">
        <f>IF(SUM(P22+$AF32+$AH34)&gt;60,SUM(P22+$AF32+$AH34-60),SUM(P22+$AF32+$AH34))</f>
        <v>14</v>
      </c>
      <c r="S22" s="160">
        <f>IF(SUM(R22+$AF32+$AH34)&gt;60,Q22+1,Q22)</f>
        <v>11</v>
      </c>
      <c r="T22" s="160">
        <f>IF(SUM(R22+$AF32+$AH34)&gt;60,SUM(R22+$AF32+$AH34-60),SUM(R22+$AF32+$AH34))</f>
        <v>27</v>
      </c>
      <c r="U22" s="160">
        <f>IF(SUM(T22+$AF32+$AH34)&gt;59,S22+1,S22)</f>
        <v>11</v>
      </c>
      <c r="V22" s="160">
        <f>IF(SUM(T22+$AF32+$AH34)&gt;59,SUM(T22+$AF32+$AH34-60),SUM(T22+$AF32+$AH34))</f>
        <v>40</v>
      </c>
      <c r="W22" s="160">
        <f>IF(SUM(V22+$AF32+$AH34)&gt;60,U22+1,U22)</f>
        <v>11</v>
      </c>
      <c r="X22" s="160">
        <f>IF(SUM(V22+$AF32+$AH34)&gt;60,SUM(V22+$AF32+$AH34-60),SUM(V22+$AF32+$AH34))</f>
        <v>53</v>
      </c>
      <c r="Y22" s="160">
        <f>IF(SUM(X22+$AF32+$AH34)&gt;60,W22+1,W22)</f>
        <v>12</v>
      </c>
      <c r="Z22" s="160">
        <f>IF(SUM(X22+$AF32+$AH34)&gt;60,SUM(X22+$AF32+$AH34-60),SUM(X22+$AF32+$AH34))</f>
        <v>6</v>
      </c>
      <c r="AA22" s="160">
        <f>IF(SUM(Z22+$AF32+$AH34)&gt;60,Y22+1,Y22)</f>
        <v>12</v>
      </c>
      <c r="AB22" s="160">
        <f>IF(SUM(Z22+$AF32+$AH34)&gt;60,SUM(Z22+$AF32+$AH34-60),SUM(Z22+$AF32+$AH34))</f>
        <v>19</v>
      </c>
      <c r="AC22" s="160">
        <f>IF(SUM(AB22+$AF32+$AH34)&gt;60,AA22+1,AA22)</f>
        <v>12</v>
      </c>
      <c r="AD22" s="50">
        <f>IF(SUM(AB22+$AF32+$AH34)&gt;60,SUM(AB22+$AF32+$AH34-60),SUM(AB22+$AF32+$AH34))</f>
        <v>32</v>
      </c>
      <c r="AE22" s="50">
        <f>IF(SUM(AD22+$AF32+$AH34)&gt;60,AC22+1,AC22)</f>
        <v>12</v>
      </c>
      <c r="AF22" s="50">
        <f>IF(SUM(AD22+$AF32+$AH34)&gt;60,SUM(AD22+$AF32+$AH34-60),SUM(AD22+$AF32+$AH34))</f>
        <v>45</v>
      </c>
      <c r="AG22" s="50">
        <f>IF(SUM(AF22+$AF32+$AH34)&gt;60,AE22+1,AE22)</f>
        <v>12</v>
      </c>
      <c r="AH22" s="50">
        <f>IF(SUM(AF22+$AF32+$AH34)&gt;60,SUM(AF22+$AF32+$AH34-60),SUM(AF22+$AF32+$AH34))</f>
        <v>58</v>
      </c>
      <c r="AI22" s="50">
        <f>IF(SUM(AH22+$AF32+$AH34)&gt;60,AG22+1,AG22)</f>
        <v>13</v>
      </c>
      <c r="AJ22" s="50">
        <f>IF(SUM(AH22+$AF32+$AH34)&gt;60,SUM(AH22+$AF32+$AH34-60),SUM(AH22+$AF32+$AH34))</f>
        <v>11</v>
      </c>
      <c r="AK22" s="50">
        <f>IF(SUM(AJ22+$AF32+$AH34)&gt;60,AI22+1,AI22)</f>
        <v>13</v>
      </c>
      <c r="AL22" s="50">
        <f>IF(SUM(AJ22+$AF32+$AH34)&gt;60,SUM(AJ22+$AF32+$AH34-60),SUM(AJ22+$AF32+$AH34))</f>
        <v>24</v>
      </c>
      <c r="AM22" s="50">
        <f>IF(SUM(AL22+$AF32+$AH34)&gt;60,AK22+1,AK22)</f>
        <v>13</v>
      </c>
      <c r="AN22" s="139"/>
      <c r="AO22" s="50">
        <f>HOUR($AF30)</f>
        <v>9</v>
      </c>
      <c r="AP22" s="50">
        <f>MINUTE($AF30)</f>
        <v>30</v>
      </c>
      <c r="AQ22" s="50">
        <f>IF(SUM(AP22+$AF32+$AH34)&gt;60,AO22+1,AO22)</f>
        <v>9</v>
      </c>
      <c r="AR22" s="50">
        <f>IF(SUM(AP22+$AF32+$AH34)&gt;60,SUM(AP22+$AF32+$AH34-60),SUM(AP22+$AF32+$AH34))</f>
        <v>43</v>
      </c>
      <c r="AS22" s="50">
        <f>IF(SUM(AR22+$AF32+$AH34)&gt;60,AQ22+1,AQ22)</f>
        <v>9</v>
      </c>
      <c r="AT22" s="160">
        <f>IF(SUM(AR22+$AF32+$AH34)&gt;60,SUM(AR22+$AF32+$AH34-60),SUM(AR22+$AF32+$AH34))</f>
        <v>56</v>
      </c>
      <c r="AU22" s="160">
        <f>IF(SUM(AT22+$AF32+$AH34)&gt;60,AS22+1,AS22)</f>
        <v>10</v>
      </c>
      <c r="AV22" s="160">
        <f>IF(SUM(AT22+$AF32+$AH34)&gt;60,SUM(AT22+$AF32+$AH34-60),SUM(AT22+$AF32+$AH34))</f>
        <v>9</v>
      </c>
      <c r="AW22" s="160">
        <f>IF(SUM(AV22+$AF32+$AH34)&gt;60,AU22+1,AU22)</f>
        <v>10</v>
      </c>
      <c r="AX22" s="160">
        <f>IF(SUM(AV22+$AF32+$AH34)&gt;60,SUM(AV22+$AF32+$AH34-60),SUM(AV22+$AF32+$AH34))</f>
        <v>22</v>
      </c>
      <c r="AY22" s="160">
        <f>IF(SUM(AX22+$AF32+$AH34)&gt;60,AW22+1,AW22)</f>
        <v>10</v>
      </c>
      <c r="AZ22" s="160">
        <f>IF(SUM(AX22+$AF32+$AH34)&gt;60,SUM(AX22+$AF32+$AH34-60),SUM(AX22+$AF32+$AH34))</f>
        <v>35</v>
      </c>
      <c r="BA22" s="160">
        <f>IF(SUM(AZ22+$AF32+$AH34)&gt;60,AY22+1,AY22)</f>
        <v>10</v>
      </c>
      <c r="BB22" s="160">
        <f>IF(SUM(AZ22+$AF32+$AH34)&gt;60,SUM(AZ22+$AF32+$AH34-60),SUM(AZ22+$AF32+$AH34))</f>
        <v>48</v>
      </c>
      <c r="BC22" s="160">
        <f>IF(SUM(BB22+$AF32+$AH34)&gt;60,BA22+1,BA22)</f>
        <v>11</v>
      </c>
      <c r="BD22" s="160">
        <f>IF(SUM(BB22+$AF32+$AH34)&gt;60,SUM(BB22+$AF32+$AH34-60),SUM(BB22+$AF32+$AH34))</f>
        <v>1</v>
      </c>
      <c r="BE22" s="160">
        <f>IF(SUM(BD22+$AF32+$AH34)&gt;60,BC22+1,BC22)</f>
        <v>11</v>
      </c>
      <c r="BF22" s="160">
        <f>IF(SUM(BD22+$AF32+$AH34)&gt;60,SUM(BD22+$AF32+$AH34-60),SUM(BD22+$AF32+$AH34))</f>
        <v>14</v>
      </c>
      <c r="BG22" s="160">
        <f>IF(SUM(BF22+$AF32+$AH34)&gt;60,BE22+1,BE22)</f>
        <v>11</v>
      </c>
      <c r="BH22" s="160">
        <f>IF(SUM(BF22+$AF32+$AH34)&gt;60,SUM(BF22+$AF32+$AH34-60),SUM(BF22+$AF32+$AH34))</f>
        <v>27</v>
      </c>
      <c r="BI22" s="160">
        <f>IF(SUM(BH22+$AF32+$AH34)&gt;59,BG22+1,BG22)</f>
        <v>11</v>
      </c>
      <c r="BJ22" s="160">
        <f>IF(SUM(BH22+$AF32+$AH34)&gt;59,SUM(BH22+$AF32+$AH34-60),SUM(BH22+$AF32+$AH34))</f>
        <v>40</v>
      </c>
      <c r="BK22" s="160">
        <f>IF(SUM(BJ22+$AF32+$AH34)&gt;60,BI22+1,BI22)</f>
        <v>11</v>
      </c>
      <c r="BL22" s="160">
        <f>IF(SUM(BJ22+$AF32+$AH34)&gt;60,SUM(BJ22+$AF32+$AH34-60),SUM(BJ22+$AF32+$AH34))</f>
        <v>53</v>
      </c>
      <c r="BM22" s="160">
        <f>IF(SUM(BL22+$AF32+$AH34)&gt;60,BK22+1,BK22)</f>
        <v>12</v>
      </c>
      <c r="BN22" s="160">
        <f>IF(SUM(BL22+$AF32+$AH34)&gt;60,SUM(BL22+$AF32+$AH34-60),SUM(BL22+$AF32+$AH34))</f>
        <v>6</v>
      </c>
      <c r="BO22" s="160">
        <f>IF(SUM(BN22+$AF32+$AH34)&gt;60,BM22+1,BM22)</f>
        <v>12</v>
      </c>
      <c r="BP22" s="160">
        <f>IF(SUM(BN22+$AF32+$AH34)&gt;60,SUM(BN22+$AF32+$AH34-60),SUM(BN22+$AF32+$AH34))</f>
        <v>19</v>
      </c>
      <c r="BQ22" s="160">
        <f>IF(SUM(BP22+$AF32+$AH34)&gt;60,BO22+1,BO22)</f>
        <v>12</v>
      </c>
      <c r="BR22" s="50">
        <f>IF(SUM(BP22+$AF32+$AH34)&gt;60,SUM(BP22+$AF32+$AH34-60),SUM(BP22+$AF32+$AH34))</f>
        <v>32</v>
      </c>
      <c r="BS22" s="50">
        <f>IF(SUM(BR22+$AF32+$AH34)&gt;60,BQ22+1,BQ22)</f>
        <v>12</v>
      </c>
      <c r="BT22" s="50">
        <f>IF(SUM(BR22+$AF32+$AH34)&gt;60,SUM(BR22+$AF32+$AH34-60),SUM(BR22+$AF32+$AH34))</f>
        <v>45</v>
      </c>
      <c r="BU22" s="50">
        <f>IF(SUM(BT22+$AF32+$AH34)&gt;60,BS22+1,BS22)</f>
        <v>12</v>
      </c>
      <c r="BV22" s="50">
        <f>IF(SUM(BT22+$AF32+$AH34)&gt;60,SUM(BT22+$AF32+$AH34-60),SUM(BT22+$AF32+$AH34))</f>
        <v>58</v>
      </c>
      <c r="BW22" s="50">
        <f>IF(SUM(BV22+$AF32+$AH34)&gt;60,BU22+1,BU22)</f>
        <v>13</v>
      </c>
      <c r="BX22" s="50">
        <f>IF(SUM(BV22+$AF32+$AH34)&gt;60,SUM(BV22+$AF32+$AH34-60),SUM(BV22+$AF32+$AH34))</f>
        <v>11</v>
      </c>
      <c r="BY22" s="50">
        <f>IF(SUM(BX22+$AF32+$AH34)&gt;60,BW22+1,BW22)</f>
        <v>13</v>
      </c>
      <c r="BZ22" s="50">
        <f>IF(SUM(BX22+$AF32+$AH34)&gt;60,SUM(BX22+$AF32+$AH34-60),SUM(BX22+$AF32+$AH34))</f>
        <v>24</v>
      </c>
      <c r="CA22" s="50">
        <f>IF(SUM(BZ22+$AF32+$AH34)&gt;60,BY22+1,BY22)</f>
        <v>13</v>
      </c>
      <c r="CB22" s="139"/>
      <c r="CC22" s="50">
        <f>HOUR($AF30)</f>
        <v>9</v>
      </c>
      <c r="CD22" s="50">
        <f>MINUTE($AF30)</f>
        <v>30</v>
      </c>
      <c r="CE22" s="50">
        <f>IF(SUM(CD22+$AF32+$AH34)&gt;60,CC22+1,CC22)</f>
        <v>9</v>
      </c>
      <c r="CF22" s="50">
        <f>IF(SUM(CD22+$AF32+$AH34)&gt;60,SUM(CD22+$AF32+$AH34-60),SUM(CD22+$AF32+$AH34))</f>
        <v>43</v>
      </c>
      <c r="CG22" s="50">
        <f>IF(SUM(CF22+$AF32+$AH34)&gt;60,CE22+1,CE22)</f>
        <v>9</v>
      </c>
      <c r="CH22" s="160">
        <f>IF(SUM(CF22+$AF32+$AH34)&gt;60,SUM(CF22+$AF32+$AH34-60),SUM(CF22+$AF32+$AH34))</f>
        <v>56</v>
      </c>
      <c r="CI22" s="160">
        <f>IF(SUM(CH22+$AF32+$AH34)&gt;60,CG22+1,CG22)</f>
        <v>10</v>
      </c>
      <c r="CJ22" s="160">
        <f>IF(SUM(CH22+$AF32+$AH34)&gt;60,SUM(CH22+$AF32+$AH34-60),SUM(CH22+$AF32+$AH34))</f>
        <v>9</v>
      </c>
      <c r="CK22" s="160">
        <f>IF(SUM(CJ22+$AF32+$AH34)&gt;60,CI22+1,CI22)</f>
        <v>10</v>
      </c>
      <c r="CL22" s="160">
        <f>IF(SUM(CJ22+$AF32+$AH34)&gt;60,SUM(CJ22+$AF32+$AH34-60),SUM(CJ22+$AF32+$AH34))</f>
        <v>22</v>
      </c>
      <c r="CM22" s="160">
        <f>IF(SUM(CL22+$AF32+$AH34)&gt;60,CK22+1,CK22)</f>
        <v>10</v>
      </c>
      <c r="CN22" s="160">
        <f>IF(SUM(CL22+$AF32+$AH34)&gt;60,SUM(CL22+$AF32+$AH34-60),SUM(CL22+$AF32+$AH34))</f>
        <v>35</v>
      </c>
      <c r="CO22" s="160">
        <f>IF(SUM(CN22+$AF32+$AH34)&gt;60,CM22+1,CM22)</f>
        <v>10</v>
      </c>
      <c r="CP22" s="160">
        <f>IF(SUM(CN22+$AF32+$AH34)&gt;60,SUM(CN22+$AF32+$AH34-60),SUM(CN22+$AF32+$AH34))</f>
        <v>48</v>
      </c>
      <c r="CQ22" s="160">
        <f>IF(SUM(CP22+$AF32+$AH34)&gt;60,CO22+1,CO22)</f>
        <v>11</v>
      </c>
      <c r="CR22" s="160">
        <f>IF(SUM(CP22+$AF32+$AH34)&gt;60,SUM(CP22+$AF32+$AH34-60),SUM(CP22+$AF32+$AH34))</f>
        <v>1</v>
      </c>
      <c r="CS22" s="160">
        <f>IF(SUM(CR22+$AF32+$AH34)&gt;60,CQ22+1,CQ22)</f>
        <v>11</v>
      </c>
      <c r="CT22" s="160">
        <f>IF(SUM(CR22+$AF32+$AH34)&gt;60,SUM(CR22+$AF32+$AH34-60),SUM(CR22+$AF32+$AH34))</f>
        <v>14</v>
      </c>
      <c r="CU22" s="160">
        <f>IF(SUM(CT22+$AF32+$AH34)&gt;60,CS22+1,CS22)</f>
        <v>11</v>
      </c>
      <c r="CV22" s="160">
        <f>IF(SUM(CT22+$AF32+$AH34)&gt;60,SUM(CT22+$AF32+$AH34-60),SUM(CT22+$AF32+$AH34))</f>
        <v>27</v>
      </c>
      <c r="CW22" s="160">
        <f>IF(SUM(CV22+$AF32+$AH34)&gt;59,CU22+1,CU22)</f>
        <v>11</v>
      </c>
      <c r="CX22" s="160">
        <f>IF(SUM(CV22+$AF32+$AH34)&gt;59,SUM(CV22+$AF32+$AH34-60),SUM(CV22+$AF32+$AH34))</f>
        <v>40</v>
      </c>
      <c r="CY22" s="160">
        <f>IF(SUM(CX22+$AF32+$AH34)&gt;60,CW22+1,CW22)</f>
        <v>11</v>
      </c>
      <c r="CZ22" s="160">
        <f>IF(SUM(CX22+$AF32+$AH34)&gt;60,SUM(CX22+$AF32+$AH34-60),SUM(CX22+$AF32+$AH34))</f>
        <v>53</v>
      </c>
      <c r="DA22" s="160">
        <f>IF(SUM(CZ22+$AF32+$AH34)&gt;60,CY22+1,CY22)</f>
        <v>12</v>
      </c>
      <c r="DB22" s="160">
        <f>IF(SUM(CZ22+$AF32+$AH34)&gt;60,SUM(CZ22+$AF32+$AH34-60),SUM(CZ22+$AF32+$AH34))</f>
        <v>6</v>
      </c>
      <c r="DC22" s="160">
        <f>IF(SUM(DB22+$AF32+$AH34)&gt;60,DA22+1,DA22)</f>
        <v>12</v>
      </c>
      <c r="DD22" s="160">
        <f>IF(SUM(DB22+$AF32+$AH34)&gt;60,SUM(DB22+$AF32+$AH34-60),SUM(DB22+$AF32+$AH34))</f>
        <v>19</v>
      </c>
      <c r="DE22" s="160">
        <f>IF(SUM(DD22+$AF32+$AH34)&gt;60,DC22+1,DC22)</f>
        <v>12</v>
      </c>
      <c r="DF22" s="50">
        <f>IF(SUM(DD22+$AF32+$AH34)&gt;60,SUM(DD22+$AF32+$AH34-60),SUM(DD22+$AF32+$AH34))</f>
        <v>32</v>
      </c>
      <c r="DG22" s="50">
        <f>IF(SUM(DF22+$AF32+$AH34)&gt;60,DE22+1,DE22)</f>
        <v>12</v>
      </c>
      <c r="DH22" s="50">
        <f>IF(SUM(DF22+$AF32+$AH34)&gt;60,SUM(DF22+$AF32+$AH34-60),SUM(DF22+$AF32+$AH34))</f>
        <v>45</v>
      </c>
      <c r="DI22" s="50">
        <f>IF(SUM(DH22+$AF32+$AH34)&gt;60,DG22+1,DG22)</f>
        <v>12</v>
      </c>
      <c r="DJ22" s="50">
        <f>IF(SUM(DH22+$AF32+$AH34)&gt;60,SUM(DH22+$AF32+$AH34-60),SUM(DH22+$AF32+$AH34))</f>
        <v>58</v>
      </c>
      <c r="DK22" s="50">
        <f>IF(SUM(DJ22+$AF32+$AH34)&gt;60,DI22+1,DI22)</f>
        <v>13</v>
      </c>
      <c r="DL22" s="50">
        <f>IF(SUM(DJ22+$AF32+$AH34)&gt;60,SUM(DJ22+$AF32+$AH34-60),SUM(DJ22+$AF32+$AH34))</f>
        <v>11</v>
      </c>
      <c r="DM22" s="50">
        <f>IF(SUM(DL22+$AF32+$AH34)&gt;60,DK22+1,DK22)</f>
        <v>13</v>
      </c>
      <c r="DN22" s="50">
        <f>IF(SUM(DL22+$AF32+$AH34)&gt;60,SUM(DL22+$AF32+$AH34-60),SUM(DL22+$AF32+$AH34))</f>
        <v>24</v>
      </c>
      <c r="DO22" s="50">
        <f>IF(SUM(DN22+$AF32+$AH34)&gt;60,DM22+1,DM22)</f>
        <v>13</v>
      </c>
      <c r="DP22" s="139"/>
      <c r="DQ22" s="139"/>
      <c r="DR22" s="139"/>
      <c r="DS22" s="101"/>
      <c r="DT22" s="82"/>
      <c r="DU22" s="44"/>
      <c r="DV22" s="94"/>
      <c r="DW22" s="94"/>
      <c r="DX22" s="94"/>
      <c r="DY22" s="94"/>
      <c r="DZ22" s="94"/>
      <c r="EA22" s="94"/>
      <c r="EB22" s="45"/>
      <c r="EC22" s="94"/>
      <c r="ED22" s="94"/>
      <c r="EE22" s="94"/>
      <c r="EF22" s="94"/>
      <c r="EG22" s="94"/>
      <c r="EH22" s="94"/>
      <c r="EI22" s="133"/>
      <c r="EJ22" s="133"/>
      <c r="EK22" s="133"/>
      <c r="EL22" s="139"/>
      <c r="EM22" s="139"/>
      <c r="EN22" s="139"/>
      <c r="EO22" s="82"/>
      <c r="EP22" s="44"/>
      <c r="EQ22" s="94"/>
      <c r="ER22" s="94"/>
      <c r="ES22" s="94"/>
      <c r="ET22" s="94"/>
      <c r="EU22" s="94"/>
      <c r="EV22" s="94"/>
      <c r="EW22" s="45"/>
      <c r="EX22" s="94"/>
      <c r="EY22" s="94"/>
      <c r="EZ22" s="94"/>
      <c r="FA22" s="94"/>
      <c r="FB22" s="133"/>
      <c r="FC22" s="133"/>
      <c r="FD22" s="133"/>
      <c r="FE22" s="139"/>
      <c r="FF22" s="139"/>
      <c r="FG22" s="139"/>
      <c r="FH22" s="101"/>
      <c r="FI22" s="15"/>
      <c r="FJ22" s="44"/>
      <c r="FK22" s="94"/>
      <c r="FL22" s="94"/>
      <c r="FM22" s="94"/>
      <c r="FN22" s="94"/>
      <c r="FO22" s="94"/>
      <c r="FP22" s="94"/>
      <c r="FQ22" s="45"/>
      <c r="FR22" s="94"/>
      <c r="FS22" s="94"/>
      <c r="FT22" s="94"/>
      <c r="FU22" s="94"/>
      <c r="FV22" s="94"/>
      <c r="FW22" s="94"/>
      <c r="FX22" s="59"/>
      <c r="FY22" s="59"/>
      <c r="FZ22" s="59"/>
      <c r="GA22" s="138"/>
      <c r="GB22" s="138"/>
      <c r="GC22" s="138"/>
      <c r="GD22" s="15"/>
      <c r="GE22" s="44"/>
      <c r="GF22" s="94"/>
      <c r="GG22" s="94"/>
      <c r="GH22" s="94"/>
      <c r="GI22" s="94"/>
      <c r="GJ22" s="94"/>
      <c r="GK22" s="94"/>
      <c r="GL22" s="45"/>
      <c r="GM22" s="94"/>
      <c r="GN22" s="94"/>
      <c r="GO22" s="94"/>
      <c r="GP22" s="94"/>
      <c r="GQ22" s="59"/>
      <c r="GR22" s="59"/>
      <c r="GS22" s="59"/>
      <c r="GT22" s="138"/>
      <c r="GU22" s="138"/>
      <c r="GV22" s="138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</row>
    <row r="23" spans="1:250" ht="27" hidden="1" customHeight="1">
      <c r="A23" s="50">
        <f>IF(SUM(AN22+$AF32+$AH34)&gt;60,AM22+1,AM22)</f>
        <v>13</v>
      </c>
      <c r="B23" s="50">
        <f>IF(SUM(AN22+$AF32+$AH34)&gt;60,SUM(AN22+$AF32+$AH34-60),SUM(AN22+$AF32+$AH34))</f>
        <v>13</v>
      </c>
      <c r="C23" s="50">
        <f>IF(SUM(B23+$AF32+$AH34)&gt;60,A23+1,A23)</f>
        <v>13</v>
      </c>
      <c r="D23" s="50">
        <f>IF(SUM(B23+$AF32+$AH34)&gt;60,SUM(B23+$AF32+$AH34-60),SUM(B23+$AF32+$AH34))</f>
        <v>26</v>
      </c>
      <c r="E23" s="50">
        <f>IF(SUM(D23+$AF32+$AH34)&gt;60,C23+1,C23)</f>
        <v>13</v>
      </c>
      <c r="F23" s="50">
        <f>IF(SUM(D23+$AF32+$AH34)&gt;60,SUM(D23+$AF32+$AH34-60),SUM(D23+$AF32+$AH34))</f>
        <v>39</v>
      </c>
      <c r="G23" s="50">
        <f>IF(SUM(F23+$AF32+$AH34)&gt;60,E23+1,E23)</f>
        <v>13</v>
      </c>
      <c r="H23" s="50">
        <f>IF(SUM(F23+$AF32+$AH34)&gt;60,SUM(F23+$AF32+$AH34-60),SUM(F23+$AF32+$AH34))</f>
        <v>52</v>
      </c>
      <c r="I23" s="50">
        <f>IF(SUM(H23+$AF32+$AH34)&gt;60,G23+1,G23)</f>
        <v>14</v>
      </c>
      <c r="J23" s="50">
        <f>IF(SUM(H23+$AF32+$AH34)&gt;60,SUM(H23+$AF32+$AH34-60),SUM(H23+$AF32+$AH34))</f>
        <v>5</v>
      </c>
      <c r="K23" s="50">
        <f>IF(SUM(J23+$AF32+$AH34)&gt;60,I23+1,I23)</f>
        <v>14</v>
      </c>
      <c r="L23" s="50">
        <f>IF(SUM(J23+$AF32+$AH34)&gt;60,SUM(J23+$AF32+$AH34-60),SUM(J23+$AF32+$AH34))</f>
        <v>18</v>
      </c>
      <c r="M23" s="50">
        <f>IF(SUM(L23+$AF32+$AH34)&gt;60,K23+1,K23)</f>
        <v>14</v>
      </c>
      <c r="N23" s="50">
        <f>IF(SUM(L23+$AF32+$AH34)&gt;60,SUM(L23+$AF32+$AH34-60),SUM(L23+$AF32+$AH34))</f>
        <v>31</v>
      </c>
      <c r="O23" s="50">
        <f>IF(SUM(N23+$AF32+$AH34)&gt;60,M23+1,M23)</f>
        <v>14</v>
      </c>
      <c r="P23" s="50">
        <f>IF(SUM(N23+$AF32+$AH34)&gt;60,SUM(N23+$AF32+$AH34-60),SUM(N23+$AF32+$AH34))</f>
        <v>44</v>
      </c>
      <c r="Q23" s="50">
        <f>IF(SUM(P23+$AF32+$AH34)&gt;60,O23+1,O23)</f>
        <v>14</v>
      </c>
      <c r="R23" s="50">
        <f>IF(SUM(P23+$AF32+$AH34)&gt;60,SUM(P23+$AF32+$AH34-60),SUM(P23+$AF32+$AH34))</f>
        <v>57</v>
      </c>
      <c r="S23" s="50">
        <f>IF(SUM(R23+$AF32+$AH34)&gt;60,Q23+1,Q23)</f>
        <v>15</v>
      </c>
      <c r="T23" s="50">
        <f>IF(SUM(R23+$AF32+$AH34)&gt;60,SUM(R23+$AF32+$AH34-60),SUM(R23+$AF32+$AH34))</f>
        <v>10</v>
      </c>
      <c r="U23" s="50">
        <f>IF(SUM(T23+$AF32+$AH34)&gt;60,S23+1,S23)</f>
        <v>15</v>
      </c>
      <c r="V23" s="50">
        <f>IF(SUM(T23+$AF32+$AH34)&gt;60,SUM(T23+$AF32+$AH34-60),SUM(T23+$AF32+$AH34))</f>
        <v>23</v>
      </c>
      <c r="W23" s="50">
        <f>IF(SUM(V23+$AF32+$AH34)&gt;60,U23+1,U23)</f>
        <v>15</v>
      </c>
      <c r="X23" s="50">
        <f>IF(SUM(V23+$AF32+$AH34)&gt;60,SUM(V23+$AF32+$AH34-60),SUM(V23+$AF32+$AH34))</f>
        <v>36</v>
      </c>
      <c r="Y23" s="202"/>
      <c r="Z23" s="202"/>
      <c r="AA23" s="221"/>
      <c r="AB23" s="221"/>
      <c r="AC23" s="221"/>
      <c r="AD23" s="146"/>
      <c r="AE23" s="222"/>
      <c r="AF23" s="222"/>
      <c r="AG23" s="222"/>
      <c r="AH23" s="223"/>
      <c r="AI23" s="50"/>
      <c r="AJ23" s="50"/>
      <c r="AK23" s="50"/>
      <c r="AL23" s="50"/>
      <c r="AM23" s="50"/>
      <c r="AN23" s="139"/>
      <c r="AO23" s="50">
        <f>IF(SUM(CB22+$AF32+$AH34)&gt;60,CA22+1,CA22)</f>
        <v>13</v>
      </c>
      <c r="AP23" s="50">
        <f>IF(SUM(CB22+$AF32+$AH34)&gt;60,SUM(CB22+$AF32+$AH34-60),SUM(CB22+$AF32+$AH34))</f>
        <v>13</v>
      </c>
      <c r="AQ23" s="50">
        <f>IF(SUM(AP23+$AF32+$AH34)&gt;60,AO23+1,AO23)</f>
        <v>13</v>
      </c>
      <c r="AR23" s="50">
        <f>IF(SUM(AP23+$AF32+$AH34)&gt;60,SUM(AP23+$AF32+$AH34-60),SUM(AP23+$AF32+$AH34))</f>
        <v>26</v>
      </c>
      <c r="AS23" s="50">
        <f>IF(SUM(AR23+$AF32+$AH34)&gt;60,AQ23+1,AQ23)</f>
        <v>13</v>
      </c>
      <c r="AT23" s="50">
        <f>IF(SUM(AR23+$AF32+$AH34)&gt;60,SUM(AR23+$AF32+$AH34-60),SUM(AR23+$AF32+$AH34))</f>
        <v>39</v>
      </c>
      <c r="AU23" s="50">
        <f>IF(SUM(AT23+$AF32+$AH34)&gt;60,AS23+1,AS23)</f>
        <v>13</v>
      </c>
      <c r="AV23" s="50">
        <f>IF(SUM(AT23+$AF32+$AH34)&gt;60,SUM(AT23+$AF32+$AH34-60),SUM(AT23+$AF32+$AH34))</f>
        <v>52</v>
      </c>
      <c r="AW23" s="50">
        <f>IF(SUM(AV23+$AF32+$AH34)&gt;60,AU23+1,AU23)</f>
        <v>14</v>
      </c>
      <c r="AX23" s="50">
        <f>IF(SUM(AV23+$AF32+$AH34)&gt;60,SUM(AV23+$AF32+$AH34-60),SUM(AV23+$AF32+$AH34))</f>
        <v>5</v>
      </c>
      <c r="AY23" s="50">
        <f>IF(SUM(AX23+$AF32+$AH34)&gt;60,AW23+1,AW23)</f>
        <v>14</v>
      </c>
      <c r="AZ23" s="50">
        <f>IF(SUM(AX23+$AF32+$AH34)&gt;60,SUM(AX23+$AF32+$AH34-60),SUM(AX23+$AF32+$AH34))</f>
        <v>18</v>
      </c>
      <c r="BA23" s="50">
        <f>IF(SUM(AZ23+$AF32+$AH34)&gt;60,AY23+1,AY23)</f>
        <v>14</v>
      </c>
      <c r="BB23" s="50">
        <f>IF(SUM(AZ23+$AF32+$AH34)&gt;60,SUM(AZ23+$AF32+$AH34-60),SUM(AZ23+$AF32+$AH34))</f>
        <v>31</v>
      </c>
      <c r="BC23" s="50">
        <f>IF(SUM(BB23+$AF32+$AH34)&gt;60,BA23+1,BA23)</f>
        <v>14</v>
      </c>
      <c r="BD23" s="50">
        <f>IF(SUM(BB23+$AF32+$AH34)&gt;60,SUM(BB23+$AF32+$AH34-60),SUM(BB23+$AF32+$AH34))</f>
        <v>44</v>
      </c>
      <c r="BE23" s="50">
        <f>IF(SUM(BD23+$AF32+$AH34)&gt;60,BC23+1,BC23)</f>
        <v>14</v>
      </c>
      <c r="BF23" s="50">
        <f>IF(SUM(BD23+$AF32+$AH34)&gt;60,SUM(BD23+$AF32+$AH34-60),SUM(BD23+$AF32+$AH34))</f>
        <v>57</v>
      </c>
      <c r="BG23" s="50">
        <f>IF(SUM(BF23+$AF32+$AH34)&gt;60,BE23+1,BE23)</f>
        <v>15</v>
      </c>
      <c r="BH23" s="50">
        <f>IF(SUM(BF23+$AF32+$AH34)&gt;60,SUM(BF23+$AF32+$AH34-60),SUM(BF23+$AF32+$AH34))</f>
        <v>10</v>
      </c>
      <c r="BI23" s="50">
        <f>IF(SUM(BH23+$AF32+$AH34)&gt;60,BG23+1,BG23)</f>
        <v>15</v>
      </c>
      <c r="BJ23" s="50">
        <f>IF(SUM(BH23+$AF32+$AH34)&gt;60,SUM(BH23+$AF32+$AH34-60),SUM(BH23+$AF32+$AH34))</f>
        <v>23</v>
      </c>
      <c r="BK23" s="50">
        <f>IF(SUM(BJ23+$AF32+$AH34)&gt;60,BI23+1,BI23)</f>
        <v>15</v>
      </c>
      <c r="BL23" s="50">
        <f>IF(SUM(BJ23+$AF32+$AH34)&gt;60,SUM(BJ23+$AF32+$AH34-60),SUM(BJ23+$AF32+$AH34))</f>
        <v>36</v>
      </c>
      <c r="BM23" s="202"/>
      <c r="BN23" s="202"/>
      <c r="BO23" s="221"/>
      <c r="BP23" s="221"/>
      <c r="BQ23" s="221"/>
      <c r="BR23" s="146"/>
      <c r="BS23" s="222"/>
      <c r="BT23" s="222"/>
      <c r="BU23" s="222"/>
      <c r="BV23" s="223"/>
      <c r="BW23" s="50"/>
      <c r="BX23" s="50"/>
      <c r="BY23" s="50"/>
      <c r="BZ23" s="50"/>
      <c r="CA23" s="50"/>
      <c r="CB23" s="139"/>
      <c r="CC23" s="50">
        <f>IF(SUM(DP22+$AF32+$AH34)&gt;60,DO22+1,DO22)</f>
        <v>13</v>
      </c>
      <c r="CD23" s="50">
        <f>IF(SUM(DP22+$AF32+$AH34)&gt;60,SUM(DP22+$AF32+$AH34-60),SUM(DP22+$AF32+$AH34))</f>
        <v>13</v>
      </c>
      <c r="CE23" s="50">
        <f>IF(SUM(CD23+$AF32+$AH34)&gt;60,CC23+1,CC23)</f>
        <v>13</v>
      </c>
      <c r="CF23" s="50">
        <f>IF(SUM(CD23+$AF32+$AH34)&gt;60,SUM(CD23+$AF32+$AH34-60),SUM(CD23+$AF32+$AH34))</f>
        <v>26</v>
      </c>
      <c r="CG23" s="50">
        <f>IF(SUM(CF23+$AF32+$AH34)&gt;60,CE23+1,CE23)</f>
        <v>13</v>
      </c>
      <c r="CH23" s="50">
        <f>IF(SUM(CF23+$AF32+$AH34)&gt;60,SUM(CF23+$AF32+$AH34-60),SUM(CF23+$AF32+$AH34))</f>
        <v>39</v>
      </c>
      <c r="CI23" s="50">
        <f>IF(SUM(CH23+$AF32+$AH34)&gt;60,CG23+1,CG23)</f>
        <v>13</v>
      </c>
      <c r="CJ23" s="50">
        <f>IF(SUM(CH23+$AF32+$AH34)&gt;60,SUM(CH23+$AF32+$AH34-60),SUM(CH23+$AF32+$AH34))</f>
        <v>52</v>
      </c>
      <c r="CK23" s="50">
        <f>IF(SUM(CJ23+$AF32+$AH34)&gt;60,CI23+1,CI23)</f>
        <v>14</v>
      </c>
      <c r="CL23" s="50">
        <f>IF(SUM(CJ23+$AF32+$AH34)&gt;60,SUM(CJ23+$AF32+$AH34-60),SUM(CJ23+$AF32+$AH34))</f>
        <v>5</v>
      </c>
      <c r="CM23" s="50">
        <f>IF(SUM(CL23+$AF32+$AH34)&gt;60,CK23+1,CK23)</f>
        <v>14</v>
      </c>
      <c r="CN23" s="50">
        <f>IF(SUM(CL23+$AF32+$AH34)&gt;60,SUM(CL23+$AF32+$AH34-60),SUM(CL23+$AF32+$AH34))</f>
        <v>18</v>
      </c>
      <c r="CO23" s="50">
        <f>IF(SUM(CN23+$AF32+$AH34)&gt;60,CM23+1,CM23)</f>
        <v>14</v>
      </c>
      <c r="CP23" s="50">
        <f>IF(SUM(CN23+$AF32+$AH34)&gt;60,SUM(CN23+$AF32+$AH34-60),SUM(CN23+$AF32+$AH34))</f>
        <v>31</v>
      </c>
      <c r="CQ23" s="50">
        <f>IF(SUM(CP23+$AF32+$AH34)&gt;60,CO23+1,CO23)</f>
        <v>14</v>
      </c>
      <c r="CR23" s="50">
        <f>IF(SUM(CP23+$AF32+$AH34)&gt;60,SUM(CP23+$AF32+$AH34-60),SUM(CP23+$AF32+$AH34))</f>
        <v>44</v>
      </c>
      <c r="CS23" s="50">
        <f>IF(SUM(CR23+$AF32+$AH34)&gt;60,CQ23+1,CQ23)</f>
        <v>14</v>
      </c>
      <c r="CT23" s="50">
        <f>IF(SUM(CR23+$AF32+$AH34)&gt;60,SUM(CR23+$AF32+$AH34-60),SUM(CR23+$AF32+$AH34))</f>
        <v>57</v>
      </c>
      <c r="CU23" s="50">
        <f>IF(SUM(CT23+$AF32+$AH34)&gt;60,CS23+1,CS23)</f>
        <v>15</v>
      </c>
      <c r="CV23" s="50">
        <f>IF(SUM(CT23+$AF32+$AH34)&gt;60,SUM(CT23+$AF32+$AH34-60),SUM(CT23+$AF32+$AH34))</f>
        <v>10</v>
      </c>
      <c r="CW23" s="50">
        <f>IF(SUM(CV23+$AF32+$AH34)&gt;60,CU23+1,CU23)</f>
        <v>15</v>
      </c>
      <c r="CX23" s="50">
        <f>IF(SUM(CV23+$AF32+$AH34)&gt;60,SUM(CV23+$AF32+$AH34-60),SUM(CV23+$AF32+$AH34))</f>
        <v>23</v>
      </c>
      <c r="CY23" s="50">
        <f>IF(SUM(CX23+$AF32+$AH34)&gt;60,CW23+1,CW23)</f>
        <v>15</v>
      </c>
      <c r="CZ23" s="50">
        <f>IF(SUM(CX23+$AF32+$AH34)&gt;60,SUM(CX23+$AF32+$AH34-60),SUM(CX23+$AF32+$AH34))</f>
        <v>36</v>
      </c>
      <c r="DA23" s="202"/>
      <c r="DB23" s="202"/>
      <c r="DC23" s="221"/>
      <c r="DD23" s="221"/>
      <c r="DE23" s="221"/>
      <c r="DF23" s="146"/>
      <c r="DG23" s="222"/>
      <c r="DH23" s="222"/>
      <c r="DI23" s="222"/>
      <c r="DJ23" s="223"/>
      <c r="DK23" s="50"/>
      <c r="DL23" s="50"/>
      <c r="DM23" s="50"/>
      <c r="DN23" s="50"/>
      <c r="DO23" s="50"/>
      <c r="DP23" s="139"/>
      <c r="DQ23" s="139"/>
      <c r="DR23" s="139"/>
      <c r="DS23" s="101"/>
      <c r="DT23" s="82"/>
      <c r="DU23" s="44"/>
      <c r="DV23" s="94"/>
      <c r="DW23" s="94"/>
      <c r="DX23" s="94"/>
      <c r="DY23" s="94"/>
      <c r="DZ23" s="94"/>
      <c r="EA23" s="94"/>
      <c r="EB23" s="45"/>
      <c r="EC23" s="94"/>
      <c r="ED23" s="94"/>
      <c r="EE23" s="94"/>
      <c r="EF23" s="94"/>
      <c r="EG23" s="94"/>
      <c r="EH23" s="94"/>
      <c r="EI23" s="133"/>
      <c r="EJ23" s="133"/>
      <c r="EK23" s="133"/>
      <c r="EL23" s="139"/>
      <c r="EM23" s="139"/>
      <c r="EN23" s="139"/>
      <c r="EO23" s="82"/>
      <c r="EP23" s="44"/>
      <c r="EQ23" s="94"/>
      <c r="ER23" s="94"/>
      <c r="ES23" s="94"/>
      <c r="ET23" s="94"/>
      <c r="EU23" s="94"/>
      <c r="EV23" s="94"/>
      <c r="EW23" s="45"/>
      <c r="EX23" s="94"/>
      <c r="EY23" s="94"/>
      <c r="EZ23" s="94"/>
      <c r="FA23" s="94"/>
      <c r="FB23" s="133"/>
      <c r="FC23" s="133"/>
      <c r="FD23" s="133"/>
      <c r="FE23" s="139"/>
      <c r="FF23" s="139"/>
      <c r="FG23" s="139"/>
      <c r="FH23" s="101"/>
      <c r="FI23" s="82"/>
      <c r="FJ23" s="44"/>
      <c r="FK23" s="94"/>
      <c r="FL23" s="94"/>
      <c r="FM23" s="94"/>
      <c r="FN23" s="94"/>
      <c r="FO23" s="94"/>
      <c r="FP23" s="94"/>
      <c r="FQ23" s="45"/>
      <c r="FR23" s="94"/>
      <c r="FS23" s="94"/>
      <c r="FT23" s="94"/>
      <c r="FU23" s="94"/>
      <c r="FV23" s="94"/>
      <c r="FW23" s="94"/>
      <c r="FX23" s="59"/>
      <c r="FY23" s="59"/>
      <c r="FZ23" s="59"/>
      <c r="GA23" s="138"/>
      <c r="GB23" s="138"/>
      <c r="GC23" s="138"/>
      <c r="GD23" s="15"/>
      <c r="GE23" s="44"/>
      <c r="GF23" s="94"/>
      <c r="GG23" s="94"/>
      <c r="GH23" s="94"/>
      <c r="GI23" s="94"/>
      <c r="GJ23" s="94"/>
      <c r="GK23" s="94"/>
      <c r="GL23" s="45"/>
      <c r="GM23" s="94"/>
      <c r="GN23" s="94"/>
      <c r="GO23" s="94"/>
      <c r="GP23" s="94"/>
      <c r="GQ23" s="59"/>
      <c r="GR23" s="59"/>
      <c r="GS23" s="59"/>
      <c r="GT23" s="138"/>
      <c r="GU23" s="138"/>
      <c r="GV23" s="138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</row>
    <row r="24" spans="1:250" ht="27" customHeight="1">
      <c r="AI24">
        <f>SUM(AI4:AI21)</f>
        <v>36</v>
      </c>
      <c r="AJ24">
        <f>SUM(AJ4+AJ6+AJ8+AJ10+AJ12+AJ14+AJ16+AJ18+AJ20)</f>
        <v>1213</v>
      </c>
      <c r="AN24" s="139"/>
      <c r="BW24">
        <f>SUM(BW4:BW21)</f>
        <v>36</v>
      </c>
      <c r="BX24">
        <f>SUM(BX4+BX6+BX8+BX10+BX12+BX14+BX16+BX18+BX20)</f>
        <v>1308</v>
      </c>
      <c r="CB24" s="139"/>
      <c r="DK24">
        <f>SUM(DK4:DK21)</f>
        <v>36</v>
      </c>
      <c r="DL24">
        <f>SUM(DL4+DL6+DL8+DL10+DL12+DL14+DL16+DL18+DL20)</f>
        <v>1207</v>
      </c>
      <c r="DP24" s="139"/>
      <c r="DQ24" s="139"/>
      <c r="DR24" s="139"/>
      <c r="DS24" s="101"/>
      <c r="DT24" s="82"/>
      <c r="DU24" s="44"/>
      <c r="DV24" s="94"/>
      <c r="DW24" s="94"/>
      <c r="DX24" s="94"/>
      <c r="DY24" s="94"/>
      <c r="DZ24" s="94"/>
      <c r="EA24" s="94"/>
      <c r="EB24" s="45"/>
      <c r="EC24" s="94"/>
      <c r="ED24" s="94"/>
      <c r="EE24" s="94"/>
      <c r="EF24" s="94"/>
      <c r="EG24" s="94"/>
      <c r="EH24" s="94"/>
      <c r="EI24" s="133"/>
      <c r="EJ24" s="133"/>
      <c r="EK24" s="133"/>
      <c r="EL24" s="139"/>
      <c r="EM24" s="139"/>
      <c r="EN24" s="139"/>
      <c r="EO24" s="82"/>
      <c r="EP24" s="44"/>
      <c r="EQ24" s="94"/>
      <c r="ER24" s="94"/>
      <c r="ES24" s="94"/>
      <c r="ET24" s="94"/>
      <c r="EU24" s="94"/>
      <c r="EV24" s="94"/>
      <c r="EW24" s="45"/>
      <c r="EX24" s="94"/>
      <c r="EY24" s="94"/>
      <c r="EZ24" s="94"/>
      <c r="FA24" s="94"/>
      <c r="FB24" s="133"/>
      <c r="FC24" s="133"/>
      <c r="FD24" s="133"/>
      <c r="FE24" s="139"/>
      <c r="FF24" s="139"/>
      <c r="FG24" s="139"/>
      <c r="FH24" s="101"/>
      <c r="FI24" s="15"/>
      <c r="FJ24" s="44"/>
      <c r="FK24" s="94"/>
      <c r="FL24" s="94"/>
      <c r="FM24" s="94"/>
      <c r="FN24" s="94"/>
      <c r="FO24" s="94"/>
      <c r="FP24" s="94"/>
      <c r="FQ24" s="45"/>
      <c r="FR24" s="94"/>
      <c r="FS24" s="94"/>
      <c r="FT24" s="94"/>
      <c r="FU24" s="94"/>
      <c r="FV24" s="94"/>
      <c r="FW24" s="94"/>
      <c r="FX24" s="59"/>
      <c r="FY24" s="59"/>
      <c r="FZ24" s="59"/>
      <c r="GA24" s="138"/>
      <c r="GB24" s="138"/>
      <c r="GC24" s="138"/>
      <c r="GD24" s="15"/>
      <c r="GE24" s="44"/>
      <c r="GF24" s="94"/>
      <c r="GG24" s="94"/>
      <c r="GH24" s="94"/>
      <c r="GI24" s="94"/>
      <c r="GJ24" s="94"/>
      <c r="GK24" s="94"/>
      <c r="GL24" s="45"/>
      <c r="GM24" s="94"/>
      <c r="GN24" s="94"/>
      <c r="GO24" s="94"/>
      <c r="GP24" s="94"/>
      <c r="GQ24" s="59"/>
      <c r="GR24" s="59"/>
      <c r="GS24" s="59"/>
      <c r="GT24" s="138"/>
      <c r="GU24" s="138"/>
      <c r="GV24" s="138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</row>
    <row r="25" spans="1:250" ht="27" hidden="1" customHeight="1">
      <c r="DQ25" s="139"/>
      <c r="DR25" s="139"/>
      <c r="DS25" s="101"/>
      <c r="DT25" s="82"/>
      <c r="DU25" s="44"/>
      <c r="DV25" s="94"/>
      <c r="DW25" s="94"/>
      <c r="DX25" s="94"/>
      <c r="DY25" s="94"/>
      <c r="DZ25" s="94"/>
      <c r="EA25" s="94"/>
      <c r="EB25" s="45"/>
      <c r="EC25" s="94"/>
      <c r="ED25" s="94"/>
      <c r="EE25" s="94"/>
      <c r="EF25" s="94"/>
      <c r="EG25" s="94"/>
      <c r="EH25" s="94"/>
      <c r="EI25" s="133"/>
      <c r="EJ25" s="133"/>
      <c r="EK25" s="133"/>
      <c r="EL25" s="139"/>
      <c r="EM25" s="139"/>
      <c r="EN25" s="139"/>
      <c r="EO25" s="82"/>
      <c r="EP25" s="44"/>
      <c r="EQ25" s="94"/>
      <c r="ER25" s="94"/>
      <c r="ES25" s="94"/>
      <c r="ET25" s="94"/>
      <c r="EU25" s="94"/>
      <c r="EV25" s="94"/>
      <c r="EW25" s="45"/>
      <c r="EX25" s="94"/>
      <c r="EY25" s="94"/>
      <c r="EZ25" s="94"/>
      <c r="FA25" s="94"/>
      <c r="FB25" s="133"/>
      <c r="FC25" s="133"/>
      <c r="FD25" s="133"/>
      <c r="FE25" s="139"/>
      <c r="FF25" s="139"/>
      <c r="FG25" s="139"/>
      <c r="FH25" s="101"/>
      <c r="FI25" s="15"/>
      <c r="FJ25" s="15"/>
      <c r="FK25" s="82"/>
      <c r="FL25" s="15"/>
      <c r="FM25" s="15"/>
      <c r="FN25" s="15"/>
      <c r="FO25" s="15"/>
      <c r="FP25" s="15"/>
      <c r="FQ25" s="82"/>
      <c r="FR25" s="82"/>
      <c r="FS25" s="82"/>
      <c r="FT25" s="82"/>
      <c r="FU25" s="82"/>
      <c r="FV25" s="82"/>
      <c r="FW25" s="82"/>
      <c r="FX25" s="82"/>
      <c r="FY25" s="82"/>
      <c r="FZ25" s="82"/>
      <c r="GA25" s="82"/>
      <c r="GB25" s="82"/>
      <c r="GC25" s="82"/>
      <c r="GD25" s="82"/>
      <c r="GE25" s="82"/>
      <c r="GF25" s="82"/>
      <c r="GG25" s="82"/>
      <c r="GH25" s="82"/>
      <c r="GI25" s="82"/>
      <c r="GJ25" s="82"/>
      <c r="GK25" s="82"/>
      <c r="GL25" s="82"/>
      <c r="GM25" s="82"/>
      <c r="GN25" s="82"/>
      <c r="GO25" s="82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</row>
    <row r="26" spans="1:250" ht="26.25" hidden="1" customHeight="1">
      <c r="DQ26" s="139"/>
      <c r="DR26" s="139"/>
      <c r="DS26" s="101"/>
      <c r="DT26" s="15"/>
      <c r="DU26" s="44"/>
      <c r="DV26" s="94"/>
      <c r="DW26" s="94"/>
      <c r="DX26" s="94"/>
      <c r="DY26" s="94"/>
      <c r="DZ26" s="94"/>
      <c r="EA26" s="94"/>
      <c r="EB26" s="45"/>
      <c r="EC26" s="94"/>
      <c r="ED26" s="94"/>
      <c r="EE26" s="94"/>
      <c r="EF26" s="94"/>
      <c r="EG26" s="94"/>
      <c r="EH26" s="94"/>
      <c r="EI26" s="133"/>
      <c r="EJ26" s="133"/>
      <c r="EK26" s="133"/>
      <c r="EL26" s="139"/>
      <c r="EM26" s="139"/>
      <c r="EN26" s="139"/>
      <c r="EO26" s="15"/>
      <c r="EP26" s="44"/>
      <c r="EQ26" s="94"/>
      <c r="ER26" s="94"/>
      <c r="ES26" s="94"/>
      <c r="ET26" s="94"/>
      <c r="EU26" s="94"/>
      <c r="EV26" s="94"/>
      <c r="EW26" s="45"/>
      <c r="EX26" s="94"/>
      <c r="EY26" s="94"/>
      <c r="EZ26" s="94"/>
      <c r="FA26" s="94"/>
      <c r="FB26" s="133"/>
      <c r="FC26" s="133"/>
      <c r="FD26" s="133"/>
      <c r="FE26" s="139"/>
      <c r="FF26" s="139"/>
      <c r="FG26" s="139"/>
      <c r="FH26" s="101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</row>
    <row r="27" spans="1:250" s="15" customFormat="1" ht="27.75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S27" s="101"/>
      <c r="DU27" s="44"/>
      <c r="DV27" s="94"/>
      <c r="DW27" s="94"/>
      <c r="DX27" s="94"/>
      <c r="DY27" s="94"/>
      <c r="DZ27" s="94"/>
      <c r="EA27" s="94"/>
      <c r="EB27" s="45"/>
      <c r="EC27" s="94"/>
      <c r="ED27" s="94"/>
      <c r="EE27" s="94"/>
      <c r="EF27" s="94"/>
      <c r="EG27" s="94"/>
      <c r="EH27" s="94"/>
      <c r="EI27" s="133"/>
      <c r="EJ27" s="133"/>
      <c r="EK27" s="133"/>
      <c r="EL27" s="139"/>
      <c r="EM27" s="139"/>
      <c r="EN27" s="139"/>
      <c r="FH27" s="101"/>
      <c r="GY27" s="50"/>
      <c r="GZ27" s="50"/>
      <c r="HA27" s="50"/>
      <c r="HB27" s="50"/>
      <c r="HC27" s="50"/>
      <c r="HD27" s="50"/>
      <c r="HE27" s="50"/>
      <c r="HF27" s="38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38"/>
      <c r="II27" s="50"/>
      <c r="IJ27" s="50"/>
      <c r="IK27" s="50"/>
      <c r="IL27" s="38"/>
      <c r="IM27" s="38"/>
      <c r="IN27" s="38"/>
      <c r="IO27" s="38"/>
      <c r="IP27" s="38"/>
    </row>
    <row r="28" spans="1:250" s="15" customFormat="1" ht="94.9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S28" s="101"/>
      <c r="EH28" s="48"/>
      <c r="FH28" s="101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</row>
    <row r="29" spans="1:250" s="15" customFormat="1" ht="25.15" customHeight="1">
      <c r="A29" s="50"/>
      <c r="B29" s="249" t="s">
        <v>7</v>
      </c>
      <c r="E29"/>
      <c r="F29"/>
      <c r="G29"/>
      <c r="H29" s="17" t="s">
        <v>11</v>
      </c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17" t="s">
        <v>101</v>
      </c>
      <c r="AB29"/>
      <c r="AC29" s="50"/>
      <c r="AD29" s="50"/>
      <c r="AE29" s="50"/>
      <c r="AF29" s="57">
        <v>3</v>
      </c>
      <c r="AG29"/>
      <c r="AH29"/>
      <c r="AI29"/>
      <c r="AJ29"/>
      <c r="AK29" s="50"/>
      <c r="AL29" s="50"/>
      <c r="AM29" s="50"/>
      <c r="AO29" s="50"/>
      <c r="AP29" s="249" t="s">
        <v>7</v>
      </c>
      <c r="AS29"/>
      <c r="AT29"/>
      <c r="AU29"/>
      <c r="AV29" s="17" t="s">
        <v>11</v>
      </c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17" t="s">
        <v>101</v>
      </c>
      <c r="BP29"/>
      <c r="BQ29" s="50"/>
      <c r="BR29" s="50"/>
      <c r="BS29" s="50"/>
      <c r="BT29" s="57">
        <v>4</v>
      </c>
      <c r="BU29"/>
      <c r="BV29"/>
      <c r="BW29"/>
      <c r="BX29"/>
      <c r="BY29" s="50"/>
      <c r="BZ29" s="50"/>
      <c r="CA29" s="50"/>
      <c r="CC29" s="50"/>
      <c r="CD29" s="249" t="s">
        <v>7</v>
      </c>
      <c r="CG29"/>
      <c r="CH29"/>
      <c r="CI29"/>
      <c r="CJ29" s="17" t="s">
        <v>11</v>
      </c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17" t="s">
        <v>101</v>
      </c>
      <c r="DD29"/>
      <c r="DE29" s="50"/>
      <c r="DF29" s="50"/>
      <c r="DG29" s="50"/>
      <c r="DH29" s="57">
        <v>5</v>
      </c>
      <c r="DI29"/>
      <c r="DJ29"/>
      <c r="DK29"/>
      <c r="DL29"/>
      <c r="DM29" s="50"/>
      <c r="DN29" s="50"/>
      <c r="DO29" s="50"/>
      <c r="DQ29" s="248"/>
      <c r="DS29" s="101"/>
      <c r="DW29" s="166"/>
      <c r="DY29" s="73"/>
      <c r="EA29" s="74"/>
      <c r="ED29" s="12"/>
      <c r="EG29" s="12"/>
      <c r="EH29" s="45"/>
      <c r="EL29" s="12"/>
      <c r="EM29" s="248"/>
      <c r="EN29" s="73"/>
      <c r="EP29" s="73"/>
      <c r="ER29" s="22"/>
      <c r="EU29" s="12"/>
      <c r="EV29" s="74"/>
      <c r="EX29" s="12"/>
      <c r="EY29" s="12"/>
      <c r="EZ29" s="12"/>
      <c r="FA29" s="74"/>
      <c r="FE29" s="12"/>
      <c r="FF29" s="248"/>
      <c r="FH29" s="101"/>
      <c r="FK29" s="22"/>
      <c r="FM29" s="73"/>
      <c r="FO29" s="74"/>
      <c r="FR29" s="12"/>
      <c r="FU29" s="12"/>
      <c r="FV29" s="248"/>
      <c r="FZ29" s="12"/>
      <c r="GA29" s="248"/>
      <c r="GB29" s="79"/>
      <c r="GD29" s="73"/>
      <c r="GF29" s="22"/>
      <c r="GI29" s="12"/>
      <c r="GJ29" s="74"/>
      <c r="GL29" s="12"/>
      <c r="GM29" s="12"/>
      <c r="GO29" s="12"/>
      <c r="GP29" s="248"/>
      <c r="GS29" s="12"/>
      <c r="GT29" s="248"/>
      <c r="GU29" s="79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</row>
    <row r="30" spans="1:250" s="15" customFormat="1" ht="25.15" customHeight="1">
      <c r="A30" s="50"/>
      <c r="B30" s="249" t="str">
        <f>IF((M1=""),"",M1)</f>
        <v>modrý dívky</v>
      </c>
      <c r="C30" s="50"/>
      <c r="D30" s="50"/>
      <c r="E30"/>
      <c r="F30"/>
      <c r="G30"/>
      <c r="H30" s="16" t="s">
        <v>9</v>
      </c>
      <c r="I30" s="390" t="s">
        <v>114</v>
      </c>
      <c r="J30" s="390"/>
      <c r="K30" s="390"/>
      <c r="L30" s="390"/>
      <c r="M30" s="390"/>
      <c r="N30" s="390"/>
      <c r="O30" s="50"/>
      <c r="P30" s="50"/>
      <c r="Q30" s="50"/>
      <c r="R30" s="50"/>
      <c r="S30" s="16" t="s">
        <v>20</v>
      </c>
      <c r="T30" s="390" t="s">
        <v>121</v>
      </c>
      <c r="U30" s="390"/>
      <c r="V30" s="390"/>
      <c r="W30" s="390"/>
      <c r="X30" s="390"/>
      <c r="Y30" s="390"/>
      <c r="Z30"/>
      <c r="AA30" s="131" t="s">
        <v>42</v>
      </c>
      <c r="AB30" s="131"/>
      <c r="AC30" s="131"/>
      <c r="AD30" s="131"/>
      <c r="AE30"/>
      <c r="AF30" s="391">
        <v>0.39583333333333331</v>
      </c>
      <c r="AG30" s="391"/>
      <c r="AH30" s="131" t="s">
        <v>43</v>
      </c>
      <c r="AI30"/>
      <c r="AJ30"/>
      <c r="AK30"/>
      <c r="AL30" s="131"/>
      <c r="AM30" s="131"/>
      <c r="AO30" s="50"/>
      <c r="AP30" s="249" t="str">
        <f>IF((BA1=""),"",BA1)</f>
        <v>modrý dívky</v>
      </c>
      <c r="AQ30" s="50"/>
      <c r="AR30" s="50"/>
      <c r="AS30"/>
      <c r="AT30"/>
      <c r="AU30"/>
      <c r="AV30" s="16" t="s">
        <v>9</v>
      </c>
      <c r="AW30" s="390" t="s">
        <v>255</v>
      </c>
      <c r="AX30" s="390"/>
      <c r="AY30" s="390"/>
      <c r="AZ30" s="390"/>
      <c r="BA30" s="390"/>
      <c r="BB30" s="390"/>
      <c r="BC30" s="50"/>
      <c r="BD30" s="50"/>
      <c r="BE30" s="50"/>
      <c r="BF30" s="50"/>
      <c r="BG30" s="16" t="s">
        <v>20</v>
      </c>
      <c r="BH30" s="390" t="s">
        <v>133</v>
      </c>
      <c r="BI30" s="390"/>
      <c r="BJ30" s="390"/>
      <c r="BK30" s="390"/>
      <c r="BL30" s="390"/>
      <c r="BM30" s="390"/>
      <c r="BN30"/>
      <c r="BO30" s="131" t="s">
        <v>42</v>
      </c>
      <c r="BP30" s="131"/>
      <c r="BQ30" s="131"/>
      <c r="BR30" s="131"/>
      <c r="BS30"/>
      <c r="BT30" s="391">
        <v>0.39583333333333331</v>
      </c>
      <c r="BU30" s="391"/>
      <c r="BV30" s="131" t="s">
        <v>43</v>
      </c>
      <c r="BW30"/>
      <c r="BX30"/>
      <c r="BY30"/>
      <c r="BZ30" s="131"/>
      <c r="CA30" s="131"/>
      <c r="CC30" s="50"/>
      <c r="CD30" s="249" t="str">
        <f>IF((CO1=""),"",CO1)</f>
        <v>modrý dívky</v>
      </c>
      <c r="CE30" s="50"/>
      <c r="CF30" s="50"/>
      <c r="CG30"/>
      <c r="CH30"/>
      <c r="CI30"/>
      <c r="CJ30" s="16" t="s">
        <v>9</v>
      </c>
      <c r="CK30" s="390" t="s">
        <v>116</v>
      </c>
      <c r="CL30" s="390"/>
      <c r="CM30" s="390"/>
      <c r="CN30" s="390"/>
      <c r="CO30" s="390"/>
      <c r="CP30" s="390"/>
      <c r="CQ30" s="50"/>
      <c r="CR30" s="50"/>
      <c r="CS30" s="50"/>
      <c r="CT30" s="50"/>
      <c r="CU30" s="16" t="s">
        <v>20</v>
      </c>
      <c r="CV30" s="394" t="s">
        <v>124</v>
      </c>
      <c r="CW30" s="394"/>
      <c r="CX30" s="394"/>
      <c r="CY30" s="394"/>
      <c r="CZ30" s="394"/>
      <c r="DA30" s="394"/>
      <c r="DB30"/>
      <c r="DC30" s="131" t="s">
        <v>42</v>
      </c>
      <c r="DD30" s="131"/>
      <c r="DE30" s="131"/>
      <c r="DF30" s="131"/>
      <c r="DG30"/>
      <c r="DH30" s="391">
        <v>0.39583333333333331</v>
      </c>
      <c r="DI30" s="391"/>
      <c r="DJ30" s="131" t="s">
        <v>43</v>
      </c>
      <c r="DK30"/>
      <c r="DL30"/>
      <c r="DM30"/>
      <c r="DN30" s="131"/>
      <c r="DO30" s="131"/>
      <c r="DS30" s="101"/>
      <c r="DW30" s="22"/>
      <c r="DX30" s="73"/>
      <c r="DY30" s="73"/>
      <c r="DZ30" s="73"/>
      <c r="EA30" s="248"/>
      <c r="EB30" s="73"/>
      <c r="EC30" s="62"/>
      <c r="ED30" s="62"/>
      <c r="EE30" s="62"/>
      <c r="EF30" s="61"/>
      <c r="EG30" s="61"/>
      <c r="EH30" s="61"/>
      <c r="EP30" s="73"/>
      <c r="EQ30" s="73"/>
      <c r="ER30" s="22"/>
      <c r="ES30" s="73"/>
      <c r="ET30" s="62"/>
      <c r="EU30" s="62"/>
      <c r="EV30" s="248"/>
      <c r="EW30" s="14"/>
      <c r="EX30" s="14"/>
      <c r="EY30" s="14"/>
      <c r="EZ30" s="62"/>
      <c r="FA30" s="62"/>
      <c r="FH30" s="101"/>
      <c r="FK30" s="22"/>
      <c r="FL30" s="73"/>
      <c r="FM30" s="149"/>
      <c r="FN30" s="150"/>
      <c r="FO30" s="150"/>
      <c r="FP30" s="149"/>
      <c r="FQ30" s="144"/>
      <c r="FR30" s="144"/>
      <c r="FS30" s="144"/>
      <c r="FT30" s="145"/>
      <c r="FU30" s="145"/>
      <c r="FV30" s="145"/>
      <c r="FW30" s="151"/>
      <c r="FX30" s="151"/>
      <c r="FY30" s="151"/>
      <c r="FZ30" s="151"/>
      <c r="GA30" s="151"/>
      <c r="GB30" s="151"/>
      <c r="GC30" s="151"/>
      <c r="GD30" s="149"/>
      <c r="GE30" s="149"/>
      <c r="GF30" s="22"/>
      <c r="GG30" s="149"/>
      <c r="GH30" s="144"/>
      <c r="GI30" s="22"/>
      <c r="GJ30" s="150"/>
      <c r="GK30" s="12"/>
      <c r="GL30" s="12"/>
      <c r="GM30" s="14"/>
      <c r="GN30" s="62"/>
      <c r="GO30" s="62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37"/>
      <c r="HN30" s="38"/>
      <c r="HO30" s="50"/>
      <c r="HP30" s="43"/>
      <c r="HQ30" s="51"/>
      <c r="HR30" s="50"/>
      <c r="HS30" s="50"/>
      <c r="HT30" s="50"/>
      <c r="HU30" s="50"/>
      <c r="HV30" s="37"/>
      <c r="HW30" s="39"/>
      <c r="HX30" s="50"/>
      <c r="HY30" s="50"/>
      <c r="HZ30" s="50"/>
      <c r="IA30" s="50"/>
      <c r="IB30" s="50"/>
      <c r="IC30" s="50"/>
      <c r="ID30" s="37"/>
      <c r="IE30" s="39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</row>
    <row r="31" spans="1:250" s="15" customFormat="1" ht="25.15" customHeight="1">
      <c r="A31" s="50"/>
      <c r="B31" s="249" t="s">
        <v>8</v>
      </c>
      <c r="D31" s="50"/>
      <c r="E31"/>
      <c r="F31"/>
      <c r="G31"/>
      <c r="H31" s="16" t="s">
        <v>10</v>
      </c>
      <c r="I31" s="390" t="s">
        <v>117</v>
      </c>
      <c r="J31" s="390"/>
      <c r="K31" s="390"/>
      <c r="L31" s="390"/>
      <c r="M31" s="390"/>
      <c r="N31" s="390"/>
      <c r="O31" s="50"/>
      <c r="P31" s="50"/>
      <c r="Q31" s="50"/>
      <c r="R31" s="50"/>
      <c r="S31" s="16" t="s">
        <v>44</v>
      </c>
      <c r="T31" s="394" t="s">
        <v>248</v>
      </c>
      <c r="U31" s="394"/>
      <c r="V31" s="394"/>
      <c r="W31" s="394"/>
      <c r="X31" s="394"/>
      <c r="Y31" s="394"/>
      <c r="Z31"/>
      <c r="AA31"/>
      <c r="AB31"/>
      <c r="AC31"/>
      <c r="AD31"/>
      <c r="AE31"/>
      <c r="AF31" s="50"/>
      <c r="AG31"/>
      <c r="AH31"/>
      <c r="AI31"/>
      <c r="AJ31"/>
      <c r="AK31" s="50"/>
      <c r="AL31" s="50"/>
      <c r="AM31" s="50"/>
      <c r="AO31" s="50"/>
      <c r="AP31" s="249" t="s">
        <v>8</v>
      </c>
      <c r="AR31" s="50"/>
      <c r="AS31"/>
      <c r="AT31"/>
      <c r="AU31"/>
      <c r="AV31" s="16" t="s">
        <v>10</v>
      </c>
      <c r="AW31" s="390" t="s">
        <v>129</v>
      </c>
      <c r="AX31" s="390"/>
      <c r="AY31" s="390"/>
      <c r="AZ31" s="390"/>
      <c r="BA31" s="390"/>
      <c r="BB31" s="390"/>
      <c r="BC31" s="50"/>
      <c r="BD31" s="50"/>
      <c r="BE31" s="50"/>
      <c r="BF31" s="50"/>
      <c r="BG31" s="16" t="s">
        <v>44</v>
      </c>
      <c r="BH31" s="390" t="s">
        <v>132</v>
      </c>
      <c r="BI31" s="390"/>
      <c r="BJ31" s="390"/>
      <c r="BK31" s="390"/>
      <c r="BL31" s="390"/>
      <c r="BM31" s="390"/>
      <c r="BN31"/>
      <c r="BO31"/>
      <c r="BP31"/>
      <c r="BQ31"/>
      <c r="BR31"/>
      <c r="BS31"/>
      <c r="BT31" s="50"/>
      <c r="BU31"/>
      <c r="BV31"/>
      <c r="BW31"/>
      <c r="BX31"/>
      <c r="BY31" s="50"/>
      <c r="BZ31" s="50"/>
      <c r="CA31" s="50"/>
      <c r="CC31" s="50"/>
      <c r="CD31" s="249" t="s">
        <v>8</v>
      </c>
      <c r="CF31" s="50"/>
      <c r="CG31"/>
      <c r="CH31"/>
      <c r="CI31"/>
      <c r="CJ31" s="16" t="s">
        <v>10</v>
      </c>
      <c r="CK31" s="390" t="s">
        <v>130</v>
      </c>
      <c r="CL31" s="390"/>
      <c r="CM31" s="390"/>
      <c r="CN31" s="390"/>
      <c r="CO31" s="390"/>
      <c r="CP31" s="390"/>
      <c r="CQ31" s="50"/>
      <c r="CR31" s="50"/>
      <c r="CS31" s="50"/>
      <c r="CT31" s="50"/>
      <c r="CU31" s="16" t="s">
        <v>44</v>
      </c>
      <c r="CV31" s="390" t="s">
        <v>247</v>
      </c>
      <c r="CW31" s="390"/>
      <c r="CX31" s="390"/>
      <c r="CY31" s="390"/>
      <c r="CZ31" s="390"/>
      <c r="DA31" s="390"/>
      <c r="DB31"/>
      <c r="DC31"/>
      <c r="DD31"/>
      <c r="DE31"/>
      <c r="DF31"/>
      <c r="DG31"/>
      <c r="DH31" s="50"/>
      <c r="DI31"/>
      <c r="DJ31"/>
      <c r="DK31"/>
      <c r="DL31"/>
      <c r="DM31" s="50"/>
      <c r="DN31" s="50"/>
      <c r="DO31" s="50"/>
      <c r="DS31" s="101"/>
      <c r="DX31" s="73"/>
      <c r="DY31" s="73"/>
      <c r="DZ31" s="73"/>
      <c r="EA31" s="73"/>
      <c r="ED31" s="12"/>
      <c r="EE31" s="12"/>
      <c r="EF31" s="61"/>
      <c r="EG31" s="61"/>
      <c r="EH31" s="61"/>
      <c r="EO31" s="73"/>
      <c r="EP31" s="73"/>
      <c r="EQ31" s="73"/>
      <c r="ER31" s="73"/>
      <c r="EU31" s="12"/>
      <c r="EV31" s="13"/>
      <c r="EW31" s="12"/>
      <c r="EX31" s="12"/>
      <c r="EY31" s="12"/>
      <c r="FA31" s="62"/>
      <c r="FH31" s="101"/>
      <c r="FL31" s="73"/>
      <c r="FM31" s="73"/>
      <c r="FN31" s="73"/>
      <c r="FO31" s="73"/>
      <c r="FR31" s="12"/>
      <c r="FS31" s="12"/>
      <c r="FT31" s="61"/>
      <c r="FU31" s="61"/>
      <c r="FV31" s="61"/>
      <c r="GC31" s="73"/>
      <c r="GD31" s="73"/>
      <c r="GE31" s="73"/>
      <c r="GF31" s="73"/>
      <c r="GI31" s="12"/>
      <c r="GJ31" s="13"/>
      <c r="GK31" s="12"/>
      <c r="GL31" s="12"/>
      <c r="GM31" s="12"/>
      <c r="GO31" s="62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</row>
    <row r="32" spans="1:250" s="15" customFormat="1" ht="25.15" customHeight="1">
      <c r="A32" s="50"/>
      <c r="B32" s="38" t="str">
        <f>IF((AM1=""),"",AM1)</f>
        <v>A</v>
      </c>
      <c r="C32" s="50"/>
      <c r="D32" s="50"/>
      <c r="E32"/>
      <c r="F32"/>
      <c r="G32"/>
      <c r="H32" s="16" t="s">
        <v>12</v>
      </c>
      <c r="I32" s="390" t="s">
        <v>131</v>
      </c>
      <c r="J32" s="390"/>
      <c r="K32" s="390"/>
      <c r="L32" s="390"/>
      <c r="M32" s="390"/>
      <c r="N32" s="390"/>
      <c r="O32" s="50"/>
      <c r="P32" s="50"/>
      <c r="Q32" s="50"/>
      <c r="R32" s="50"/>
      <c r="S32" s="16" t="s">
        <v>45</v>
      </c>
      <c r="T32" s="390" t="s">
        <v>271</v>
      </c>
      <c r="U32" s="390"/>
      <c r="V32" s="390"/>
      <c r="W32" s="390"/>
      <c r="X32" s="390"/>
      <c r="Y32" s="390"/>
      <c r="Z32"/>
      <c r="AA32" s="395" t="s">
        <v>24</v>
      </c>
      <c r="AB32" s="395"/>
      <c r="AC32" s="395"/>
      <c r="AD32" s="395"/>
      <c r="AE32"/>
      <c r="AF32" s="131">
        <v>10</v>
      </c>
      <c r="AG32"/>
      <c r="AH32" s="57" t="s">
        <v>25</v>
      </c>
      <c r="AI32"/>
      <c r="AJ32"/>
      <c r="AK32"/>
      <c r="AL32" s="50"/>
      <c r="AM32" s="50"/>
      <c r="AO32" s="50"/>
      <c r="AP32" s="38" t="str">
        <f>IF((CA1=""),"",CA1)</f>
        <v>B</v>
      </c>
      <c r="AQ32" s="50"/>
      <c r="AR32" s="50"/>
      <c r="AS32"/>
      <c r="AT32"/>
      <c r="AU32"/>
      <c r="AV32" s="16" t="s">
        <v>12</v>
      </c>
      <c r="AW32" s="394" t="s">
        <v>245</v>
      </c>
      <c r="AX32" s="394"/>
      <c r="AY32" s="394"/>
      <c r="AZ32" s="394"/>
      <c r="BA32" s="394"/>
      <c r="BB32" s="394"/>
      <c r="BC32" s="50"/>
      <c r="BD32" s="50"/>
      <c r="BE32" s="50"/>
      <c r="BF32" s="50"/>
      <c r="BG32" s="16" t="s">
        <v>45</v>
      </c>
      <c r="BH32" s="390" t="s">
        <v>273</v>
      </c>
      <c r="BI32" s="390"/>
      <c r="BJ32" s="390"/>
      <c r="BK32" s="390"/>
      <c r="BL32" s="390"/>
      <c r="BM32" s="390"/>
      <c r="BN32"/>
      <c r="BO32" s="395" t="s">
        <v>24</v>
      </c>
      <c r="BP32" s="395"/>
      <c r="BQ32" s="395"/>
      <c r="BR32" s="395"/>
      <c r="BS32"/>
      <c r="BT32" s="131">
        <v>10</v>
      </c>
      <c r="BU32"/>
      <c r="BV32" s="57" t="s">
        <v>25</v>
      </c>
      <c r="BW32"/>
      <c r="BX32"/>
      <c r="BY32"/>
      <c r="BZ32" s="50"/>
      <c r="CA32" s="50"/>
      <c r="CC32" s="50"/>
      <c r="CD32" s="38" t="str">
        <f>IF((DO1=""),"",DO1)</f>
        <v>C</v>
      </c>
      <c r="CE32" s="50"/>
      <c r="CF32" s="50"/>
      <c r="CG32"/>
      <c r="CH32"/>
      <c r="CI32"/>
      <c r="CJ32" s="16" t="s">
        <v>12</v>
      </c>
      <c r="CK32" s="394" t="s">
        <v>275</v>
      </c>
      <c r="CL32" s="394"/>
      <c r="CM32" s="394"/>
      <c r="CN32" s="394"/>
      <c r="CO32" s="394"/>
      <c r="CP32" s="394"/>
      <c r="CQ32" s="50"/>
      <c r="CR32" s="50"/>
      <c r="CS32" s="50"/>
      <c r="CT32" s="50"/>
      <c r="CU32" s="16" t="s">
        <v>45</v>
      </c>
      <c r="CV32" s="390" t="s">
        <v>127</v>
      </c>
      <c r="CW32" s="390"/>
      <c r="CX32" s="390"/>
      <c r="CY32" s="390"/>
      <c r="CZ32" s="390"/>
      <c r="DA32" s="390"/>
      <c r="DB32"/>
      <c r="DC32" s="395" t="s">
        <v>24</v>
      </c>
      <c r="DD32" s="395"/>
      <c r="DE32" s="395"/>
      <c r="DF32" s="395"/>
      <c r="DG32"/>
      <c r="DH32" s="131">
        <v>10</v>
      </c>
      <c r="DI32"/>
      <c r="DJ32" s="57" t="s">
        <v>25</v>
      </c>
      <c r="DK32"/>
      <c r="DL32"/>
      <c r="DM32"/>
      <c r="DN32" s="50"/>
      <c r="DO32" s="50"/>
      <c r="DS32" s="101"/>
      <c r="DV32" s="76"/>
      <c r="DX32" s="53"/>
      <c r="DY32" s="95"/>
      <c r="DZ32" s="95"/>
      <c r="EA32" s="50"/>
      <c r="EB32" s="50"/>
      <c r="EC32" s="50"/>
      <c r="EE32" s="76"/>
      <c r="EG32" s="53"/>
      <c r="EH32" s="53"/>
      <c r="EI32" s="53"/>
      <c r="EJ32" s="53"/>
      <c r="EK32" s="53"/>
      <c r="EL32" s="50"/>
      <c r="EQ32" s="75"/>
      <c r="ER32" s="53"/>
      <c r="ES32" s="95"/>
      <c r="ET32" s="95"/>
      <c r="EU32" s="95"/>
      <c r="EV32" s="95"/>
      <c r="EW32" s="50"/>
      <c r="EX32" s="76"/>
      <c r="EZ32" s="53"/>
      <c r="FA32" s="50"/>
      <c r="FB32" s="50"/>
      <c r="FC32" s="50"/>
      <c r="FD32" s="50"/>
      <c r="FH32" s="101"/>
      <c r="FJ32" s="76"/>
      <c r="FL32" s="53"/>
      <c r="FM32" s="95"/>
      <c r="FN32" s="95"/>
      <c r="FO32" s="50"/>
      <c r="FP32" s="50"/>
      <c r="FQ32" s="50"/>
      <c r="FS32" s="76"/>
      <c r="FU32" s="53"/>
      <c r="FV32" s="53"/>
      <c r="FW32" s="53"/>
      <c r="FX32" s="53"/>
      <c r="FY32" s="53"/>
      <c r="FZ32" s="50"/>
      <c r="GE32" s="75"/>
      <c r="GF32" s="53"/>
      <c r="GG32" s="95"/>
      <c r="GH32" s="95"/>
      <c r="GI32" s="95"/>
      <c r="GJ32" s="95"/>
      <c r="GK32" s="50"/>
      <c r="GL32" s="76"/>
      <c r="GN32" s="53"/>
      <c r="GO32" s="50"/>
      <c r="GP32" s="50"/>
      <c r="GQ32" s="50"/>
      <c r="GR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</row>
    <row r="33" spans="1:250" s="15" customFormat="1" ht="25.15" customHeight="1">
      <c r="A33" s="50"/>
      <c r="B33" s="50"/>
      <c r="C33" s="50"/>
      <c r="D33" s="50"/>
      <c r="E33"/>
      <c r="F33"/>
      <c r="G33"/>
      <c r="H33" s="16" t="s">
        <v>13</v>
      </c>
      <c r="I33" s="390" t="s">
        <v>134</v>
      </c>
      <c r="J33" s="390"/>
      <c r="K33" s="390"/>
      <c r="L33" s="390"/>
      <c r="M33" s="390"/>
      <c r="N33" s="390"/>
      <c r="O33" s="50"/>
      <c r="P33" s="50"/>
      <c r="Q33" s="50"/>
      <c r="R33" s="50"/>
      <c r="S33" s="16" t="s">
        <v>46</v>
      </c>
      <c r="T33" s="390" t="s">
        <v>128</v>
      </c>
      <c r="U33" s="390"/>
      <c r="V33" s="390"/>
      <c r="W33" s="390"/>
      <c r="X33" s="390"/>
      <c r="Y33" s="390"/>
      <c r="Z33"/>
      <c r="AA33"/>
      <c r="AB33"/>
      <c r="AC33"/>
      <c r="AD33" s="398"/>
      <c r="AE33" s="398"/>
      <c r="AF33" s="50"/>
      <c r="AG33"/>
      <c r="AH33"/>
      <c r="AI33"/>
      <c r="AJ33"/>
      <c r="AK33" s="50"/>
      <c r="AL33" s="50"/>
      <c r="AM33" s="50"/>
      <c r="AO33" s="50"/>
      <c r="AP33" s="50"/>
      <c r="AQ33" s="50"/>
      <c r="AR33" s="50"/>
      <c r="AS33"/>
      <c r="AT33"/>
      <c r="AU33"/>
      <c r="AV33" s="16" t="s">
        <v>13</v>
      </c>
      <c r="AW33" s="394" t="s">
        <v>122</v>
      </c>
      <c r="AX33" s="394"/>
      <c r="AY33" s="394"/>
      <c r="AZ33" s="394"/>
      <c r="BA33" s="394"/>
      <c r="BB33" s="394"/>
      <c r="BC33" s="50"/>
      <c r="BD33" s="50"/>
      <c r="BE33" s="50"/>
      <c r="BF33" s="50"/>
      <c r="BG33" s="16" t="s">
        <v>46</v>
      </c>
      <c r="BH33" s="390" t="s">
        <v>115</v>
      </c>
      <c r="BI33" s="390"/>
      <c r="BJ33" s="390"/>
      <c r="BK33" s="390"/>
      <c r="BL33" s="390"/>
      <c r="BM33" s="390"/>
      <c r="BN33"/>
      <c r="BO33"/>
      <c r="BP33"/>
      <c r="BQ33"/>
      <c r="BR33" s="398"/>
      <c r="BS33" s="398"/>
      <c r="BT33" s="50"/>
      <c r="BU33"/>
      <c r="BV33"/>
      <c r="BW33"/>
      <c r="BX33"/>
      <c r="BY33" s="50"/>
      <c r="BZ33" s="50"/>
      <c r="CA33" s="50"/>
      <c r="CC33" s="50"/>
      <c r="CD33" s="50"/>
      <c r="CE33" s="50"/>
      <c r="CF33" s="50"/>
      <c r="CG33"/>
      <c r="CH33"/>
      <c r="CI33"/>
      <c r="CJ33" s="16" t="s">
        <v>13</v>
      </c>
      <c r="CK33" s="390" t="s">
        <v>274</v>
      </c>
      <c r="CL33" s="390"/>
      <c r="CM33" s="390"/>
      <c r="CN33" s="390"/>
      <c r="CO33" s="390"/>
      <c r="CP33" s="390"/>
      <c r="CQ33" s="50"/>
      <c r="CR33" s="50"/>
      <c r="CS33" s="50"/>
      <c r="CT33" s="50"/>
      <c r="CU33" s="16" t="s">
        <v>46</v>
      </c>
      <c r="CV33" s="394" t="s">
        <v>135</v>
      </c>
      <c r="CW33" s="394"/>
      <c r="CX33" s="394"/>
      <c r="CY33" s="394"/>
      <c r="CZ33" s="394"/>
      <c r="DA33" s="394"/>
      <c r="DB33"/>
      <c r="DC33"/>
      <c r="DD33"/>
      <c r="DE33"/>
      <c r="DF33" s="398"/>
      <c r="DG33" s="398"/>
      <c r="DH33" s="50"/>
      <c r="DI33"/>
      <c r="DJ33"/>
      <c r="DK33"/>
      <c r="DL33"/>
      <c r="DM33" s="50"/>
      <c r="DN33" s="50"/>
      <c r="DO33" s="50"/>
      <c r="DS33" s="101"/>
      <c r="DV33" s="72"/>
      <c r="EE33" s="12"/>
      <c r="FH33" s="101"/>
      <c r="FJ33" s="72"/>
      <c r="FS33" s="12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</row>
    <row r="34" spans="1:250" s="15" customFormat="1" ht="25.15" customHeight="1">
      <c r="A34" s="50"/>
      <c r="B34" s="50"/>
      <c r="C34" s="50"/>
      <c r="D34" s="50"/>
      <c r="E34"/>
      <c r="F34"/>
      <c r="G34"/>
      <c r="H34" s="16" t="s">
        <v>14</v>
      </c>
      <c r="I34" s="390" t="s">
        <v>169</v>
      </c>
      <c r="J34" s="390"/>
      <c r="K34" s="390"/>
      <c r="L34" s="390"/>
      <c r="M34" s="390"/>
      <c r="N34" s="390"/>
      <c r="O34" s="50"/>
      <c r="P34" s="50"/>
      <c r="Q34" s="50"/>
      <c r="R34" s="50"/>
      <c r="S34" s="16"/>
      <c r="T34" s="130"/>
      <c r="U34" s="130"/>
      <c r="V34" s="130"/>
      <c r="W34" s="130"/>
      <c r="X34" s="130"/>
      <c r="Y34" s="130"/>
      <c r="Z34"/>
      <c r="AA34" s="131" t="s">
        <v>41</v>
      </c>
      <c r="AB34" s="131"/>
      <c r="AC34" s="131"/>
      <c r="AD34" s="131"/>
      <c r="AE34" s="101"/>
      <c r="AF34" s="50"/>
      <c r="AG34"/>
      <c r="AH34" s="59">
        <v>3</v>
      </c>
      <c r="AI34" s="57" t="s">
        <v>25</v>
      </c>
      <c r="AJ34"/>
      <c r="AK34"/>
      <c r="AL34"/>
      <c r="AM34" s="50"/>
      <c r="AO34" s="50"/>
      <c r="AP34" s="50"/>
      <c r="AQ34" s="50"/>
      <c r="AR34" s="50"/>
      <c r="AS34"/>
      <c r="AT34"/>
      <c r="AU34"/>
      <c r="AV34" s="16" t="s">
        <v>14</v>
      </c>
      <c r="AW34" s="390" t="s">
        <v>272</v>
      </c>
      <c r="AX34" s="390"/>
      <c r="AY34" s="390"/>
      <c r="AZ34" s="390"/>
      <c r="BA34" s="390"/>
      <c r="BB34" s="390"/>
      <c r="BC34" s="50"/>
      <c r="BD34" s="50"/>
      <c r="BE34" s="50"/>
      <c r="BF34" s="50"/>
      <c r="BG34" s="16"/>
      <c r="BH34" s="130"/>
      <c r="BI34" s="130"/>
      <c r="BJ34" s="130"/>
      <c r="BK34" s="130"/>
      <c r="BL34" s="130"/>
      <c r="BM34" s="130"/>
      <c r="BN34"/>
      <c r="BO34" s="131" t="s">
        <v>41</v>
      </c>
      <c r="BP34" s="131"/>
      <c r="BQ34" s="131"/>
      <c r="BR34" s="131"/>
      <c r="BS34" s="101"/>
      <c r="BT34" s="50"/>
      <c r="BU34"/>
      <c r="BV34" s="59">
        <v>3</v>
      </c>
      <c r="BW34" s="57" t="s">
        <v>25</v>
      </c>
      <c r="BX34"/>
      <c r="BY34"/>
      <c r="BZ34"/>
      <c r="CA34" s="50"/>
      <c r="CC34" s="50"/>
      <c r="CD34" s="50"/>
      <c r="CE34" s="50"/>
      <c r="CF34" s="50"/>
      <c r="CG34"/>
      <c r="CH34"/>
      <c r="CI34"/>
      <c r="CJ34" s="16" t="s">
        <v>14</v>
      </c>
      <c r="CK34" s="390" t="s">
        <v>264</v>
      </c>
      <c r="CL34" s="390"/>
      <c r="CM34" s="390"/>
      <c r="CN34" s="390"/>
      <c r="CO34" s="390"/>
      <c r="CP34" s="390"/>
      <c r="CQ34" s="50"/>
      <c r="CR34" s="50"/>
      <c r="CS34" s="50"/>
      <c r="CT34" s="50"/>
      <c r="CU34" s="16"/>
      <c r="CV34" s="130"/>
      <c r="CW34" s="130"/>
      <c r="CX34" s="130"/>
      <c r="CY34" s="130"/>
      <c r="CZ34" s="130"/>
      <c r="DA34" s="130"/>
      <c r="DB34"/>
      <c r="DC34" s="131" t="s">
        <v>41</v>
      </c>
      <c r="DD34" s="131"/>
      <c r="DE34" s="131"/>
      <c r="DF34" s="131"/>
      <c r="DG34" s="101"/>
      <c r="DH34" s="50"/>
      <c r="DI34"/>
      <c r="DJ34" s="59">
        <v>3</v>
      </c>
      <c r="DK34" s="57" t="s">
        <v>25</v>
      </c>
      <c r="DL34"/>
      <c r="DM34"/>
      <c r="DN34"/>
      <c r="DO34" s="50"/>
      <c r="DS34" s="101"/>
      <c r="DV34" s="76"/>
      <c r="DX34" s="77"/>
      <c r="EO34" s="76"/>
      <c r="EQ34" s="75"/>
      <c r="ER34" s="77"/>
      <c r="EV34" s="13"/>
      <c r="EW34" s="12"/>
      <c r="EX34" s="12"/>
      <c r="EY34" s="47"/>
      <c r="FH34" s="101"/>
      <c r="FJ34" s="76"/>
      <c r="FL34" s="77"/>
      <c r="GC34" s="76"/>
      <c r="GE34" s="75"/>
      <c r="GF34" s="77"/>
      <c r="GJ34" s="13"/>
      <c r="GK34" s="12"/>
      <c r="GL34" s="12"/>
      <c r="GM34" s="47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</row>
    <row r="35" spans="1:250" s="15" customFormat="1" ht="25.15" customHeight="1">
      <c r="A35" s="50"/>
      <c r="B35"/>
      <c r="C35"/>
      <c r="D35"/>
      <c r="E35"/>
      <c r="F35"/>
      <c r="G35"/>
      <c r="H35"/>
      <c r="I35"/>
      <c r="J35"/>
      <c r="K35"/>
      <c r="L35"/>
      <c r="M35"/>
      <c r="N35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/>
      <c r="AF35"/>
      <c r="AG35" s="101"/>
      <c r="AH35" s="101"/>
      <c r="AI35" s="101"/>
      <c r="AJ35" s="50"/>
      <c r="AK35" s="50"/>
      <c r="AL35" s="50"/>
      <c r="AM35" s="50"/>
      <c r="AO35" s="50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/>
      <c r="BT35"/>
      <c r="BU35" s="101"/>
      <c r="BV35" s="101"/>
      <c r="BW35" s="101"/>
      <c r="BX35" s="50"/>
      <c r="BY35" s="50"/>
      <c r="BZ35" s="50"/>
      <c r="CA35" s="50"/>
      <c r="CC35" s="50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/>
      <c r="DH35"/>
      <c r="DI35" s="101"/>
      <c r="DJ35" s="101"/>
      <c r="DK35" s="101"/>
      <c r="DL35" s="50"/>
      <c r="DM35" s="50"/>
      <c r="DN35" s="50"/>
      <c r="DO35" s="50"/>
      <c r="DS35" s="101"/>
      <c r="DV35" s="76"/>
      <c r="DX35" s="77"/>
      <c r="EQ35" s="75"/>
      <c r="ER35" s="77"/>
      <c r="FH35" s="101"/>
      <c r="FJ35" s="76"/>
      <c r="FL35" s="77"/>
      <c r="GE35" s="75"/>
      <c r="GF35" s="77"/>
      <c r="GY35" s="50"/>
      <c r="GZ35" s="50"/>
      <c r="HA35" s="50"/>
      <c r="HB35" s="50"/>
      <c r="HC35" s="50"/>
      <c r="HD35" s="50"/>
      <c r="HE35" s="50"/>
      <c r="HF35" s="50"/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</row>
    <row r="36" spans="1:250" s="15" customFormat="1" ht="22.15" customHeight="1">
      <c r="A36" s="264"/>
      <c r="B36" s="264"/>
      <c r="C36" s="264"/>
      <c r="D36" s="188" t="s">
        <v>15</v>
      </c>
      <c r="E36" s="264"/>
      <c r="F36" s="264"/>
      <c r="G36" s="264"/>
      <c r="H36" s="264"/>
      <c r="I36" s="264"/>
      <c r="J36" s="264"/>
      <c r="K36" s="264"/>
      <c r="L36" s="264"/>
      <c r="M36" s="264"/>
      <c r="N36" s="101"/>
      <c r="O36" s="396" t="s">
        <v>26</v>
      </c>
      <c r="P36" s="396"/>
      <c r="Q36" s="396"/>
      <c r="R36" s="396" t="s">
        <v>112</v>
      </c>
      <c r="S36" s="396"/>
      <c r="T36" s="396"/>
      <c r="U36" s="129"/>
      <c r="V36" s="264"/>
      <c r="W36" s="281"/>
      <c r="X36" s="281"/>
      <c r="Y36" s="281"/>
      <c r="Z36" s="281"/>
      <c r="AA36" s="281"/>
      <c r="AB36" s="281"/>
      <c r="AC36" s="281"/>
      <c r="AD36" s="281"/>
      <c r="AE36" s="281"/>
      <c r="AF36" s="281"/>
      <c r="AG36" s="281"/>
      <c r="AH36" s="281"/>
      <c r="AI36" s="281"/>
      <c r="AJ36" s="396" t="s">
        <v>26</v>
      </c>
      <c r="AK36" s="396"/>
      <c r="AL36" s="397" t="s">
        <v>112</v>
      </c>
      <c r="AM36" s="397"/>
      <c r="AO36" s="264"/>
      <c r="AP36" s="264"/>
      <c r="AQ36" s="264"/>
      <c r="AR36" s="188" t="s">
        <v>15</v>
      </c>
      <c r="AS36" s="264"/>
      <c r="AT36" s="264"/>
      <c r="AU36" s="264"/>
      <c r="AV36" s="264"/>
      <c r="AW36" s="264"/>
      <c r="AX36" s="264"/>
      <c r="AY36" s="264"/>
      <c r="AZ36" s="264"/>
      <c r="BA36" s="264"/>
      <c r="BB36" s="101"/>
      <c r="BC36" s="396" t="s">
        <v>26</v>
      </c>
      <c r="BD36" s="396"/>
      <c r="BE36" s="396"/>
      <c r="BF36" s="396" t="s">
        <v>112</v>
      </c>
      <c r="BG36" s="396"/>
      <c r="BH36" s="396"/>
      <c r="BI36" s="129"/>
      <c r="BJ36" s="264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 s="396" t="s">
        <v>26</v>
      </c>
      <c r="BY36" s="396"/>
      <c r="BZ36" s="396" t="s">
        <v>112</v>
      </c>
      <c r="CA36" s="396"/>
      <c r="CC36" s="264"/>
      <c r="CD36" s="264"/>
      <c r="CE36" s="264"/>
      <c r="CF36" s="188" t="s">
        <v>15</v>
      </c>
      <c r="CG36" s="264"/>
      <c r="CH36" s="264"/>
      <c r="CI36" s="264"/>
      <c r="CJ36" s="264"/>
      <c r="CK36" s="264"/>
      <c r="CL36" s="264"/>
      <c r="CM36" s="264"/>
      <c r="CN36" s="264"/>
      <c r="CO36" s="264"/>
      <c r="CP36" s="101"/>
      <c r="CQ36" s="396" t="s">
        <v>26</v>
      </c>
      <c r="CR36" s="396"/>
      <c r="CS36" s="396"/>
      <c r="CT36" s="396" t="s">
        <v>112</v>
      </c>
      <c r="CU36" s="396"/>
      <c r="CV36" s="396"/>
      <c r="CW36" s="129"/>
      <c r="CX36" s="264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 s="396" t="s">
        <v>26</v>
      </c>
      <c r="DM36" s="396"/>
      <c r="DN36" s="396" t="s">
        <v>112</v>
      </c>
      <c r="DO36" s="396"/>
      <c r="DS36" s="101"/>
      <c r="DV36" s="72"/>
      <c r="DX36" s="79"/>
      <c r="DZ36" s="77"/>
      <c r="EA36" s="77"/>
      <c r="EB36" s="77"/>
      <c r="EC36" s="45"/>
      <c r="ED36" s="45"/>
      <c r="EE36" s="45"/>
      <c r="EO36" s="76"/>
      <c r="EQ36" s="78"/>
      <c r="ER36" s="79"/>
      <c r="ES36" s="77"/>
      <c r="ET36" s="45"/>
      <c r="EU36" s="45"/>
      <c r="EV36" s="45"/>
      <c r="EW36" s="45"/>
      <c r="EX36" s="45"/>
      <c r="EY36" s="45"/>
      <c r="EZ36" s="45"/>
      <c r="FA36" s="49"/>
      <c r="FH36" s="101"/>
      <c r="FJ36" s="72"/>
      <c r="FL36" s="79"/>
      <c r="FN36" s="77"/>
      <c r="FO36" s="77"/>
      <c r="FP36" s="77"/>
      <c r="FQ36" s="45"/>
      <c r="FR36" s="45"/>
      <c r="FS36" s="45"/>
      <c r="GC36" s="76"/>
      <c r="GE36" s="78"/>
      <c r="GF36" s="79"/>
      <c r="GG36" s="77"/>
      <c r="GH36" s="45"/>
      <c r="GI36" s="45"/>
      <c r="GJ36" s="45"/>
      <c r="GK36" s="45"/>
      <c r="GL36" s="45"/>
      <c r="GM36" s="45"/>
      <c r="GN36" s="45"/>
      <c r="GO36" s="49"/>
      <c r="GY36" s="50"/>
      <c r="GZ36" s="50"/>
      <c r="HA36" s="50"/>
      <c r="HB36" s="50"/>
      <c r="HC36" s="50"/>
      <c r="HD36" s="50"/>
      <c r="HE36" s="50"/>
      <c r="HF36" s="50"/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</row>
    <row r="37" spans="1:250" s="15" customFormat="1" ht="22.15" customHeight="1">
      <c r="A37" s="236" t="s">
        <v>9</v>
      </c>
      <c r="B37" s="399" t="str">
        <f>IF((I31=""),"",I31)</f>
        <v>REMA RK ,,D"</v>
      </c>
      <c r="C37" s="399"/>
      <c r="D37" s="399"/>
      <c r="E37" s="399"/>
      <c r="F37" s="399"/>
      <c r="G37" s="399"/>
      <c r="H37" s="186" t="s">
        <v>4</v>
      </c>
      <c r="I37" s="400" t="str">
        <f>IF((T33=""),"",T33)</f>
        <v>Chlumec ,,B"</v>
      </c>
      <c r="J37" s="400"/>
      <c r="K37" s="400"/>
      <c r="L37" s="400"/>
      <c r="M37" s="400"/>
      <c r="N37" s="400"/>
      <c r="O37" s="401">
        <f t="shared" ref="O37" si="0">IF((AF$29=""),"",AF$29)</f>
        <v>3</v>
      </c>
      <c r="P37" s="401"/>
      <c r="Q37" s="401"/>
      <c r="R37" s="410" t="s">
        <v>9</v>
      </c>
      <c r="S37" s="410"/>
      <c r="T37" s="410"/>
      <c r="U37" s="96"/>
      <c r="V37" s="236" t="s">
        <v>93</v>
      </c>
      <c r="W37" s="399" t="str">
        <f>IF((I33=""),"",I33)</f>
        <v>Střešovice ,,C"</v>
      </c>
      <c r="X37" s="399"/>
      <c r="Y37" s="399"/>
      <c r="Z37" s="399"/>
      <c r="AA37" s="399"/>
      <c r="AB37" s="399"/>
      <c r="AC37" s="186" t="s">
        <v>4</v>
      </c>
      <c r="AD37" s="400" t="str">
        <f>IF((I31=""),"",I31)</f>
        <v>REMA RK ,,D"</v>
      </c>
      <c r="AE37" s="400"/>
      <c r="AF37" s="400"/>
      <c r="AG37" s="400"/>
      <c r="AH37" s="400"/>
      <c r="AI37" s="400"/>
      <c r="AJ37" s="401">
        <f>IF((AF$29=""),"",AF$29)</f>
        <v>3</v>
      </c>
      <c r="AK37" s="401"/>
      <c r="AL37" s="404" t="s">
        <v>48</v>
      </c>
      <c r="AM37" s="404"/>
      <c r="AO37" s="236" t="s">
        <v>9</v>
      </c>
      <c r="AP37" s="399" t="str">
        <f>IF((AW31=""),"",AW31)</f>
        <v>Chlumec ,,C"</v>
      </c>
      <c r="AQ37" s="399"/>
      <c r="AR37" s="399"/>
      <c r="AS37" s="399"/>
      <c r="AT37" s="399"/>
      <c r="AU37" s="399"/>
      <c r="AV37" s="186" t="s">
        <v>4</v>
      </c>
      <c r="AW37" s="400" t="str">
        <f>IF((BH33=""),"",BH33)</f>
        <v>REMA RK ,,B"</v>
      </c>
      <c r="AX37" s="400"/>
      <c r="AY37" s="400"/>
      <c r="AZ37" s="400"/>
      <c r="BA37" s="400"/>
      <c r="BB37" s="400"/>
      <c r="BC37" s="401">
        <f t="shared" ref="BC37:BC53" si="1">IF((BT$29=""),"",BT$29)</f>
        <v>4</v>
      </c>
      <c r="BD37" s="401"/>
      <c r="BE37" s="401"/>
      <c r="BF37" s="404" t="s">
        <v>9</v>
      </c>
      <c r="BG37" s="404"/>
      <c r="BH37" s="404"/>
      <c r="BI37" s="96"/>
      <c r="BJ37" s="288" t="s">
        <v>93</v>
      </c>
      <c r="BK37" s="402" t="str">
        <f>IF((BH30=""),"",BH30)</f>
        <v>Náchod ,,D"</v>
      </c>
      <c r="BL37" s="402"/>
      <c r="BM37" s="402"/>
      <c r="BN37" s="402"/>
      <c r="BO37" s="402"/>
      <c r="BP37" s="402"/>
      <c r="BQ37" s="287" t="s">
        <v>4</v>
      </c>
      <c r="BR37" s="403" t="str">
        <f>IF((BH33=""),"",BH33)</f>
        <v>REMA RK ,,B"</v>
      </c>
      <c r="BS37" s="403"/>
      <c r="BT37" s="403"/>
      <c r="BU37" s="403"/>
      <c r="BV37" s="403"/>
      <c r="BW37" s="403"/>
      <c r="BX37" s="405">
        <v>2</v>
      </c>
      <c r="BY37" s="405"/>
      <c r="BZ37" s="404" t="s">
        <v>48</v>
      </c>
      <c r="CA37" s="404"/>
      <c r="CC37" s="236" t="s">
        <v>9</v>
      </c>
      <c r="CD37" s="399" t="str">
        <f>IF((CK31=""),"",CK31)</f>
        <v>Náchod ,,A"</v>
      </c>
      <c r="CE37" s="399"/>
      <c r="CF37" s="399"/>
      <c r="CG37" s="399"/>
      <c r="CH37" s="399"/>
      <c r="CI37" s="399"/>
      <c r="CJ37" s="186" t="s">
        <v>4</v>
      </c>
      <c r="CK37" s="400" t="str">
        <f>IF((CV33=""),"",CV33)</f>
        <v>Kvasiny</v>
      </c>
      <c r="CL37" s="400"/>
      <c r="CM37" s="400"/>
      <c r="CN37" s="400"/>
      <c r="CO37" s="400"/>
      <c r="CP37" s="400"/>
      <c r="CQ37" s="401">
        <f t="shared" ref="CQ37:CQ54" si="2">IF((DH$29=""),"",DH$29)</f>
        <v>5</v>
      </c>
      <c r="CR37" s="401"/>
      <c r="CS37" s="401"/>
      <c r="CT37" s="404" t="s">
        <v>9</v>
      </c>
      <c r="CU37" s="404"/>
      <c r="CV37" s="404"/>
      <c r="CW37" s="96"/>
      <c r="CX37" s="288" t="s">
        <v>93</v>
      </c>
      <c r="CY37" s="402" t="str">
        <f>IF((CV30=""),"",CV30)</f>
        <v>Rtyně ,,C"</v>
      </c>
      <c r="CZ37" s="402"/>
      <c r="DA37" s="402"/>
      <c r="DB37" s="402"/>
      <c r="DC37" s="402"/>
      <c r="DD37" s="402"/>
      <c r="DE37" s="287" t="s">
        <v>4</v>
      </c>
      <c r="DF37" s="403" t="str">
        <f>IF((CV33=""),"",CV33)</f>
        <v>Kvasiny</v>
      </c>
      <c r="DG37" s="403"/>
      <c r="DH37" s="403"/>
      <c r="DI37" s="403"/>
      <c r="DJ37" s="403"/>
      <c r="DK37" s="403"/>
      <c r="DL37" s="405">
        <v>1</v>
      </c>
      <c r="DM37" s="405"/>
      <c r="DN37" s="410" t="s">
        <v>49</v>
      </c>
      <c r="DO37" s="410"/>
      <c r="DS37" s="101"/>
      <c r="DV37" s="76"/>
      <c r="DX37" s="77"/>
      <c r="DZ37" s="77"/>
      <c r="EA37" s="77"/>
      <c r="EB37" s="77"/>
      <c r="EC37" s="49"/>
      <c r="ED37" s="49"/>
      <c r="EE37" s="49"/>
      <c r="EO37" s="76"/>
      <c r="EQ37" s="75"/>
      <c r="ER37" s="77"/>
      <c r="ES37" s="77"/>
      <c r="ET37" s="49"/>
      <c r="EU37" s="49"/>
      <c r="EV37" s="49"/>
      <c r="EW37" s="49"/>
      <c r="EX37" s="49"/>
      <c r="EY37" s="49"/>
      <c r="EZ37" s="49"/>
      <c r="FA37" s="49"/>
      <c r="FH37" s="101"/>
      <c r="FJ37" s="76"/>
      <c r="FL37" s="77"/>
      <c r="FN37" s="77"/>
      <c r="FO37" s="77"/>
      <c r="FP37" s="77"/>
      <c r="FQ37" s="49"/>
      <c r="FR37" s="49"/>
      <c r="FS37" s="49"/>
      <c r="GC37" s="76"/>
      <c r="GE37" s="75"/>
      <c r="GF37" s="77"/>
      <c r="GG37" s="77"/>
      <c r="GH37" s="49"/>
      <c r="GI37" s="49"/>
      <c r="GJ37" s="49"/>
      <c r="GK37" s="49"/>
      <c r="GL37" s="49"/>
      <c r="GM37" s="49"/>
      <c r="GN37" s="49"/>
      <c r="GO37" s="49"/>
      <c r="GY37" s="50"/>
      <c r="GZ37" s="50"/>
      <c r="HA37" s="50"/>
      <c r="HB37" s="50"/>
      <c r="HC37" s="50"/>
      <c r="HD37" s="50"/>
      <c r="HE37" s="50"/>
      <c r="HF37" s="50"/>
      <c r="HG37" s="50"/>
      <c r="HH37" s="50"/>
      <c r="HI37" s="50"/>
      <c r="HJ37" s="50"/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</row>
    <row r="38" spans="1:250" s="15" customFormat="1" ht="22.15" customHeight="1">
      <c r="A38" s="285" t="s">
        <v>10</v>
      </c>
      <c r="B38" s="409" t="str">
        <f>IF((I32=""),"",I32)</f>
        <v>Náchod ,,B"</v>
      </c>
      <c r="C38" s="409"/>
      <c r="D38" s="409"/>
      <c r="E38" s="409"/>
      <c r="F38" s="409"/>
      <c r="G38" s="409"/>
      <c r="H38" s="286" t="s">
        <v>4</v>
      </c>
      <c r="I38" s="403" t="str">
        <f>IF((T32=""),"",T32)</f>
        <v xml:space="preserve"> Pouchov</v>
      </c>
      <c r="J38" s="403"/>
      <c r="K38" s="403"/>
      <c r="L38" s="403"/>
      <c r="M38" s="403"/>
      <c r="N38" s="403"/>
      <c r="O38" s="405">
        <v>1</v>
      </c>
      <c r="P38" s="405"/>
      <c r="Q38" s="405"/>
      <c r="R38" s="410"/>
      <c r="S38" s="410"/>
      <c r="T38" s="410"/>
      <c r="U38" s="96"/>
      <c r="V38" s="236" t="s">
        <v>91</v>
      </c>
      <c r="W38" s="406" t="str">
        <f>IF((T31=""),"",T31)</f>
        <v>Jičín ,,C"</v>
      </c>
      <c r="X38" s="406"/>
      <c r="Y38" s="406"/>
      <c r="Z38" s="406"/>
      <c r="AA38" s="406"/>
      <c r="AB38" s="406"/>
      <c r="AC38" s="187" t="s">
        <v>4</v>
      </c>
      <c r="AD38" s="407" t="str">
        <f>IF((T32=""),"",T32)</f>
        <v xml:space="preserve"> Pouchov</v>
      </c>
      <c r="AE38" s="407"/>
      <c r="AF38" s="407"/>
      <c r="AG38" s="407"/>
      <c r="AH38" s="407"/>
      <c r="AI38" s="407"/>
      <c r="AJ38" s="401">
        <f>IF((AF$29=""),"",AF$29)</f>
        <v>3</v>
      </c>
      <c r="AK38" s="401"/>
      <c r="AL38" s="408" t="s">
        <v>49</v>
      </c>
      <c r="AM38" s="408"/>
      <c r="AO38" s="237" t="s">
        <v>10</v>
      </c>
      <c r="AP38" s="406" t="str">
        <f>IF((AW32=""),"",AW32)</f>
        <v>Jičín ,,A"</v>
      </c>
      <c r="AQ38" s="406"/>
      <c r="AR38" s="406"/>
      <c r="AS38" s="406"/>
      <c r="AT38" s="406"/>
      <c r="AU38" s="406"/>
      <c r="AV38" s="187" t="s">
        <v>4</v>
      </c>
      <c r="AW38" s="400" t="str">
        <f>IF((BH32=""),"",BH32)</f>
        <v>Pardubice</v>
      </c>
      <c r="AX38" s="400"/>
      <c r="AY38" s="400"/>
      <c r="AZ38" s="400"/>
      <c r="BA38" s="400"/>
      <c r="BB38" s="400"/>
      <c r="BC38" s="401">
        <f t="shared" si="1"/>
        <v>4</v>
      </c>
      <c r="BD38" s="401"/>
      <c r="BE38" s="401"/>
      <c r="BF38" s="410" t="s">
        <v>10</v>
      </c>
      <c r="BG38" s="410"/>
      <c r="BH38" s="410"/>
      <c r="BI38" s="96"/>
      <c r="BJ38" s="236" t="s">
        <v>91</v>
      </c>
      <c r="BK38" s="406" t="str">
        <f>IF((BH31=""),"",BH31)</f>
        <v>Náchod ,,C"</v>
      </c>
      <c r="BL38" s="406"/>
      <c r="BM38" s="406"/>
      <c r="BN38" s="406"/>
      <c r="BO38" s="406"/>
      <c r="BP38" s="406"/>
      <c r="BQ38" s="187" t="s">
        <v>4</v>
      </c>
      <c r="BR38" s="407" t="str">
        <f>IF((BH32=""),"",BH32)</f>
        <v>Pardubice</v>
      </c>
      <c r="BS38" s="407"/>
      <c r="BT38" s="407"/>
      <c r="BU38" s="407"/>
      <c r="BV38" s="407"/>
      <c r="BW38" s="407"/>
      <c r="BX38" s="401">
        <f>IF((BT$29=""),"",BT$29)</f>
        <v>4</v>
      </c>
      <c r="BY38" s="401"/>
      <c r="BZ38" s="408" t="s">
        <v>49</v>
      </c>
      <c r="CA38" s="408"/>
      <c r="CC38" s="237" t="s">
        <v>10</v>
      </c>
      <c r="CD38" s="406" t="str">
        <f>IF((CK32=""),"",CK32)</f>
        <v>Střešky "D"</v>
      </c>
      <c r="CE38" s="406"/>
      <c r="CF38" s="406"/>
      <c r="CG38" s="406"/>
      <c r="CH38" s="406"/>
      <c r="CI38" s="406"/>
      <c r="CJ38" s="187" t="s">
        <v>4</v>
      </c>
      <c r="CK38" s="400" t="str">
        <f>IF((CV32=""),"",CV32)</f>
        <v>Chlumec ,,A"</v>
      </c>
      <c r="CL38" s="400"/>
      <c r="CM38" s="400"/>
      <c r="CN38" s="400"/>
      <c r="CO38" s="400"/>
      <c r="CP38" s="400"/>
      <c r="CQ38" s="401">
        <f t="shared" si="2"/>
        <v>5</v>
      </c>
      <c r="CR38" s="401"/>
      <c r="CS38" s="401"/>
      <c r="CT38" s="404" t="s">
        <v>10</v>
      </c>
      <c r="CU38" s="404"/>
      <c r="CV38" s="404"/>
      <c r="CW38" s="96"/>
      <c r="CX38" s="288" t="s">
        <v>91</v>
      </c>
      <c r="CY38" s="409" t="str">
        <f>IF((CV31=""),"",CV31)</f>
        <v>Jičín ,,B"</v>
      </c>
      <c r="CZ38" s="409"/>
      <c r="DA38" s="409"/>
      <c r="DB38" s="409"/>
      <c r="DC38" s="409"/>
      <c r="DD38" s="409"/>
      <c r="DE38" s="286" t="s">
        <v>4</v>
      </c>
      <c r="DF38" s="412" t="str">
        <f>IF((CV32=""),"",CV32)</f>
        <v>Chlumec ,,A"</v>
      </c>
      <c r="DG38" s="412"/>
      <c r="DH38" s="412"/>
      <c r="DI38" s="412"/>
      <c r="DJ38" s="412"/>
      <c r="DK38" s="412"/>
      <c r="DL38" s="405">
        <v>2</v>
      </c>
      <c r="DM38" s="405"/>
      <c r="DN38" s="404"/>
      <c r="DO38" s="404"/>
      <c r="DS38" s="101"/>
      <c r="DV38" s="76"/>
      <c r="DX38" s="77"/>
      <c r="DZ38" s="79"/>
      <c r="EA38" s="79"/>
      <c r="EB38" s="79"/>
      <c r="EC38" s="73"/>
      <c r="ED38" s="73"/>
      <c r="EE38" s="73"/>
      <c r="EO38" s="72"/>
      <c r="EQ38" s="75"/>
      <c r="ER38" s="77"/>
      <c r="ES38" s="79"/>
      <c r="ET38" s="73"/>
      <c r="EU38" s="73"/>
      <c r="EV38" s="73"/>
      <c r="EW38" s="73"/>
      <c r="EX38" s="73"/>
      <c r="EY38" s="73"/>
      <c r="EZ38" s="73"/>
      <c r="FA38" s="73"/>
      <c r="FH38" s="101"/>
      <c r="FJ38" s="76"/>
      <c r="FL38" s="77"/>
      <c r="FN38" s="79"/>
      <c r="FO38" s="79"/>
      <c r="FP38" s="79"/>
      <c r="FQ38" s="73"/>
      <c r="FR38" s="73"/>
      <c r="FS38" s="73"/>
      <c r="GC38" s="72"/>
      <c r="GE38" s="75"/>
      <c r="GF38" s="77"/>
      <c r="GG38" s="79"/>
      <c r="GH38" s="73"/>
      <c r="GI38" s="73"/>
      <c r="GJ38" s="73"/>
      <c r="GK38" s="73"/>
      <c r="GL38" s="73"/>
      <c r="GM38" s="73"/>
      <c r="GN38" s="73"/>
      <c r="GO38" s="73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</row>
    <row r="39" spans="1:250" s="15" customFormat="1" ht="22.15" customHeight="1">
      <c r="A39" s="285" t="s">
        <v>12</v>
      </c>
      <c r="B39" s="402" t="str">
        <f>IF((I33=""),"",I33)</f>
        <v>Střešovice ,,C"</v>
      </c>
      <c r="C39" s="402"/>
      <c r="D39" s="402"/>
      <c r="E39" s="402"/>
      <c r="F39" s="402"/>
      <c r="G39" s="402"/>
      <c r="H39" s="287" t="s">
        <v>4</v>
      </c>
      <c r="I39" s="412" t="str">
        <f>IF((T31=""),"",T31)</f>
        <v>Jičín ,,C"</v>
      </c>
      <c r="J39" s="412"/>
      <c r="K39" s="412"/>
      <c r="L39" s="412"/>
      <c r="M39" s="412"/>
      <c r="N39" s="412"/>
      <c r="O39" s="405">
        <v>2</v>
      </c>
      <c r="P39" s="405"/>
      <c r="Q39" s="405"/>
      <c r="R39" s="404"/>
      <c r="S39" s="404"/>
      <c r="T39" s="404"/>
      <c r="U39" s="238"/>
      <c r="V39" s="236" t="s">
        <v>94</v>
      </c>
      <c r="W39" s="406" t="str">
        <f>IF((I30=""),"",I30)</f>
        <v>REMA RK ,,A"</v>
      </c>
      <c r="X39" s="406"/>
      <c r="Y39" s="406"/>
      <c r="Z39" s="406"/>
      <c r="AA39" s="406"/>
      <c r="AB39" s="406"/>
      <c r="AC39" s="187" t="s">
        <v>4</v>
      </c>
      <c r="AD39" s="407" t="str">
        <f>IF((T30=""),"",T30)</f>
        <v>Rtyně ,,A"</v>
      </c>
      <c r="AE39" s="407"/>
      <c r="AF39" s="407"/>
      <c r="AG39" s="407"/>
      <c r="AH39" s="407"/>
      <c r="AI39" s="407"/>
      <c r="AJ39" s="413">
        <f t="shared" ref="AJ39:AJ54" si="3">IF((AF$29=""),"",AF$29)</f>
        <v>3</v>
      </c>
      <c r="AK39" s="413"/>
      <c r="AL39" s="411" t="s">
        <v>50</v>
      </c>
      <c r="AM39" s="411"/>
      <c r="AO39" s="285" t="s">
        <v>12</v>
      </c>
      <c r="AP39" s="402" t="str">
        <f>IF((AW33=""),"",AW33)</f>
        <v>Rtyně ,,B"</v>
      </c>
      <c r="AQ39" s="402"/>
      <c r="AR39" s="402"/>
      <c r="AS39" s="402"/>
      <c r="AT39" s="402"/>
      <c r="AU39" s="402"/>
      <c r="AV39" s="287" t="s">
        <v>4</v>
      </c>
      <c r="AW39" s="412" t="str">
        <f>IF((BH31=""),"",BH31)</f>
        <v>Náchod ,,C"</v>
      </c>
      <c r="AX39" s="412"/>
      <c r="AY39" s="412"/>
      <c r="AZ39" s="412"/>
      <c r="BA39" s="412"/>
      <c r="BB39" s="412"/>
      <c r="BC39" s="405">
        <v>1</v>
      </c>
      <c r="BD39" s="405"/>
      <c r="BE39" s="405"/>
      <c r="BF39" s="410"/>
      <c r="BG39" s="410"/>
      <c r="BH39" s="410"/>
      <c r="BI39" s="238"/>
      <c r="BJ39" s="236" t="s">
        <v>94</v>
      </c>
      <c r="BK39" s="406" t="str">
        <f>IF((AW30=""),"",AW30)</f>
        <v>Staré Město</v>
      </c>
      <c r="BL39" s="406"/>
      <c r="BM39" s="406"/>
      <c r="BN39" s="406"/>
      <c r="BO39" s="406"/>
      <c r="BP39" s="406"/>
      <c r="BQ39" s="187" t="s">
        <v>4</v>
      </c>
      <c r="BR39" s="407" t="str">
        <f>IF((BH30=""),"",BH30)</f>
        <v>Náchod ,,D"</v>
      </c>
      <c r="BS39" s="407"/>
      <c r="BT39" s="407"/>
      <c r="BU39" s="407"/>
      <c r="BV39" s="407"/>
      <c r="BW39" s="407"/>
      <c r="BX39" s="413">
        <f t="shared" ref="BX39:BX54" si="4">IF((BT$29=""),"",BT$29)</f>
        <v>4</v>
      </c>
      <c r="BY39" s="413"/>
      <c r="BZ39" s="408" t="s">
        <v>50</v>
      </c>
      <c r="CA39" s="408"/>
      <c r="CC39" s="237" t="s">
        <v>12</v>
      </c>
      <c r="CD39" s="399" t="str">
        <f>IF((CK33=""),"",CK33)</f>
        <v>Střešovice "B" Tatran</v>
      </c>
      <c r="CE39" s="399"/>
      <c r="CF39" s="399"/>
      <c r="CG39" s="399"/>
      <c r="CH39" s="399"/>
      <c r="CI39" s="399"/>
      <c r="CJ39" s="186" t="s">
        <v>4</v>
      </c>
      <c r="CK39" s="407" t="str">
        <f>IF((CV31=""),"",CV31)</f>
        <v>Jičín ,,B"</v>
      </c>
      <c r="CL39" s="407"/>
      <c r="CM39" s="407"/>
      <c r="CN39" s="407"/>
      <c r="CO39" s="407"/>
      <c r="CP39" s="407"/>
      <c r="CQ39" s="401">
        <f t="shared" si="2"/>
        <v>5</v>
      </c>
      <c r="CR39" s="401"/>
      <c r="CS39" s="401"/>
      <c r="CT39" s="410" t="s">
        <v>12</v>
      </c>
      <c r="CU39" s="410"/>
      <c r="CV39" s="410"/>
      <c r="CW39" s="238"/>
      <c r="CX39" s="236" t="s">
        <v>94</v>
      </c>
      <c r="CY39" s="406" t="str">
        <f>IF((CK30=""),"",CK30)</f>
        <v>REMA RK ,,C"</v>
      </c>
      <c r="CZ39" s="406"/>
      <c r="DA39" s="406"/>
      <c r="DB39" s="406"/>
      <c r="DC39" s="406"/>
      <c r="DD39" s="406"/>
      <c r="DE39" s="187" t="s">
        <v>4</v>
      </c>
      <c r="DF39" s="407" t="str">
        <f>IF((CV30=""),"",CV30)</f>
        <v>Rtyně ,,C"</v>
      </c>
      <c r="DG39" s="407"/>
      <c r="DH39" s="407"/>
      <c r="DI39" s="407"/>
      <c r="DJ39" s="407"/>
      <c r="DK39" s="407"/>
      <c r="DL39" s="413">
        <f t="shared" ref="DL39:DL54" si="5">IF((DH$29=""),"",DH$29)</f>
        <v>5</v>
      </c>
      <c r="DM39" s="413"/>
      <c r="DN39" s="408" t="s">
        <v>50</v>
      </c>
      <c r="DO39" s="408"/>
      <c r="DS39" s="101"/>
      <c r="DV39" s="72"/>
      <c r="DX39" s="79"/>
      <c r="DZ39" s="77"/>
      <c r="EA39" s="77"/>
      <c r="EB39" s="77"/>
      <c r="EC39" s="49"/>
      <c r="ED39" s="49"/>
      <c r="EE39" s="49"/>
      <c r="EO39" s="76"/>
      <c r="EQ39" s="78"/>
      <c r="ER39" s="79"/>
      <c r="ES39" s="77"/>
      <c r="ET39" s="49"/>
      <c r="EU39" s="49"/>
      <c r="EV39" s="49"/>
      <c r="EW39" s="49"/>
      <c r="EX39" s="49"/>
      <c r="EY39" s="49"/>
      <c r="EZ39" s="49"/>
      <c r="FA39" s="49"/>
      <c r="FH39" s="101"/>
      <c r="FJ39" s="72"/>
      <c r="FL39" s="79"/>
      <c r="FN39" s="77"/>
      <c r="FO39" s="77"/>
      <c r="FP39" s="77"/>
      <c r="FQ39" s="49"/>
      <c r="FR39" s="49"/>
      <c r="FS39" s="49"/>
      <c r="GC39" s="76"/>
      <c r="GE39" s="78"/>
      <c r="GF39" s="79"/>
      <c r="GG39" s="77"/>
      <c r="GH39" s="49"/>
      <c r="GI39" s="49"/>
      <c r="GJ39" s="49"/>
      <c r="GK39" s="49"/>
      <c r="GL39" s="49"/>
      <c r="GM39" s="49"/>
      <c r="GN39" s="49"/>
      <c r="GO39" s="49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/>
      <c r="HM39" s="50"/>
      <c r="HN39" s="50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</row>
    <row r="40" spans="1:250" s="15" customFormat="1" ht="22.15" customHeight="1">
      <c r="A40" s="237" t="s">
        <v>13</v>
      </c>
      <c r="B40" s="399" t="str">
        <f>IF((I34=""),"",I34)</f>
        <v>SK Slavia HK</v>
      </c>
      <c r="C40" s="399"/>
      <c r="D40" s="399"/>
      <c r="E40" s="399"/>
      <c r="F40" s="399"/>
      <c r="G40" s="399"/>
      <c r="H40" s="187" t="s">
        <v>4</v>
      </c>
      <c r="I40" s="407" t="str">
        <f>IF((T30=""),"",T30)</f>
        <v>Rtyně ,,A"</v>
      </c>
      <c r="J40" s="407"/>
      <c r="K40" s="407"/>
      <c r="L40" s="407"/>
      <c r="M40" s="407"/>
      <c r="N40" s="407"/>
      <c r="O40" s="401">
        <f t="shared" ref="O40:O42" si="6">IF((AF$29=""),"",AF$29)</f>
        <v>3</v>
      </c>
      <c r="P40" s="401"/>
      <c r="Q40" s="401"/>
      <c r="R40" s="404" t="s">
        <v>10</v>
      </c>
      <c r="S40" s="404"/>
      <c r="T40" s="404"/>
      <c r="U40" s="238"/>
      <c r="V40" s="288" t="s">
        <v>95</v>
      </c>
      <c r="W40" s="409" t="str">
        <f>IF((T33=""),"",T33)</f>
        <v>Chlumec ,,B"</v>
      </c>
      <c r="X40" s="409"/>
      <c r="Y40" s="409"/>
      <c r="Z40" s="409"/>
      <c r="AA40" s="409"/>
      <c r="AB40" s="409"/>
      <c r="AC40" s="286" t="s">
        <v>4</v>
      </c>
      <c r="AD40" s="412" t="str">
        <f>IF((T31=""),"",T31)</f>
        <v>Jičín ,,C"</v>
      </c>
      <c r="AE40" s="412"/>
      <c r="AF40" s="412"/>
      <c r="AG40" s="412"/>
      <c r="AH40" s="412"/>
      <c r="AI40" s="412"/>
      <c r="AJ40" s="414">
        <v>1</v>
      </c>
      <c r="AK40" s="414"/>
      <c r="AL40" s="410"/>
      <c r="AM40" s="410"/>
      <c r="AO40" s="285" t="s">
        <v>13</v>
      </c>
      <c r="AP40" s="402" t="str">
        <f>IF((AW34=""),"",AW34)</f>
        <v>Střešovice "A" Tatranky</v>
      </c>
      <c r="AQ40" s="402"/>
      <c r="AR40" s="402"/>
      <c r="AS40" s="402"/>
      <c r="AT40" s="402"/>
      <c r="AU40" s="402"/>
      <c r="AV40" s="286" t="s">
        <v>4</v>
      </c>
      <c r="AW40" s="412" t="str">
        <f>IF((BH30=""),"",BH30)</f>
        <v>Náchod ,,D"</v>
      </c>
      <c r="AX40" s="412"/>
      <c r="AY40" s="412"/>
      <c r="AZ40" s="412"/>
      <c r="BA40" s="412"/>
      <c r="BB40" s="412"/>
      <c r="BC40" s="405">
        <v>2</v>
      </c>
      <c r="BD40" s="405"/>
      <c r="BE40" s="405"/>
      <c r="BF40" s="404"/>
      <c r="BG40" s="404"/>
      <c r="BH40" s="404"/>
      <c r="BI40" s="238"/>
      <c r="BJ40" s="236" t="s">
        <v>95</v>
      </c>
      <c r="BK40" s="406" t="str">
        <f>IF((BH33=""),"",BH33)</f>
        <v>REMA RK ,,B"</v>
      </c>
      <c r="BL40" s="406"/>
      <c r="BM40" s="406"/>
      <c r="BN40" s="406"/>
      <c r="BO40" s="406"/>
      <c r="BP40" s="406"/>
      <c r="BQ40" s="187" t="s">
        <v>4</v>
      </c>
      <c r="BR40" s="407" t="str">
        <f>IF((BH31=""),"",BH31)</f>
        <v>Náchod ,,C"</v>
      </c>
      <c r="BS40" s="407"/>
      <c r="BT40" s="407"/>
      <c r="BU40" s="407"/>
      <c r="BV40" s="407"/>
      <c r="BW40" s="407"/>
      <c r="BX40" s="413">
        <f t="shared" si="4"/>
        <v>4</v>
      </c>
      <c r="BY40" s="413"/>
      <c r="BZ40" s="411" t="s">
        <v>51</v>
      </c>
      <c r="CA40" s="411"/>
      <c r="CC40" s="285" t="s">
        <v>13</v>
      </c>
      <c r="CD40" s="402" t="str">
        <f>IF((CK34=""),"",CK34)</f>
        <v>Třebeš</v>
      </c>
      <c r="CE40" s="402"/>
      <c r="CF40" s="402"/>
      <c r="CG40" s="402"/>
      <c r="CH40" s="402"/>
      <c r="CI40" s="402"/>
      <c r="CJ40" s="286" t="s">
        <v>4</v>
      </c>
      <c r="CK40" s="412" t="str">
        <f>IF((CV30=""),"",CV30)</f>
        <v>Rtyně ,,C"</v>
      </c>
      <c r="CL40" s="412"/>
      <c r="CM40" s="412"/>
      <c r="CN40" s="412"/>
      <c r="CO40" s="412"/>
      <c r="CP40" s="412"/>
      <c r="CQ40" s="405">
        <v>1</v>
      </c>
      <c r="CR40" s="405"/>
      <c r="CS40" s="405"/>
      <c r="CT40" s="410"/>
      <c r="CU40" s="410"/>
      <c r="CV40" s="410"/>
      <c r="CW40" s="238"/>
      <c r="CX40" s="236" t="s">
        <v>95</v>
      </c>
      <c r="CY40" s="406" t="str">
        <f>IF((CK31=""),"",CK31)</f>
        <v>Náchod ,,A"</v>
      </c>
      <c r="CZ40" s="406"/>
      <c r="DA40" s="406"/>
      <c r="DB40" s="406"/>
      <c r="DC40" s="406"/>
      <c r="DD40" s="406"/>
      <c r="DE40" s="187" t="s">
        <v>4</v>
      </c>
      <c r="DF40" s="407" t="str">
        <f>IF((CK34=""),"",CK34)</f>
        <v>Třebeš</v>
      </c>
      <c r="DG40" s="407"/>
      <c r="DH40" s="407"/>
      <c r="DI40" s="407"/>
      <c r="DJ40" s="407"/>
      <c r="DK40" s="407"/>
      <c r="DL40" s="413">
        <f t="shared" si="5"/>
        <v>5</v>
      </c>
      <c r="DM40" s="413"/>
      <c r="DN40" s="408" t="s">
        <v>51</v>
      </c>
      <c r="DO40" s="408"/>
      <c r="DS40" s="101"/>
      <c r="DV40" s="76"/>
      <c r="DX40" s="77"/>
      <c r="DZ40" s="77"/>
      <c r="EA40" s="77"/>
      <c r="EB40" s="77"/>
      <c r="EC40" s="49"/>
      <c r="ED40" s="49"/>
      <c r="EE40" s="49"/>
      <c r="EO40" s="76"/>
      <c r="EQ40" s="75"/>
      <c r="ER40" s="77"/>
      <c r="ES40" s="77"/>
      <c r="ET40" s="49"/>
      <c r="EU40" s="49"/>
      <c r="EV40" s="49"/>
      <c r="EW40" s="49"/>
      <c r="EX40" s="49"/>
      <c r="EY40" s="49"/>
      <c r="EZ40" s="49"/>
      <c r="FA40" s="49"/>
      <c r="FH40" s="101"/>
      <c r="FJ40" s="76"/>
      <c r="FL40" s="77"/>
      <c r="FN40" s="77"/>
      <c r="FO40" s="77"/>
      <c r="FP40" s="77"/>
      <c r="FQ40" s="49"/>
      <c r="FR40" s="49"/>
      <c r="FS40" s="49"/>
      <c r="GC40" s="76"/>
      <c r="GE40" s="75"/>
      <c r="GF40" s="77"/>
      <c r="GG40" s="77"/>
      <c r="GH40" s="49"/>
      <c r="GI40" s="49"/>
      <c r="GJ40" s="49"/>
      <c r="GK40" s="49"/>
      <c r="GL40" s="49"/>
      <c r="GM40" s="49"/>
      <c r="GN40" s="49"/>
      <c r="GO40" s="49"/>
      <c r="GY40" s="50"/>
      <c r="GZ40" s="50"/>
      <c r="HA40" s="50"/>
      <c r="HB40" s="50"/>
      <c r="HC40" s="50"/>
      <c r="HD40" s="50"/>
      <c r="HE40" s="50"/>
      <c r="HF40" s="50"/>
      <c r="HG40" s="50"/>
      <c r="HH40" s="50"/>
      <c r="HI40" s="50"/>
      <c r="HJ40" s="50"/>
      <c r="HK40" s="50"/>
      <c r="HL40" s="50"/>
      <c r="HM40" s="50"/>
      <c r="HN40" s="50"/>
      <c r="HO40" s="50"/>
      <c r="HP40" s="50"/>
      <c r="HQ40" s="50"/>
      <c r="HR40" s="50"/>
      <c r="HS40" s="50"/>
      <c r="HT40" s="50"/>
      <c r="HU40" s="50"/>
      <c r="HV40" s="50"/>
      <c r="HW40" s="50"/>
      <c r="HX40" s="50"/>
      <c r="HY40" s="50"/>
      <c r="HZ40" s="50"/>
      <c r="IA40" s="50"/>
      <c r="IB40" s="50"/>
      <c r="IC40" s="50"/>
      <c r="ID40" s="50"/>
      <c r="IE40" s="50"/>
      <c r="IF40" s="50"/>
      <c r="IG40" s="50"/>
      <c r="IH40" s="50"/>
      <c r="II40" s="50"/>
      <c r="IJ40" s="50"/>
      <c r="IK40" s="50"/>
      <c r="IL40" s="50"/>
      <c r="IM40" s="50"/>
      <c r="IN40" s="50"/>
      <c r="IO40" s="50"/>
      <c r="IP40" s="50"/>
    </row>
    <row r="41" spans="1:250" s="15" customFormat="1" ht="22.15" customHeight="1">
      <c r="A41" s="237" t="s">
        <v>14</v>
      </c>
      <c r="B41" s="406" t="str">
        <f>IF((I30=""),"",I30)</f>
        <v>REMA RK ,,A"</v>
      </c>
      <c r="C41" s="406"/>
      <c r="D41" s="406"/>
      <c r="E41" s="406"/>
      <c r="F41" s="406"/>
      <c r="G41" s="406"/>
      <c r="H41" s="187" t="s">
        <v>4</v>
      </c>
      <c r="I41" s="407" t="str">
        <f>IF((I31=""),"",I31)</f>
        <v>REMA RK ,,D"</v>
      </c>
      <c r="J41" s="407"/>
      <c r="K41" s="407"/>
      <c r="L41" s="407"/>
      <c r="M41" s="407"/>
      <c r="N41" s="407"/>
      <c r="O41" s="401">
        <f t="shared" si="6"/>
        <v>3</v>
      </c>
      <c r="P41" s="401"/>
      <c r="Q41" s="401"/>
      <c r="R41" s="408" t="s">
        <v>12</v>
      </c>
      <c r="S41" s="408"/>
      <c r="T41" s="408"/>
      <c r="U41" s="238"/>
      <c r="V41" s="242" t="s">
        <v>96</v>
      </c>
      <c r="W41" s="415" t="str">
        <f>IF((I31=""),"",I31)</f>
        <v>REMA RK ,,D"</v>
      </c>
      <c r="X41" s="415"/>
      <c r="Y41" s="415"/>
      <c r="Z41" s="415"/>
      <c r="AA41" s="415"/>
      <c r="AB41" s="415"/>
      <c r="AC41" s="240" t="s">
        <v>4</v>
      </c>
      <c r="AD41" s="416" t="str">
        <f>IF((I34=""),"",I34)</f>
        <v>SK Slavia HK</v>
      </c>
      <c r="AE41" s="416"/>
      <c r="AF41" s="416"/>
      <c r="AG41" s="416"/>
      <c r="AH41" s="416"/>
      <c r="AI41" s="416"/>
      <c r="AJ41" s="417">
        <v>2</v>
      </c>
      <c r="AK41" s="417"/>
      <c r="AL41" s="404"/>
      <c r="AM41" s="404"/>
      <c r="AO41" s="237" t="s">
        <v>14</v>
      </c>
      <c r="AP41" s="406" t="str">
        <f>IF((AW30=""),"",AW30)</f>
        <v>Staré Město</v>
      </c>
      <c r="AQ41" s="406"/>
      <c r="AR41" s="406"/>
      <c r="AS41" s="406"/>
      <c r="AT41" s="406"/>
      <c r="AU41" s="406"/>
      <c r="AV41" s="187" t="s">
        <v>4</v>
      </c>
      <c r="AW41" s="407" t="str">
        <f>IF((AW31=""),"",AW31)</f>
        <v>Chlumec ,,C"</v>
      </c>
      <c r="AX41" s="407"/>
      <c r="AY41" s="407"/>
      <c r="AZ41" s="407"/>
      <c r="BA41" s="407"/>
      <c r="BB41" s="407"/>
      <c r="BC41" s="401">
        <f t="shared" si="1"/>
        <v>4</v>
      </c>
      <c r="BD41" s="401"/>
      <c r="BE41" s="401"/>
      <c r="BF41" s="408" t="s">
        <v>12</v>
      </c>
      <c r="BG41" s="408"/>
      <c r="BH41" s="408"/>
      <c r="BI41" s="238"/>
      <c r="BJ41" s="288" t="s">
        <v>96</v>
      </c>
      <c r="BK41" s="409" t="str">
        <f>IF((AW31=""),"",AW31)</f>
        <v>Chlumec ,,C"</v>
      </c>
      <c r="BL41" s="409"/>
      <c r="BM41" s="409"/>
      <c r="BN41" s="409"/>
      <c r="BO41" s="409"/>
      <c r="BP41" s="409"/>
      <c r="BQ41" s="286" t="s">
        <v>4</v>
      </c>
      <c r="BR41" s="412" t="str">
        <f>IF((AW34=""),"",AW34)</f>
        <v>Střešovice "A" Tatranky</v>
      </c>
      <c r="BS41" s="412"/>
      <c r="BT41" s="412"/>
      <c r="BU41" s="412"/>
      <c r="BV41" s="412"/>
      <c r="BW41" s="412"/>
      <c r="BX41" s="405">
        <v>1</v>
      </c>
      <c r="BY41" s="405"/>
      <c r="BZ41" s="410"/>
      <c r="CA41" s="410"/>
      <c r="CC41" s="285" t="s">
        <v>14</v>
      </c>
      <c r="CD41" s="409" t="str">
        <f>IF((CK30=""),"",CK30)</f>
        <v>REMA RK ,,C"</v>
      </c>
      <c r="CE41" s="409"/>
      <c r="CF41" s="409"/>
      <c r="CG41" s="409"/>
      <c r="CH41" s="409"/>
      <c r="CI41" s="409"/>
      <c r="CJ41" s="286" t="s">
        <v>4</v>
      </c>
      <c r="CK41" s="412" t="str">
        <f>IF((CK31=""),"",CK31)</f>
        <v>Náchod ,,A"</v>
      </c>
      <c r="CL41" s="412"/>
      <c r="CM41" s="412"/>
      <c r="CN41" s="412"/>
      <c r="CO41" s="412"/>
      <c r="CP41" s="412"/>
      <c r="CQ41" s="405">
        <v>2</v>
      </c>
      <c r="CR41" s="405"/>
      <c r="CS41" s="405"/>
      <c r="CT41" s="404"/>
      <c r="CU41" s="404"/>
      <c r="CV41" s="404"/>
      <c r="CW41" s="238"/>
      <c r="CX41" s="236" t="s">
        <v>96</v>
      </c>
      <c r="CY41" s="406" t="str">
        <f>IF((CV33=""),"",CV33)</f>
        <v>Kvasiny</v>
      </c>
      <c r="CZ41" s="406"/>
      <c r="DA41" s="406"/>
      <c r="DB41" s="406"/>
      <c r="DC41" s="406"/>
      <c r="DD41" s="406"/>
      <c r="DE41" s="187" t="s">
        <v>4</v>
      </c>
      <c r="DF41" s="407" t="str">
        <f>IF((CV31=""),"",CV31)</f>
        <v>Jičín ,,B"</v>
      </c>
      <c r="DG41" s="407"/>
      <c r="DH41" s="407"/>
      <c r="DI41" s="407"/>
      <c r="DJ41" s="407"/>
      <c r="DK41" s="407"/>
      <c r="DL41" s="401">
        <f t="shared" si="5"/>
        <v>5</v>
      </c>
      <c r="DM41" s="401"/>
      <c r="DN41" s="411" t="s">
        <v>52</v>
      </c>
      <c r="DO41" s="411"/>
      <c r="DS41" s="101"/>
      <c r="DV41" s="76"/>
      <c r="DX41" s="77"/>
      <c r="DZ41" s="79"/>
      <c r="EA41" s="79"/>
      <c r="EB41" s="79"/>
      <c r="EC41" s="73"/>
      <c r="ED41" s="73"/>
      <c r="EE41" s="73"/>
      <c r="EO41" s="72"/>
      <c r="EQ41" s="75"/>
      <c r="ER41" s="77"/>
      <c r="ES41" s="79"/>
      <c r="ET41" s="73"/>
      <c r="EU41" s="73"/>
      <c r="EV41" s="73"/>
      <c r="EW41" s="73"/>
      <c r="EX41" s="73"/>
      <c r="EY41" s="73"/>
      <c r="EZ41" s="73"/>
      <c r="FA41" s="73"/>
      <c r="FH41" s="101"/>
      <c r="FJ41" s="76"/>
      <c r="FL41" s="77"/>
      <c r="FN41" s="79"/>
      <c r="FO41" s="79"/>
      <c r="FP41" s="79"/>
      <c r="FQ41" s="73"/>
      <c r="FR41" s="73"/>
      <c r="FS41" s="73"/>
      <c r="GC41" s="72"/>
      <c r="GE41" s="75"/>
      <c r="GF41" s="77"/>
      <c r="GG41" s="79"/>
      <c r="GH41" s="73"/>
      <c r="GI41" s="73"/>
      <c r="GJ41" s="73"/>
      <c r="GK41" s="73"/>
      <c r="GL41" s="73"/>
      <c r="GM41" s="73"/>
      <c r="GN41" s="73"/>
      <c r="GO41" s="73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</row>
    <row r="42" spans="1:250" s="15" customFormat="1" ht="22.15" customHeight="1">
      <c r="A42" s="237" t="s">
        <v>20</v>
      </c>
      <c r="B42" s="406" t="str">
        <f>IF((T31=""),"",T31)</f>
        <v>Jičín ,,C"</v>
      </c>
      <c r="C42" s="406"/>
      <c r="D42" s="406"/>
      <c r="E42" s="406"/>
      <c r="F42" s="406"/>
      <c r="G42" s="406"/>
      <c r="H42" s="187" t="s">
        <v>4</v>
      </c>
      <c r="I42" s="407" t="str">
        <f>IF((I34=""),"",I34)</f>
        <v>SK Slavia HK</v>
      </c>
      <c r="J42" s="407"/>
      <c r="K42" s="407"/>
      <c r="L42" s="407"/>
      <c r="M42" s="407"/>
      <c r="N42" s="407"/>
      <c r="O42" s="401">
        <f t="shared" si="6"/>
        <v>3</v>
      </c>
      <c r="P42" s="401"/>
      <c r="Q42" s="401"/>
      <c r="R42" s="410" t="s">
        <v>13</v>
      </c>
      <c r="S42" s="410"/>
      <c r="T42" s="410"/>
      <c r="U42" s="238"/>
      <c r="V42" s="236" t="s">
        <v>97</v>
      </c>
      <c r="W42" s="406" t="str">
        <f>IF((I32=""),"",I32)</f>
        <v>Náchod ,,B"</v>
      </c>
      <c r="X42" s="406"/>
      <c r="Y42" s="406"/>
      <c r="Z42" s="406"/>
      <c r="AA42" s="406"/>
      <c r="AB42" s="406"/>
      <c r="AC42" s="187" t="s">
        <v>4</v>
      </c>
      <c r="AD42" s="407" t="str">
        <f>IF((I33=""),"",I33)</f>
        <v>Střešovice ,,C"</v>
      </c>
      <c r="AE42" s="407"/>
      <c r="AF42" s="407"/>
      <c r="AG42" s="407"/>
      <c r="AH42" s="407"/>
      <c r="AI42" s="407"/>
      <c r="AJ42" s="401">
        <f t="shared" ref="AJ42:AJ43" si="7">IF((AF$29=""),"",AF$29)</f>
        <v>3</v>
      </c>
      <c r="AK42" s="401"/>
      <c r="AL42" s="404" t="s">
        <v>51</v>
      </c>
      <c r="AM42" s="404"/>
      <c r="AN42" s="49"/>
      <c r="AO42" s="237" t="s">
        <v>20</v>
      </c>
      <c r="AP42" s="406" t="str">
        <f>IF((BH31=""),"",BH31)</f>
        <v>Náchod ,,C"</v>
      </c>
      <c r="AQ42" s="406"/>
      <c r="AR42" s="406"/>
      <c r="AS42" s="406"/>
      <c r="AT42" s="406"/>
      <c r="AU42" s="406"/>
      <c r="AV42" s="187" t="s">
        <v>4</v>
      </c>
      <c r="AW42" s="407" t="str">
        <f>IF((AW34=""),"",AW34)</f>
        <v>Střešovice "A" Tatranky</v>
      </c>
      <c r="AX42" s="407"/>
      <c r="AY42" s="407"/>
      <c r="AZ42" s="407"/>
      <c r="BA42" s="407"/>
      <c r="BB42" s="407"/>
      <c r="BC42" s="401">
        <f t="shared" si="1"/>
        <v>4</v>
      </c>
      <c r="BD42" s="401"/>
      <c r="BE42" s="401"/>
      <c r="BF42" s="404" t="s">
        <v>13</v>
      </c>
      <c r="BG42" s="404"/>
      <c r="BH42" s="404"/>
      <c r="BI42" s="238"/>
      <c r="BJ42" s="288" t="s">
        <v>97</v>
      </c>
      <c r="BK42" s="409" t="str">
        <f>IF((AW32=""),"",AW32)</f>
        <v>Jičín ,,A"</v>
      </c>
      <c r="BL42" s="409"/>
      <c r="BM42" s="409"/>
      <c r="BN42" s="409"/>
      <c r="BO42" s="409"/>
      <c r="BP42" s="409"/>
      <c r="BQ42" s="286" t="s">
        <v>4</v>
      </c>
      <c r="BR42" s="412" t="str">
        <f>IF((AW33=""),"",AW33)</f>
        <v>Rtyně ,,B"</v>
      </c>
      <c r="BS42" s="412"/>
      <c r="BT42" s="412"/>
      <c r="BU42" s="412"/>
      <c r="BV42" s="412"/>
      <c r="BW42" s="412"/>
      <c r="BX42" s="405">
        <v>2</v>
      </c>
      <c r="BY42" s="405"/>
      <c r="BZ42" s="404"/>
      <c r="CA42" s="404"/>
      <c r="CB42" s="49"/>
      <c r="CC42" s="237" t="s">
        <v>20</v>
      </c>
      <c r="CD42" s="406" t="str">
        <f>IF((CV31=""),"",CV31)</f>
        <v>Jičín ,,B"</v>
      </c>
      <c r="CE42" s="406"/>
      <c r="CF42" s="406"/>
      <c r="CG42" s="406"/>
      <c r="CH42" s="406"/>
      <c r="CI42" s="406"/>
      <c r="CJ42" s="187" t="s">
        <v>4</v>
      </c>
      <c r="CK42" s="407" t="str">
        <f>IF((CK34=""),"",CK34)</f>
        <v>Třebeš</v>
      </c>
      <c r="CL42" s="407"/>
      <c r="CM42" s="407"/>
      <c r="CN42" s="407"/>
      <c r="CO42" s="407"/>
      <c r="CP42" s="407"/>
      <c r="CQ42" s="401">
        <f t="shared" si="2"/>
        <v>5</v>
      </c>
      <c r="CR42" s="401"/>
      <c r="CS42" s="401"/>
      <c r="CT42" s="404" t="s">
        <v>13</v>
      </c>
      <c r="CU42" s="404"/>
      <c r="CV42" s="404"/>
      <c r="CW42" s="238"/>
      <c r="CX42" s="288" t="s">
        <v>97</v>
      </c>
      <c r="CY42" s="409" t="str">
        <f>IF((CK32=""),"",CK32)</f>
        <v>Střešky "D"</v>
      </c>
      <c r="CZ42" s="409"/>
      <c r="DA42" s="409"/>
      <c r="DB42" s="409"/>
      <c r="DC42" s="409"/>
      <c r="DD42" s="409"/>
      <c r="DE42" s="286" t="s">
        <v>4</v>
      </c>
      <c r="DF42" s="412" t="str">
        <f>IF((CK33=""),"",CK33)</f>
        <v>Střešovice "B" Tatran</v>
      </c>
      <c r="DG42" s="412"/>
      <c r="DH42" s="412"/>
      <c r="DI42" s="412"/>
      <c r="DJ42" s="412"/>
      <c r="DK42" s="412"/>
      <c r="DL42" s="405">
        <v>1</v>
      </c>
      <c r="DM42" s="405"/>
      <c r="DN42" s="410"/>
      <c r="DO42" s="410"/>
      <c r="DP42" s="49"/>
      <c r="DQ42" s="49"/>
      <c r="DR42" s="49"/>
      <c r="DS42" s="101"/>
      <c r="DT42" s="49"/>
      <c r="DV42" s="72"/>
      <c r="EA42" s="76"/>
      <c r="EB42" s="77"/>
      <c r="EC42" s="77"/>
      <c r="ED42" s="77"/>
      <c r="EE42" s="77"/>
      <c r="EF42" s="49"/>
      <c r="EG42" s="49"/>
      <c r="EH42" s="49"/>
      <c r="EX42" s="76"/>
      <c r="EZ42" s="77"/>
      <c r="FA42" s="77"/>
      <c r="FB42" s="77"/>
      <c r="FC42" s="49"/>
      <c r="FD42" s="49"/>
      <c r="FE42" s="49"/>
      <c r="FF42" s="49"/>
      <c r="FG42" s="49"/>
      <c r="FH42" s="101"/>
      <c r="FJ42" s="72"/>
      <c r="FO42" s="76"/>
      <c r="FP42" s="77"/>
      <c r="FQ42" s="77"/>
      <c r="FR42" s="77"/>
      <c r="FS42" s="77"/>
      <c r="FT42" s="49"/>
      <c r="FU42" s="49"/>
      <c r="FV42" s="49"/>
      <c r="GL42" s="76"/>
      <c r="GN42" s="77"/>
      <c r="GO42" s="77"/>
      <c r="GP42" s="77"/>
      <c r="GQ42" s="49"/>
      <c r="GR42" s="49"/>
      <c r="GS42" s="49"/>
      <c r="GT42" s="49"/>
      <c r="GU42" s="49"/>
      <c r="GY42" s="50"/>
      <c r="GZ42" s="50"/>
      <c r="HA42" s="50"/>
      <c r="HB42" s="50"/>
      <c r="HC42" s="50"/>
      <c r="HD42" s="50"/>
      <c r="HE42" s="50"/>
      <c r="HF42" s="50"/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50"/>
      <c r="HT42" s="50"/>
      <c r="HU42" s="50"/>
      <c r="HV42" s="50"/>
      <c r="HW42" s="50"/>
      <c r="HX42" s="50"/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</row>
    <row r="43" spans="1:250" s="15" customFormat="1" ht="22.15" customHeight="1">
      <c r="A43" s="239" t="s">
        <v>44</v>
      </c>
      <c r="B43" s="415" t="str">
        <f>IF((T33=""),"",T33)</f>
        <v>Chlumec ,,B"</v>
      </c>
      <c r="C43" s="415"/>
      <c r="D43" s="415"/>
      <c r="E43" s="415"/>
      <c r="F43" s="415"/>
      <c r="G43" s="415"/>
      <c r="H43" s="241" t="s">
        <v>4</v>
      </c>
      <c r="I43" s="416" t="str">
        <f>IF((I32=""),"",I32)</f>
        <v>Náchod ,,B"</v>
      </c>
      <c r="J43" s="416"/>
      <c r="K43" s="416"/>
      <c r="L43" s="416"/>
      <c r="M43" s="416"/>
      <c r="N43" s="416"/>
      <c r="O43" s="417">
        <v>1</v>
      </c>
      <c r="P43" s="417"/>
      <c r="Q43" s="417"/>
      <c r="R43" s="410"/>
      <c r="S43" s="410"/>
      <c r="T43" s="410"/>
      <c r="U43" s="96"/>
      <c r="V43" s="237" t="s">
        <v>98</v>
      </c>
      <c r="W43" s="406" t="str">
        <f>IF((T30=""),"",T30)</f>
        <v>Rtyně ,,A"</v>
      </c>
      <c r="X43" s="406"/>
      <c r="Y43" s="406"/>
      <c r="Z43" s="406"/>
      <c r="AA43" s="406"/>
      <c r="AB43" s="406"/>
      <c r="AC43" s="187" t="s">
        <v>4</v>
      </c>
      <c r="AD43" s="407" t="str">
        <f>IF((I31=""),"",I31)</f>
        <v>REMA RK ,,D"</v>
      </c>
      <c r="AE43" s="407"/>
      <c r="AF43" s="407"/>
      <c r="AG43" s="407"/>
      <c r="AH43" s="407"/>
      <c r="AI43" s="407"/>
      <c r="AJ43" s="413">
        <f t="shared" si="7"/>
        <v>3</v>
      </c>
      <c r="AK43" s="413"/>
      <c r="AL43" s="408" t="s">
        <v>52</v>
      </c>
      <c r="AM43" s="408"/>
      <c r="AN43" s="49"/>
      <c r="AO43" s="237" t="s">
        <v>44</v>
      </c>
      <c r="AP43" s="406" t="str">
        <f>IF((BH33=""),"",BH33)</f>
        <v>REMA RK ,,B"</v>
      </c>
      <c r="AQ43" s="406"/>
      <c r="AR43" s="406"/>
      <c r="AS43" s="406"/>
      <c r="AT43" s="406"/>
      <c r="AU43" s="406"/>
      <c r="AV43" s="186" t="s">
        <v>4</v>
      </c>
      <c r="AW43" s="407" t="str">
        <f>IF((AW32=""),"",AW32)</f>
        <v>Jičín ,,A"</v>
      </c>
      <c r="AX43" s="407"/>
      <c r="AY43" s="407"/>
      <c r="AZ43" s="407"/>
      <c r="BA43" s="407"/>
      <c r="BB43" s="407"/>
      <c r="BC43" s="401">
        <f t="shared" si="1"/>
        <v>4</v>
      </c>
      <c r="BD43" s="401"/>
      <c r="BE43" s="401"/>
      <c r="BF43" s="410" t="s">
        <v>14</v>
      </c>
      <c r="BG43" s="410"/>
      <c r="BH43" s="410"/>
      <c r="BI43" s="96"/>
      <c r="BJ43" s="237" t="s">
        <v>98</v>
      </c>
      <c r="BK43" s="406" t="str">
        <f>IF((BH30=""),"",BH30)</f>
        <v>Náchod ,,D"</v>
      </c>
      <c r="BL43" s="406"/>
      <c r="BM43" s="406"/>
      <c r="BN43" s="406"/>
      <c r="BO43" s="406"/>
      <c r="BP43" s="406"/>
      <c r="BQ43" s="187" t="s">
        <v>4</v>
      </c>
      <c r="BR43" s="407" t="str">
        <f>IF((AW31=""),"",AW31)</f>
        <v>Chlumec ,,C"</v>
      </c>
      <c r="BS43" s="407"/>
      <c r="BT43" s="407"/>
      <c r="BU43" s="407"/>
      <c r="BV43" s="407"/>
      <c r="BW43" s="407"/>
      <c r="BX43" s="413">
        <f t="shared" si="4"/>
        <v>4</v>
      </c>
      <c r="BY43" s="413"/>
      <c r="BZ43" s="408" t="s">
        <v>52</v>
      </c>
      <c r="CA43" s="408"/>
      <c r="CB43" s="49"/>
      <c r="CC43" s="237" t="s">
        <v>44</v>
      </c>
      <c r="CD43" s="406" t="str">
        <f>IF((CV33=""),"",CV33)</f>
        <v>Kvasiny</v>
      </c>
      <c r="CE43" s="406"/>
      <c r="CF43" s="406"/>
      <c r="CG43" s="406"/>
      <c r="CH43" s="406"/>
      <c r="CI43" s="406"/>
      <c r="CJ43" s="186" t="s">
        <v>4</v>
      </c>
      <c r="CK43" s="407" t="str">
        <f>IF((CK32=""),"",CK32)</f>
        <v>Střešky "D"</v>
      </c>
      <c r="CL43" s="407"/>
      <c r="CM43" s="407"/>
      <c r="CN43" s="407"/>
      <c r="CO43" s="407"/>
      <c r="CP43" s="407"/>
      <c r="CQ43" s="401">
        <f t="shared" si="2"/>
        <v>5</v>
      </c>
      <c r="CR43" s="401"/>
      <c r="CS43" s="401"/>
      <c r="CT43" s="408" t="s">
        <v>14</v>
      </c>
      <c r="CU43" s="408"/>
      <c r="CV43" s="408"/>
      <c r="CW43" s="96"/>
      <c r="CX43" s="285" t="s">
        <v>98</v>
      </c>
      <c r="CY43" s="409" t="str">
        <f>IF((CV30=""),"",CV30)</f>
        <v>Rtyně ,,C"</v>
      </c>
      <c r="CZ43" s="409"/>
      <c r="DA43" s="409"/>
      <c r="DB43" s="409"/>
      <c r="DC43" s="409"/>
      <c r="DD43" s="409"/>
      <c r="DE43" s="286" t="s">
        <v>4</v>
      </c>
      <c r="DF43" s="412" t="str">
        <f>IF((CK31=""),"",CK31)</f>
        <v>Náchod ,,A"</v>
      </c>
      <c r="DG43" s="412"/>
      <c r="DH43" s="412"/>
      <c r="DI43" s="412"/>
      <c r="DJ43" s="412"/>
      <c r="DK43" s="412"/>
      <c r="DL43" s="414">
        <v>2</v>
      </c>
      <c r="DM43" s="414"/>
      <c r="DN43" s="404"/>
      <c r="DO43" s="404"/>
      <c r="DP43" s="49"/>
      <c r="DQ43" s="49"/>
      <c r="DR43" s="49"/>
      <c r="DS43" s="101"/>
      <c r="DT43" s="49"/>
      <c r="DV43" s="72"/>
      <c r="DY43" s="46"/>
      <c r="ED43" s="77"/>
      <c r="EE43" s="77"/>
      <c r="EF43" s="77"/>
      <c r="EG43" s="49"/>
      <c r="EH43" s="49"/>
      <c r="ES43" s="46"/>
      <c r="EX43" s="76"/>
      <c r="EZ43" s="77"/>
      <c r="FA43" s="77"/>
      <c r="FB43" s="77"/>
      <c r="FC43" s="49"/>
      <c r="FD43" s="49"/>
      <c r="FE43" s="49"/>
      <c r="FF43" s="49"/>
      <c r="FG43" s="49"/>
      <c r="FH43" s="101"/>
      <c r="FJ43" s="72"/>
      <c r="FM43" s="46"/>
      <c r="FR43" s="77"/>
      <c r="FS43" s="77"/>
      <c r="FT43" s="77"/>
      <c r="FU43" s="49"/>
      <c r="FV43" s="49"/>
      <c r="GG43" s="46"/>
      <c r="GL43" s="76"/>
      <c r="GN43" s="77"/>
      <c r="GO43" s="77"/>
      <c r="GP43" s="77"/>
      <c r="GQ43" s="49"/>
      <c r="GR43" s="49"/>
      <c r="GS43" s="49"/>
      <c r="GT43" s="49"/>
      <c r="GU43" s="49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</row>
    <row r="44" spans="1:250" s="15" customFormat="1" ht="22.15" customHeight="1">
      <c r="A44" s="239" t="s">
        <v>45</v>
      </c>
      <c r="B44" s="409" t="str">
        <f>IF((T32=""),"",T32)</f>
        <v xml:space="preserve"> Pouchov</v>
      </c>
      <c r="C44" s="409"/>
      <c r="D44" s="409"/>
      <c r="E44" s="409"/>
      <c r="F44" s="409"/>
      <c r="G44" s="409"/>
      <c r="H44" s="240" t="s">
        <v>4</v>
      </c>
      <c r="I44" s="416" t="str">
        <f>IF((I33=""),"",I33)</f>
        <v>Střešovice ,,C"</v>
      </c>
      <c r="J44" s="416"/>
      <c r="K44" s="416"/>
      <c r="L44" s="416"/>
      <c r="M44" s="416"/>
      <c r="N44" s="416"/>
      <c r="O44" s="417">
        <v>2</v>
      </c>
      <c r="P44" s="417"/>
      <c r="Q44" s="417"/>
      <c r="R44" s="404"/>
      <c r="S44" s="404"/>
      <c r="T44" s="404"/>
      <c r="U44" s="96"/>
      <c r="V44" s="237" t="s">
        <v>99</v>
      </c>
      <c r="W44" s="406" t="str">
        <f>IF((I34=""),"",I34)</f>
        <v>SK Slavia HK</v>
      </c>
      <c r="X44" s="406"/>
      <c r="Y44" s="406"/>
      <c r="Z44" s="406"/>
      <c r="AA44" s="406"/>
      <c r="AB44" s="406"/>
      <c r="AC44" s="187" t="s">
        <v>4</v>
      </c>
      <c r="AD44" s="407" t="str">
        <f>IF((I32=""),"",I32)</f>
        <v>Náchod ,,B"</v>
      </c>
      <c r="AE44" s="407"/>
      <c r="AF44" s="407"/>
      <c r="AG44" s="407"/>
      <c r="AH44" s="407"/>
      <c r="AI44" s="407"/>
      <c r="AJ44" s="413">
        <f t="shared" ref="AJ44:AJ52" si="8">IF((AF$29=""),"",AF$29)</f>
        <v>3</v>
      </c>
      <c r="AK44" s="413"/>
      <c r="AL44" s="411" t="s">
        <v>89</v>
      </c>
      <c r="AM44" s="411"/>
      <c r="AO44" s="285" t="s">
        <v>45</v>
      </c>
      <c r="AP44" s="409" t="str">
        <f>IF((BH32=""),"",BH32)</f>
        <v>Pardubice</v>
      </c>
      <c r="AQ44" s="409"/>
      <c r="AR44" s="409"/>
      <c r="AS44" s="409"/>
      <c r="AT44" s="409"/>
      <c r="AU44" s="409"/>
      <c r="AV44" s="286" t="s">
        <v>4</v>
      </c>
      <c r="AW44" s="412" t="str">
        <f>IF((AW33=""),"",AW33)</f>
        <v>Rtyně ,,B"</v>
      </c>
      <c r="AX44" s="412"/>
      <c r="AY44" s="412"/>
      <c r="AZ44" s="412"/>
      <c r="BA44" s="412"/>
      <c r="BB44" s="412"/>
      <c r="BC44" s="405">
        <v>1</v>
      </c>
      <c r="BD44" s="405"/>
      <c r="BE44" s="405"/>
      <c r="BF44" s="410"/>
      <c r="BG44" s="410"/>
      <c r="BH44" s="410"/>
      <c r="BI44" s="96"/>
      <c r="BJ44" s="237" t="s">
        <v>99</v>
      </c>
      <c r="BK44" s="406" t="str">
        <f>IF((BH31=""),"",BH31)</f>
        <v>Náchod ,,C"</v>
      </c>
      <c r="BL44" s="406"/>
      <c r="BM44" s="406"/>
      <c r="BN44" s="406"/>
      <c r="BO44" s="406"/>
      <c r="BP44" s="406"/>
      <c r="BQ44" s="187" t="s">
        <v>4</v>
      </c>
      <c r="BR44" s="407" t="str">
        <f>IF((AW30=""),"",AW30)</f>
        <v>Staré Město</v>
      </c>
      <c r="BS44" s="407"/>
      <c r="BT44" s="407"/>
      <c r="BU44" s="407"/>
      <c r="BV44" s="407"/>
      <c r="BW44" s="407"/>
      <c r="BX44" s="413">
        <f t="shared" si="4"/>
        <v>4</v>
      </c>
      <c r="BY44" s="413"/>
      <c r="BZ44" s="408" t="s">
        <v>89</v>
      </c>
      <c r="CA44" s="408"/>
      <c r="CC44" s="237" t="s">
        <v>45</v>
      </c>
      <c r="CD44" s="406" t="str">
        <f>IF((CV32=""),"",CV32)</f>
        <v>Chlumec ,,A"</v>
      </c>
      <c r="CE44" s="406"/>
      <c r="CF44" s="406"/>
      <c r="CG44" s="406"/>
      <c r="CH44" s="406"/>
      <c r="CI44" s="406"/>
      <c r="CJ44" s="187" t="s">
        <v>4</v>
      </c>
      <c r="CK44" s="407" t="str">
        <f>IF((CK33=""),"",CK33)</f>
        <v>Střešovice "B" Tatran</v>
      </c>
      <c r="CL44" s="407"/>
      <c r="CM44" s="407"/>
      <c r="CN44" s="407"/>
      <c r="CO44" s="407"/>
      <c r="CP44" s="407"/>
      <c r="CQ44" s="401">
        <f t="shared" si="2"/>
        <v>5</v>
      </c>
      <c r="CR44" s="401"/>
      <c r="CS44" s="401"/>
      <c r="CT44" s="410" t="s">
        <v>20</v>
      </c>
      <c r="CU44" s="410"/>
      <c r="CV44" s="410"/>
      <c r="CW44" s="96"/>
      <c r="CX44" s="237" t="s">
        <v>99</v>
      </c>
      <c r="CY44" s="406" t="str">
        <f>IF((CK34=""),"",CK34)</f>
        <v>Třebeš</v>
      </c>
      <c r="CZ44" s="406"/>
      <c r="DA44" s="406"/>
      <c r="DB44" s="406"/>
      <c r="DC44" s="406"/>
      <c r="DD44" s="406"/>
      <c r="DE44" s="187" t="s">
        <v>4</v>
      </c>
      <c r="DF44" s="407" t="str">
        <f>IF((CK32=""),"",CK32)</f>
        <v>Střešky "D"</v>
      </c>
      <c r="DG44" s="407"/>
      <c r="DH44" s="407"/>
      <c r="DI44" s="407"/>
      <c r="DJ44" s="407"/>
      <c r="DK44" s="407"/>
      <c r="DL44" s="413">
        <f t="shared" si="5"/>
        <v>5</v>
      </c>
      <c r="DM44" s="413"/>
      <c r="DN44" s="408" t="s">
        <v>89</v>
      </c>
      <c r="DO44" s="408"/>
      <c r="DS44" s="101"/>
      <c r="DV44" s="72"/>
      <c r="FE44" s="49"/>
      <c r="FH44" s="101"/>
      <c r="FJ44" s="72"/>
      <c r="GS44" s="49"/>
      <c r="GY44" s="50"/>
      <c r="GZ44" s="50"/>
      <c r="HA44" s="50"/>
      <c r="HB44" s="50"/>
      <c r="HC44" s="50"/>
      <c r="HD44" s="50"/>
      <c r="HE44" s="50"/>
      <c r="HF44" s="50"/>
      <c r="HG44" s="50"/>
      <c r="HH44" s="50"/>
      <c r="HI44" s="50"/>
      <c r="HJ44" s="50"/>
      <c r="HK44" s="50"/>
      <c r="HL44" s="50"/>
      <c r="HM44" s="50"/>
      <c r="HN44" s="50"/>
      <c r="HO44" s="50"/>
      <c r="HP44" s="50"/>
      <c r="HQ44" s="50"/>
      <c r="HR44" s="50"/>
      <c r="HS44" s="50"/>
      <c r="HT44" s="50"/>
      <c r="HU44" s="50"/>
      <c r="HV44" s="50"/>
      <c r="HW44" s="50"/>
      <c r="HX44" s="50"/>
      <c r="HY44" s="50"/>
      <c r="HZ44" s="50"/>
      <c r="IA44" s="50"/>
      <c r="IB44" s="50"/>
      <c r="IC44" s="50"/>
      <c r="ID44" s="50"/>
      <c r="IE44" s="50"/>
      <c r="IF44" s="50"/>
      <c r="IG44" s="50"/>
      <c r="IH44" s="50"/>
      <c r="II44" s="50"/>
      <c r="IJ44" s="50"/>
      <c r="IK44" s="50"/>
      <c r="IL44" s="50"/>
      <c r="IM44" s="50"/>
      <c r="IN44" s="50"/>
      <c r="IO44" s="50"/>
      <c r="IP44" s="50"/>
    </row>
    <row r="45" spans="1:250" s="15" customFormat="1" ht="22.15" customHeight="1">
      <c r="A45" s="236" t="s">
        <v>46</v>
      </c>
      <c r="B45" s="406" t="str">
        <f>IF((I32=""),"",I32)</f>
        <v>Náchod ,,B"</v>
      </c>
      <c r="C45" s="406"/>
      <c r="D45" s="406"/>
      <c r="E45" s="406"/>
      <c r="F45" s="406"/>
      <c r="G45" s="406"/>
      <c r="H45" s="186" t="s">
        <v>4</v>
      </c>
      <c r="I45" s="400" t="str">
        <f>IF((I30=""),"",I30)</f>
        <v>REMA RK ,,A"</v>
      </c>
      <c r="J45" s="400"/>
      <c r="K45" s="400"/>
      <c r="L45" s="400"/>
      <c r="M45" s="400"/>
      <c r="N45" s="400"/>
      <c r="O45" s="401">
        <f t="shared" ref="O45:O52" si="9">IF((AF$29=""),"",AF$29)</f>
        <v>3</v>
      </c>
      <c r="P45" s="401"/>
      <c r="Q45" s="401"/>
      <c r="R45" s="408" t="s">
        <v>14</v>
      </c>
      <c r="S45" s="408"/>
      <c r="T45" s="408"/>
      <c r="U45" s="96"/>
      <c r="V45" s="239" t="s">
        <v>100</v>
      </c>
      <c r="W45" s="415" t="str">
        <f>IF((T31=""),"",T31)</f>
        <v>Jičín ,,C"</v>
      </c>
      <c r="X45" s="415"/>
      <c r="Y45" s="415"/>
      <c r="Z45" s="415"/>
      <c r="AA45" s="415"/>
      <c r="AB45" s="415"/>
      <c r="AC45" s="240" t="s">
        <v>4</v>
      </c>
      <c r="AD45" s="416" t="str">
        <f>IF((I30=""),"",I30)</f>
        <v>REMA RK ,,A"</v>
      </c>
      <c r="AE45" s="416"/>
      <c r="AF45" s="416"/>
      <c r="AG45" s="416"/>
      <c r="AH45" s="416"/>
      <c r="AI45" s="416"/>
      <c r="AJ45" s="417">
        <v>1</v>
      </c>
      <c r="AK45" s="417"/>
      <c r="AL45" s="410"/>
      <c r="AM45" s="410"/>
      <c r="AO45" s="288" t="s">
        <v>46</v>
      </c>
      <c r="AP45" s="409" t="str">
        <f>IF((BH30=""),"",BH30)</f>
        <v>Náchod ,,D"</v>
      </c>
      <c r="AQ45" s="409"/>
      <c r="AR45" s="409"/>
      <c r="AS45" s="409"/>
      <c r="AT45" s="409"/>
      <c r="AU45" s="409"/>
      <c r="AV45" s="287" t="s">
        <v>4</v>
      </c>
      <c r="AW45" s="412" t="str">
        <f>IF((BH31=""),"",BH31)</f>
        <v>Náchod ,,C"</v>
      </c>
      <c r="AX45" s="412"/>
      <c r="AY45" s="412"/>
      <c r="AZ45" s="412"/>
      <c r="BA45" s="412"/>
      <c r="BB45" s="412"/>
      <c r="BC45" s="405">
        <v>2</v>
      </c>
      <c r="BD45" s="405"/>
      <c r="BE45" s="405"/>
      <c r="BF45" s="404"/>
      <c r="BG45" s="404"/>
      <c r="BH45" s="404"/>
      <c r="BI45" s="96"/>
      <c r="BJ45" s="237" t="s">
        <v>100</v>
      </c>
      <c r="BK45" s="406" t="str">
        <f>IF((AW34=""),"",AW34)</f>
        <v>Střešovice "A" Tatranky</v>
      </c>
      <c r="BL45" s="406"/>
      <c r="BM45" s="406"/>
      <c r="BN45" s="406"/>
      <c r="BO45" s="406"/>
      <c r="BP45" s="406"/>
      <c r="BQ45" s="187" t="s">
        <v>4</v>
      </c>
      <c r="BR45" s="407" t="str">
        <f>IF((AW32=""),"",AW32)</f>
        <v>Jičín ,,A"</v>
      </c>
      <c r="BS45" s="407"/>
      <c r="BT45" s="407"/>
      <c r="BU45" s="407"/>
      <c r="BV45" s="407"/>
      <c r="BW45" s="407"/>
      <c r="BX45" s="401">
        <f t="shared" si="4"/>
        <v>4</v>
      </c>
      <c r="BY45" s="401"/>
      <c r="BZ45" s="411" t="s">
        <v>90</v>
      </c>
      <c r="CA45" s="411"/>
      <c r="CC45" s="288" t="s">
        <v>46</v>
      </c>
      <c r="CD45" s="409" t="str">
        <f>IF((CK32=""),"",CK32)</f>
        <v>Střešky "D"</v>
      </c>
      <c r="CE45" s="409"/>
      <c r="CF45" s="409"/>
      <c r="CG45" s="409"/>
      <c r="CH45" s="409"/>
      <c r="CI45" s="409"/>
      <c r="CJ45" s="287" t="s">
        <v>4</v>
      </c>
      <c r="CK45" s="403" t="str">
        <f>IF((CK30=""),"",CK30)</f>
        <v>REMA RK ,,C"</v>
      </c>
      <c r="CL45" s="403"/>
      <c r="CM45" s="403"/>
      <c r="CN45" s="403"/>
      <c r="CO45" s="403"/>
      <c r="CP45" s="403"/>
      <c r="CQ45" s="405">
        <v>1</v>
      </c>
      <c r="CR45" s="405"/>
      <c r="CS45" s="405"/>
      <c r="CT45" s="410"/>
      <c r="CU45" s="410"/>
      <c r="CV45" s="410"/>
      <c r="CW45" s="96"/>
      <c r="CX45" s="237" t="s">
        <v>100</v>
      </c>
      <c r="CY45" s="406" t="str">
        <f>IF((CV31=""),"",CV31)</f>
        <v>Jičín ,,B"</v>
      </c>
      <c r="CZ45" s="406"/>
      <c r="DA45" s="406"/>
      <c r="DB45" s="406"/>
      <c r="DC45" s="406"/>
      <c r="DD45" s="406"/>
      <c r="DE45" s="187" t="s">
        <v>4</v>
      </c>
      <c r="DF45" s="407" t="str">
        <f>IF((CK30=""),"",CK30)</f>
        <v>REMA RK ,,C"</v>
      </c>
      <c r="DG45" s="407"/>
      <c r="DH45" s="407"/>
      <c r="DI45" s="407"/>
      <c r="DJ45" s="407"/>
      <c r="DK45" s="407"/>
      <c r="DL45" s="401">
        <f t="shared" si="5"/>
        <v>5</v>
      </c>
      <c r="DM45" s="401"/>
      <c r="DN45" s="408" t="s">
        <v>90</v>
      </c>
      <c r="DO45" s="408"/>
      <c r="DS45" s="101"/>
      <c r="DV45" s="72"/>
      <c r="DY45" s="46"/>
      <c r="EF45" s="46"/>
      <c r="ES45" s="46"/>
      <c r="EZ45" s="48"/>
      <c r="FE45" s="49"/>
      <c r="FH45" s="101"/>
      <c r="FJ45" s="72"/>
      <c r="FM45" s="46"/>
      <c r="FT45" s="46"/>
      <c r="GG45" s="46"/>
      <c r="GN45" s="48"/>
      <c r="GS45" s="49"/>
      <c r="GY45" s="50"/>
      <c r="GZ45" s="50"/>
      <c r="HA45" s="50"/>
      <c r="HB45" s="50"/>
      <c r="HC45" s="50"/>
      <c r="HD45" s="50"/>
      <c r="HE45" s="50"/>
      <c r="HF45" s="50"/>
      <c r="HG45" s="50"/>
      <c r="HH45" s="50"/>
      <c r="HI45" s="50"/>
      <c r="HJ45" s="50"/>
      <c r="HK45" s="50"/>
      <c r="HL45" s="50"/>
      <c r="HM45" s="50"/>
      <c r="HN45" s="50"/>
      <c r="HO45" s="50"/>
      <c r="HP45" s="50"/>
      <c r="HQ45" s="50"/>
      <c r="HR45" s="50"/>
      <c r="HS45" s="50"/>
      <c r="HT45" s="50"/>
      <c r="HU45" s="50"/>
      <c r="HV45" s="50"/>
      <c r="HW45" s="50"/>
      <c r="HX45" s="50"/>
      <c r="HY45" s="50"/>
      <c r="HZ45" s="50"/>
      <c r="IA45" s="50"/>
      <c r="IB45" s="50"/>
      <c r="IC45" s="50"/>
      <c r="ID45" s="50"/>
      <c r="IE45" s="50"/>
      <c r="IF45" s="50"/>
      <c r="IG45" s="50"/>
      <c r="IH45" s="50"/>
      <c r="II45" s="50"/>
      <c r="IJ45" s="50"/>
      <c r="IK45" s="50"/>
      <c r="IL45" s="50"/>
      <c r="IM45" s="50"/>
      <c r="IN45" s="50"/>
      <c r="IO45" s="50"/>
      <c r="IP45" s="50"/>
    </row>
    <row r="46" spans="1:250" s="15" customFormat="1" ht="22.15" customHeight="1">
      <c r="A46" s="237" t="s">
        <v>47</v>
      </c>
      <c r="B46" s="406" t="str">
        <f>IF((T32=""),"",T32)</f>
        <v xml:space="preserve"> Pouchov</v>
      </c>
      <c r="C46" s="406"/>
      <c r="D46" s="406"/>
      <c r="E46" s="406"/>
      <c r="F46" s="406"/>
      <c r="G46" s="406"/>
      <c r="H46" s="187" t="s">
        <v>4</v>
      </c>
      <c r="I46" s="407" t="str">
        <f>IF((T30=""),"",T30)</f>
        <v>Rtyně ,,A"</v>
      </c>
      <c r="J46" s="407"/>
      <c r="K46" s="407"/>
      <c r="L46" s="407"/>
      <c r="M46" s="407"/>
      <c r="N46" s="407"/>
      <c r="O46" s="401">
        <f t="shared" si="9"/>
        <v>3</v>
      </c>
      <c r="P46" s="401"/>
      <c r="Q46" s="401"/>
      <c r="R46" s="404" t="s">
        <v>20</v>
      </c>
      <c r="S46" s="404"/>
      <c r="T46" s="404"/>
      <c r="U46" s="96"/>
      <c r="V46" s="239" t="s">
        <v>102</v>
      </c>
      <c r="W46" s="415" t="str">
        <f>IF((T32=""),"",T32)</f>
        <v xml:space="preserve"> Pouchov</v>
      </c>
      <c r="X46" s="415"/>
      <c r="Y46" s="415"/>
      <c r="Z46" s="415"/>
      <c r="AA46" s="415"/>
      <c r="AB46" s="415"/>
      <c r="AC46" s="240" t="s">
        <v>4</v>
      </c>
      <c r="AD46" s="416" t="str">
        <f>IF((T33=""),"",T33)</f>
        <v>Chlumec ,,B"</v>
      </c>
      <c r="AE46" s="416"/>
      <c r="AF46" s="416"/>
      <c r="AG46" s="416"/>
      <c r="AH46" s="416"/>
      <c r="AI46" s="416"/>
      <c r="AJ46" s="417">
        <v>2</v>
      </c>
      <c r="AK46" s="417"/>
      <c r="AL46" s="404"/>
      <c r="AM46" s="404"/>
      <c r="AN46" s="61"/>
      <c r="AO46" s="237" t="s">
        <v>47</v>
      </c>
      <c r="AP46" s="406" t="str">
        <f>IF((AW32=""),"",AW32)</f>
        <v>Jičín ,,A"</v>
      </c>
      <c r="AQ46" s="406"/>
      <c r="AR46" s="406"/>
      <c r="AS46" s="406"/>
      <c r="AT46" s="406"/>
      <c r="AU46" s="406"/>
      <c r="AV46" s="186" t="s">
        <v>4</v>
      </c>
      <c r="AW46" s="400" t="str">
        <f>IF((AW30=""),"",AW30)</f>
        <v>Staré Město</v>
      </c>
      <c r="AX46" s="400"/>
      <c r="AY46" s="400"/>
      <c r="AZ46" s="400"/>
      <c r="BA46" s="400"/>
      <c r="BB46" s="400"/>
      <c r="BC46" s="401">
        <f t="shared" si="1"/>
        <v>4</v>
      </c>
      <c r="BD46" s="401"/>
      <c r="BE46" s="401"/>
      <c r="BF46" s="404" t="s">
        <v>20</v>
      </c>
      <c r="BG46" s="404"/>
      <c r="BH46" s="404"/>
      <c r="BI46" s="96"/>
      <c r="BJ46" s="285" t="s">
        <v>102</v>
      </c>
      <c r="BK46" s="409" t="str">
        <f>IF((BH32=""),"",BH32)</f>
        <v>Pardubice</v>
      </c>
      <c r="BL46" s="409"/>
      <c r="BM46" s="409"/>
      <c r="BN46" s="409"/>
      <c r="BO46" s="409"/>
      <c r="BP46" s="409"/>
      <c r="BQ46" s="286" t="s">
        <v>4</v>
      </c>
      <c r="BR46" s="412" t="str">
        <f>IF((BH33=""),"",BH33)</f>
        <v>REMA RK ,,B"</v>
      </c>
      <c r="BS46" s="412"/>
      <c r="BT46" s="412"/>
      <c r="BU46" s="412"/>
      <c r="BV46" s="412"/>
      <c r="BW46" s="412"/>
      <c r="BX46" s="405">
        <v>1</v>
      </c>
      <c r="BY46" s="405"/>
      <c r="BZ46" s="410"/>
      <c r="CA46" s="410"/>
      <c r="CB46" s="61"/>
      <c r="CC46" s="285" t="s">
        <v>47</v>
      </c>
      <c r="CD46" s="409" t="str">
        <f>IF((CV30=""),"",CV30)</f>
        <v>Rtyně ,,C"</v>
      </c>
      <c r="CE46" s="409"/>
      <c r="CF46" s="409"/>
      <c r="CG46" s="409"/>
      <c r="CH46" s="409"/>
      <c r="CI46" s="409"/>
      <c r="CJ46" s="287" t="s">
        <v>4</v>
      </c>
      <c r="CK46" s="412" t="str">
        <f>IF((CV31=""),"",CV31)</f>
        <v>Jičín ,,B"</v>
      </c>
      <c r="CL46" s="412"/>
      <c r="CM46" s="412"/>
      <c r="CN46" s="412"/>
      <c r="CO46" s="412"/>
      <c r="CP46" s="412"/>
      <c r="CQ46" s="405">
        <v>2</v>
      </c>
      <c r="CR46" s="405"/>
      <c r="CS46" s="405"/>
      <c r="CT46" s="404"/>
      <c r="CU46" s="404"/>
      <c r="CV46" s="404"/>
      <c r="CW46" s="96"/>
      <c r="CX46" s="237" t="s">
        <v>102</v>
      </c>
      <c r="CY46" s="406" t="str">
        <f>IF((CV32=""),"",CV32)</f>
        <v>Chlumec ,,A"</v>
      </c>
      <c r="CZ46" s="406"/>
      <c r="DA46" s="406"/>
      <c r="DB46" s="406"/>
      <c r="DC46" s="406"/>
      <c r="DD46" s="406"/>
      <c r="DE46" s="187" t="s">
        <v>4</v>
      </c>
      <c r="DF46" s="407" t="str">
        <f>IF((CV33=""),"",CV33)</f>
        <v>Kvasiny</v>
      </c>
      <c r="DG46" s="407"/>
      <c r="DH46" s="407"/>
      <c r="DI46" s="407"/>
      <c r="DJ46" s="407"/>
      <c r="DK46" s="407"/>
      <c r="DL46" s="401">
        <f t="shared" si="5"/>
        <v>5</v>
      </c>
      <c r="DM46" s="401"/>
      <c r="DN46" s="411" t="s">
        <v>92</v>
      </c>
      <c r="DO46" s="411"/>
      <c r="DP46" s="61"/>
      <c r="DQ46" s="61"/>
      <c r="DR46" s="61"/>
      <c r="DS46" s="101"/>
      <c r="DT46" s="61"/>
      <c r="DV46" s="72"/>
      <c r="ED46" s="61"/>
      <c r="EE46" s="61"/>
      <c r="EF46" s="61"/>
      <c r="EG46" s="61"/>
      <c r="EH46" s="61"/>
      <c r="EZ46" s="61"/>
      <c r="FA46" s="61"/>
      <c r="FB46" s="61"/>
      <c r="FC46" s="61"/>
      <c r="FD46" s="61"/>
      <c r="FE46" s="49"/>
      <c r="FF46" s="61"/>
      <c r="FG46" s="61"/>
      <c r="FH46" s="101"/>
      <c r="FJ46" s="72"/>
      <c r="FR46" s="61"/>
      <c r="FS46" s="61"/>
      <c r="FT46" s="61"/>
      <c r="FU46" s="61"/>
      <c r="FV46" s="61"/>
      <c r="GN46" s="61"/>
      <c r="GO46" s="61"/>
      <c r="GP46" s="61"/>
      <c r="GQ46" s="61"/>
      <c r="GR46" s="61"/>
      <c r="GS46" s="49"/>
      <c r="GT46" s="61"/>
      <c r="GU46" s="61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</row>
    <row r="47" spans="1:250" s="15" customFormat="1" ht="22.15" customHeight="1">
      <c r="A47" s="237" t="s">
        <v>48</v>
      </c>
      <c r="B47" s="406" t="str">
        <f>IF((I34=""),"",I34)</f>
        <v>SK Slavia HK</v>
      </c>
      <c r="C47" s="406"/>
      <c r="D47" s="406"/>
      <c r="E47" s="406"/>
      <c r="F47" s="406"/>
      <c r="G47" s="406"/>
      <c r="H47" s="187" t="s">
        <v>4</v>
      </c>
      <c r="I47" s="407" t="str">
        <f>IF((T32=""),"",T32)</f>
        <v xml:space="preserve"> Pouchov</v>
      </c>
      <c r="J47" s="407"/>
      <c r="K47" s="407"/>
      <c r="L47" s="407"/>
      <c r="M47" s="407"/>
      <c r="N47" s="407"/>
      <c r="O47" s="401">
        <f t="shared" si="9"/>
        <v>3</v>
      </c>
      <c r="P47" s="401"/>
      <c r="Q47" s="401"/>
      <c r="R47" s="410" t="s">
        <v>44</v>
      </c>
      <c r="S47" s="410"/>
      <c r="T47" s="410"/>
      <c r="U47" s="96"/>
      <c r="V47" s="237" t="s">
        <v>103</v>
      </c>
      <c r="W47" s="406" t="str">
        <f>IF((I31=""),"",I31)</f>
        <v>REMA RK ,,D"</v>
      </c>
      <c r="X47" s="406"/>
      <c r="Y47" s="406"/>
      <c r="Z47" s="406"/>
      <c r="AA47" s="406"/>
      <c r="AB47" s="406"/>
      <c r="AC47" s="187" t="s">
        <v>4</v>
      </c>
      <c r="AD47" s="407" t="str">
        <f>IF((T31=""),"",T31)</f>
        <v>Jičín ,,C"</v>
      </c>
      <c r="AE47" s="407"/>
      <c r="AF47" s="407"/>
      <c r="AG47" s="407"/>
      <c r="AH47" s="407"/>
      <c r="AI47" s="407"/>
      <c r="AJ47" s="413">
        <f t="shared" si="8"/>
        <v>3</v>
      </c>
      <c r="AK47" s="413"/>
      <c r="AL47" s="408" t="s">
        <v>90</v>
      </c>
      <c r="AM47" s="408"/>
      <c r="AN47" s="61"/>
      <c r="AO47" s="237" t="s">
        <v>48</v>
      </c>
      <c r="AP47" s="406" t="str">
        <f>IF((AW34=""),"",AW34)</f>
        <v>Střešovice "A" Tatranky</v>
      </c>
      <c r="AQ47" s="406"/>
      <c r="AR47" s="406"/>
      <c r="AS47" s="406"/>
      <c r="AT47" s="406"/>
      <c r="AU47" s="406"/>
      <c r="AV47" s="187" t="s">
        <v>4</v>
      </c>
      <c r="AW47" s="407" t="str">
        <f>IF((BH32=""),"",BH32)</f>
        <v>Pardubice</v>
      </c>
      <c r="AX47" s="407"/>
      <c r="AY47" s="407"/>
      <c r="AZ47" s="407"/>
      <c r="BA47" s="407"/>
      <c r="BB47" s="407"/>
      <c r="BC47" s="401">
        <f t="shared" si="1"/>
        <v>4</v>
      </c>
      <c r="BD47" s="401"/>
      <c r="BE47" s="401"/>
      <c r="BF47" s="408" t="s">
        <v>44</v>
      </c>
      <c r="BG47" s="408"/>
      <c r="BH47" s="408"/>
      <c r="BI47" s="96"/>
      <c r="BJ47" s="285" t="s">
        <v>103</v>
      </c>
      <c r="BK47" s="409" t="str">
        <f>IF((AW31=""),"",AW31)</f>
        <v>Chlumec ,,C"</v>
      </c>
      <c r="BL47" s="409"/>
      <c r="BM47" s="409"/>
      <c r="BN47" s="409"/>
      <c r="BO47" s="409"/>
      <c r="BP47" s="409"/>
      <c r="BQ47" s="286" t="s">
        <v>4</v>
      </c>
      <c r="BR47" s="412" t="str">
        <f>IF((BH31=""),"",BH31)</f>
        <v>Náchod ,,C"</v>
      </c>
      <c r="BS47" s="412"/>
      <c r="BT47" s="412"/>
      <c r="BU47" s="412"/>
      <c r="BV47" s="412"/>
      <c r="BW47" s="412"/>
      <c r="BX47" s="414">
        <v>2</v>
      </c>
      <c r="BY47" s="414"/>
      <c r="BZ47" s="404"/>
      <c r="CA47" s="404"/>
      <c r="CB47" s="61"/>
      <c r="CC47" s="237" t="s">
        <v>48</v>
      </c>
      <c r="CD47" s="406" t="str">
        <f>IF((CK34=""),"",CK34)</f>
        <v>Třebeš</v>
      </c>
      <c r="CE47" s="406"/>
      <c r="CF47" s="406"/>
      <c r="CG47" s="406"/>
      <c r="CH47" s="406"/>
      <c r="CI47" s="406"/>
      <c r="CJ47" s="187" t="s">
        <v>4</v>
      </c>
      <c r="CK47" s="407" t="str">
        <f>IF((CV32=""),"",CV32)</f>
        <v>Chlumec ,,A"</v>
      </c>
      <c r="CL47" s="407"/>
      <c r="CM47" s="407"/>
      <c r="CN47" s="407"/>
      <c r="CO47" s="407"/>
      <c r="CP47" s="407"/>
      <c r="CQ47" s="401">
        <f t="shared" si="2"/>
        <v>5</v>
      </c>
      <c r="CR47" s="401"/>
      <c r="CS47" s="401"/>
      <c r="CT47" s="408" t="s">
        <v>44</v>
      </c>
      <c r="CU47" s="408"/>
      <c r="CV47" s="408"/>
      <c r="CW47" s="96"/>
      <c r="CX47" s="285" t="s">
        <v>103</v>
      </c>
      <c r="CY47" s="409" t="str">
        <f>IF((CK31=""),"",CK31)</f>
        <v>Náchod ,,A"</v>
      </c>
      <c r="CZ47" s="409"/>
      <c r="DA47" s="409"/>
      <c r="DB47" s="409"/>
      <c r="DC47" s="409"/>
      <c r="DD47" s="409"/>
      <c r="DE47" s="286" t="s">
        <v>4</v>
      </c>
      <c r="DF47" s="412" t="str">
        <f>IF((CV31=""),"",CV31)</f>
        <v>Jičín ,,B"</v>
      </c>
      <c r="DG47" s="412"/>
      <c r="DH47" s="412"/>
      <c r="DI47" s="412"/>
      <c r="DJ47" s="412"/>
      <c r="DK47" s="412"/>
      <c r="DL47" s="414">
        <v>1</v>
      </c>
      <c r="DM47" s="414"/>
      <c r="DN47" s="410"/>
      <c r="DO47" s="410"/>
      <c r="DP47" s="61"/>
      <c r="DQ47" s="61"/>
      <c r="DR47" s="61"/>
      <c r="DS47" s="101"/>
      <c r="DT47" s="61"/>
      <c r="DV47" s="72"/>
      <c r="DY47" s="46"/>
      <c r="ED47" s="61"/>
      <c r="EE47" s="61"/>
      <c r="EF47" s="61"/>
      <c r="EG47" s="61"/>
      <c r="EH47" s="61"/>
      <c r="ES47" s="46"/>
      <c r="EX47" s="72"/>
      <c r="EZ47" s="61"/>
      <c r="FA47" s="61"/>
      <c r="FB47" s="61"/>
      <c r="FC47" s="61"/>
      <c r="FD47" s="61"/>
      <c r="FE47" s="49"/>
      <c r="FF47" s="61"/>
      <c r="FG47" s="61"/>
      <c r="FH47" s="101"/>
      <c r="FJ47" s="72"/>
      <c r="FM47" s="46"/>
      <c r="FR47" s="61"/>
      <c r="FS47" s="61"/>
      <c r="FT47" s="61"/>
      <c r="FU47" s="61"/>
      <c r="FV47" s="61"/>
      <c r="GG47" s="46"/>
      <c r="GL47" s="72"/>
      <c r="GN47" s="61"/>
      <c r="GO47" s="61"/>
      <c r="GP47" s="61"/>
      <c r="GQ47" s="61"/>
      <c r="GR47" s="61"/>
      <c r="GS47" s="49"/>
      <c r="GT47" s="61"/>
      <c r="GU47" s="61"/>
      <c r="GY47" s="50"/>
      <c r="GZ47" s="50"/>
      <c r="HA47" s="50"/>
      <c r="HB47" s="50"/>
      <c r="HC47" s="50"/>
      <c r="HD47" s="50"/>
      <c r="HE47" s="50"/>
      <c r="HF47" s="50"/>
      <c r="HG47" s="50"/>
      <c r="HH47" s="50"/>
      <c r="HI47" s="50"/>
      <c r="HJ47" s="50"/>
      <c r="HK47" s="50"/>
      <c r="HL47" s="50"/>
      <c r="HM47" s="50"/>
      <c r="HN47" s="50"/>
      <c r="HO47" s="50"/>
      <c r="HP47" s="50"/>
      <c r="HQ47" s="50"/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  <c r="IC47" s="50"/>
      <c r="ID47" s="50"/>
      <c r="IE47" s="50"/>
      <c r="IF47" s="50"/>
      <c r="IG47" s="50"/>
      <c r="IH47" s="50"/>
      <c r="II47" s="50"/>
      <c r="IJ47" s="50"/>
      <c r="IK47" s="50"/>
      <c r="IL47" s="50"/>
      <c r="IM47" s="50"/>
      <c r="IN47" s="50"/>
      <c r="IO47" s="50"/>
      <c r="IP47" s="50"/>
    </row>
    <row r="48" spans="1:250" s="15" customFormat="1" ht="22.15" customHeight="1">
      <c r="A48" s="285" t="s">
        <v>49</v>
      </c>
      <c r="B48" s="409" t="str">
        <f>IF((I33=""),"",I33)</f>
        <v>Střešovice ,,C"</v>
      </c>
      <c r="C48" s="409"/>
      <c r="D48" s="409"/>
      <c r="E48" s="409"/>
      <c r="F48" s="409"/>
      <c r="G48" s="409"/>
      <c r="H48" s="287" t="s">
        <v>4</v>
      </c>
      <c r="I48" s="412" t="str">
        <f>IF((T33=""),"",T33)</f>
        <v>Chlumec ,,B"</v>
      </c>
      <c r="J48" s="412"/>
      <c r="K48" s="412"/>
      <c r="L48" s="412"/>
      <c r="M48" s="412"/>
      <c r="N48" s="412"/>
      <c r="O48" s="405">
        <v>1</v>
      </c>
      <c r="P48" s="405"/>
      <c r="Q48" s="405"/>
      <c r="R48" s="410"/>
      <c r="S48" s="410"/>
      <c r="T48" s="410"/>
      <c r="U48" s="96"/>
      <c r="V48" s="237" t="s">
        <v>104</v>
      </c>
      <c r="W48" s="406" t="str">
        <f>IF((I30=""),"",I30)</f>
        <v>REMA RK ,,A"</v>
      </c>
      <c r="X48" s="406"/>
      <c r="Y48" s="406"/>
      <c r="Z48" s="406"/>
      <c r="AA48" s="406"/>
      <c r="AB48" s="406"/>
      <c r="AC48" s="187" t="s">
        <v>4</v>
      </c>
      <c r="AD48" s="407" t="str">
        <f>IF((T32=""),"",T32)</f>
        <v xml:space="preserve"> Pouchov</v>
      </c>
      <c r="AE48" s="407"/>
      <c r="AF48" s="407"/>
      <c r="AG48" s="407"/>
      <c r="AH48" s="407"/>
      <c r="AI48" s="407"/>
      <c r="AJ48" s="413">
        <f t="shared" si="8"/>
        <v>3</v>
      </c>
      <c r="AK48" s="413"/>
      <c r="AL48" s="408" t="s">
        <v>92</v>
      </c>
      <c r="AM48" s="408"/>
      <c r="AO48" s="237" t="s">
        <v>49</v>
      </c>
      <c r="AP48" s="406" t="str">
        <f>IF((AW30=""),"",AW30)</f>
        <v>Staré Město</v>
      </c>
      <c r="AQ48" s="406"/>
      <c r="AR48" s="406"/>
      <c r="AS48" s="406"/>
      <c r="AT48" s="406"/>
      <c r="AU48" s="406"/>
      <c r="AV48" s="187" t="s">
        <v>4</v>
      </c>
      <c r="AW48" s="407" t="str">
        <f>IF((AW33=""),"",AW33)</f>
        <v>Rtyně ,,B"</v>
      </c>
      <c r="AX48" s="407"/>
      <c r="AY48" s="407"/>
      <c r="AZ48" s="407"/>
      <c r="BA48" s="407"/>
      <c r="BB48" s="407"/>
      <c r="BC48" s="401">
        <f t="shared" si="1"/>
        <v>4</v>
      </c>
      <c r="BD48" s="401"/>
      <c r="BE48" s="401"/>
      <c r="BF48" s="410" t="s">
        <v>45</v>
      </c>
      <c r="BG48" s="410"/>
      <c r="BH48" s="410"/>
      <c r="BI48" s="96"/>
      <c r="BJ48" s="237" t="s">
        <v>104</v>
      </c>
      <c r="BK48" s="406" t="str">
        <f>IF((AW30=""),"",AW30)</f>
        <v>Staré Město</v>
      </c>
      <c r="BL48" s="406"/>
      <c r="BM48" s="406"/>
      <c r="BN48" s="406"/>
      <c r="BO48" s="406"/>
      <c r="BP48" s="406"/>
      <c r="BQ48" s="187" t="s">
        <v>4</v>
      </c>
      <c r="BR48" s="407" t="str">
        <f>IF((BH32=""),"",BH32)</f>
        <v>Pardubice</v>
      </c>
      <c r="BS48" s="407"/>
      <c r="BT48" s="407"/>
      <c r="BU48" s="407"/>
      <c r="BV48" s="407"/>
      <c r="BW48" s="407"/>
      <c r="BX48" s="413">
        <f t="shared" si="4"/>
        <v>4</v>
      </c>
      <c r="BY48" s="413"/>
      <c r="BZ48" s="408" t="s">
        <v>92</v>
      </c>
      <c r="CA48" s="408"/>
      <c r="CC48" s="237" t="s">
        <v>49</v>
      </c>
      <c r="CD48" s="406" t="str">
        <f>IF((CK33=""),"",CK33)</f>
        <v>Střešovice "B" Tatran</v>
      </c>
      <c r="CE48" s="406"/>
      <c r="CF48" s="406"/>
      <c r="CG48" s="406"/>
      <c r="CH48" s="406"/>
      <c r="CI48" s="406"/>
      <c r="CJ48" s="186" t="s">
        <v>4</v>
      </c>
      <c r="CK48" s="407" t="str">
        <f>IF((CV33=""),"",CV33)</f>
        <v>Kvasiny</v>
      </c>
      <c r="CL48" s="407"/>
      <c r="CM48" s="407"/>
      <c r="CN48" s="407"/>
      <c r="CO48" s="407"/>
      <c r="CP48" s="407"/>
      <c r="CQ48" s="401">
        <f t="shared" si="2"/>
        <v>5</v>
      </c>
      <c r="CR48" s="401"/>
      <c r="CS48" s="401"/>
      <c r="CT48" s="404" t="s">
        <v>45</v>
      </c>
      <c r="CU48" s="404"/>
      <c r="CV48" s="404"/>
      <c r="CW48" s="96"/>
      <c r="CX48" s="285" t="s">
        <v>104</v>
      </c>
      <c r="CY48" s="409" t="str">
        <f>IF((CK32=""),"",CK32)</f>
        <v>Střešky "D"</v>
      </c>
      <c r="CZ48" s="409"/>
      <c r="DA48" s="409"/>
      <c r="DB48" s="409"/>
      <c r="DC48" s="409"/>
      <c r="DD48" s="409"/>
      <c r="DE48" s="286" t="s">
        <v>4</v>
      </c>
      <c r="DF48" s="412" t="str">
        <f>IF((CV30=""),"",CV30)</f>
        <v>Rtyně ,,C"</v>
      </c>
      <c r="DG48" s="412"/>
      <c r="DH48" s="412"/>
      <c r="DI48" s="412"/>
      <c r="DJ48" s="412"/>
      <c r="DK48" s="412"/>
      <c r="DL48" s="414">
        <v>2</v>
      </c>
      <c r="DM48" s="414"/>
      <c r="DN48" s="404"/>
      <c r="DO48" s="404"/>
      <c r="DS48" s="101"/>
      <c r="DV48" s="72"/>
      <c r="DZ48" s="61"/>
      <c r="EA48" s="61"/>
      <c r="EB48" s="61"/>
      <c r="EC48" s="61"/>
      <c r="ED48" s="61"/>
      <c r="EE48" s="61"/>
      <c r="EF48" s="61"/>
      <c r="EG48" s="61"/>
      <c r="EH48" s="61"/>
      <c r="EK48" s="61"/>
      <c r="EL48" s="61"/>
      <c r="EM48" s="61"/>
      <c r="EN48" s="61"/>
      <c r="EO48" s="61"/>
      <c r="EP48" s="61"/>
      <c r="EQ48" s="61"/>
      <c r="ER48" s="61"/>
      <c r="ES48" s="61"/>
      <c r="ET48" s="61"/>
      <c r="EU48" s="61"/>
      <c r="EV48" s="61"/>
      <c r="EW48" s="61"/>
      <c r="EX48" s="61"/>
      <c r="EY48" s="49"/>
      <c r="EZ48" s="49"/>
      <c r="FA48" s="61"/>
      <c r="FH48" s="101"/>
      <c r="FJ48" s="72"/>
      <c r="FN48" s="61"/>
      <c r="FO48" s="61"/>
      <c r="FP48" s="61"/>
      <c r="FQ48" s="61"/>
      <c r="FR48" s="61"/>
      <c r="FS48" s="61"/>
      <c r="FT48" s="61"/>
      <c r="FU48" s="61"/>
      <c r="FV48" s="61"/>
      <c r="FY48" s="61"/>
      <c r="FZ48" s="61"/>
      <c r="GA48" s="61"/>
      <c r="GB48" s="61"/>
      <c r="GC48" s="61"/>
      <c r="GD48" s="61"/>
      <c r="GE48" s="61"/>
      <c r="GF48" s="61"/>
      <c r="GG48" s="61"/>
      <c r="GH48" s="61"/>
      <c r="GI48" s="61"/>
      <c r="GJ48" s="61"/>
      <c r="GK48" s="61"/>
      <c r="GL48" s="61"/>
      <c r="GM48" s="49"/>
      <c r="GN48" s="49"/>
      <c r="GO48" s="61"/>
      <c r="GY48" s="50"/>
      <c r="GZ48" s="50"/>
      <c r="HA48" s="50"/>
      <c r="HB48" s="50"/>
      <c r="HC48" s="50"/>
      <c r="HD48" s="50"/>
      <c r="HE48" s="50"/>
      <c r="HF48" s="50"/>
      <c r="HG48" s="50"/>
      <c r="HH48" s="50"/>
      <c r="HI48" s="50"/>
      <c r="HJ48" s="50"/>
      <c r="HK48" s="50"/>
      <c r="HL48" s="50"/>
      <c r="HM48" s="50"/>
      <c r="HN48" s="50"/>
      <c r="HO48" s="50"/>
      <c r="HP48" s="50"/>
      <c r="HQ48" s="50"/>
      <c r="HR48" s="50"/>
      <c r="HS48" s="50"/>
      <c r="HT48" s="50"/>
      <c r="HU48" s="50"/>
      <c r="HV48" s="50"/>
      <c r="HW48" s="50"/>
      <c r="HX48" s="50"/>
      <c r="HY48" s="50"/>
      <c r="HZ48" s="50"/>
      <c r="IA48" s="50"/>
      <c r="IB48" s="50"/>
      <c r="IC48" s="50"/>
      <c r="ID48" s="50"/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  <c r="IP48" s="50"/>
    </row>
    <row r="49" spans="1:250" s="15" customFormat="1" ht="22.15" customHeight="1">
      <c r="A49" s="288" t="s">
        <v>50</v>
      </c>
      <c r="B49" s="409" t="str">
        <f>IF((T30=""),"",T30)</f>
        <v>Rtyně ,,A"</v>
      </c>
      <c r="C49" s="409"/>
      <c r="D49" s="409"/>
      <c r="E49" s="409"/>
      <c r="F49" s="409"/>
      <c r="G49" s="409"/>
      <c r="H49" s="287" t="s">
        <v>4</v>
      </c>
      <c r="I49" s="412" t="str">
        <f>IF((T31=""),"",T31)</f>
        <v>Jičín ,,C"</v>
      </c>
      <c r="J49" s="412"/>
      <c r="K49" s="412"/>
      <c r="L49" s="412"/>
      <c r="M49" s="412"/>
      <c r="N49" s="412"/>
      <c r="O49" s="405">
        <v>2</v>
      </c>
      <c r="P49" s="405"/>
      <c r="Q49" s="405"/>
      <c r="R49" s="404"/>
      <c r="S49" s="404"/>
      <c r="T49" s="404"/>
      <c r="U49" s="96"/>
      <c r="V49" s="237" t="s">
        <v>105</v>
      </c>
      <c r="W49" s="406" t="str">
        <f>IF((I32=""),"",I32)</f>
        <v>Náchod ,,B"</v>
      </c>
      <c r="X49" s="406"/>
      <c r="Y49" s="406"/>
      <c r="Z49" s="406"/>
      <c r="AA49" s="406"/>
      <c r="AB49" s="406"/>
      <c r="AC49" s="187" t="s">
        <v>4</v>
      </c>
      <c r="AD49" s="407" t="str">
        <f>IF((T30=""),"",T30)</f>
        <v>Rtyně ,,A"</v>
      </c>
      <c r="AE49" s="407"/>
      <c r="AF49" s="407"/>
      <c r="AG49" s="407"/>
      <c r="AH49" s="407"/>
      <c r="AI49" s="407"/>
      <c r="AJ49" s="401">
        <f t="shared" si="8"/>
        <v>3</v>
      </c>
      <c r="AK49" s="401"/>
      <c r="AL49" s="411" t="s">
        <v>93</v>
      </c>
      <c r="AM49" s="411"/>
      <c r="AO49" s="288" t="s">
        <v>50</v>
      </c>
      <c r="AP49" s="409" t="str">
        <f>IF((BH32=""),"",BH32)</f>
        <v>Pardubice</v>
      </c>
      <c r="AQ49" s="409"/>
      <c r="AR49" s="409"/>
      <c r="AS49" s="409"/>
      <c r="AT49" s="409"/>
      <c r="AU49" s="409"/>
      <c r="AV49" s="286" t="s">
        <v>4</v>
      </c>
      <c r="AW49" s="412" t="str">
        <f>IF((BH30=""),"",BH30)</f>
        <v>Náchod ,,D"</v>
      </c>
      <c r="AX49" s="412"/>
      <c r="AY49" s="412"/>
      <c r="AZ49" s="412"/>
      <c r="BA49" s="412"/>
      <c r="BB49" s="412"/>
      <c r="BC49" s="405">
        <v>1</v>
      </c>
      <c r="BD49" s="405"/>
      <c r="BE49" s="405"/>
      <c r="BF49" s="410"/>
      <c r="BG49" s="410"/>
      <c r="BH49" s="410"/>
      <c r="BI49" s="96"/>
      <c r="BJ49" s="237" t="s">
        <v>105</v>
      </c>
      <c r="BK49" s="406" t="str">
        <f>IF((AW32=""),"",AW32)</f>
        <v>Jičín ,,A"</v>
      </c>
      <c r="BL49" s="406"/>
      <c r="BM49" s="406"/>
      <c r="BN49" s="406"/>
      <c r="BO49" s="406"/>
      <c r="BP49" s="406"/>
      <c r="BQ49" s="187" t="s">
        <v>4</v>
      </c>
      <c r="BR49" s="407" t="str">
        <f>IF((BH30=""),"",BH30)</f>
        <v>Náchod ,,D"</v>
      </c>
      <c r="BS49" s="407"/>
      <c r="BT49" s="407"/>
      <c r="BU49" s="407"/>
      <c r="BV49" s="407"/>
      <c r="BW49" s="407"/>
      <c r="BX49" s="401">
        <f t="shared" si="4"/>
        <v>4</v>
      </c>
      <c r="BY49" s="401"/>
      <c r="BZ49" s="408" t="s">
        <v>93</v>
      </c>
      <c r="CA49" s="408"/>
      <c r="CC49" s="236" t="s">
        <v>50</v>
      </c>
      <c r="CD49" s="406" t="str">
        <f>IF((CV32=""),"",CV32)</f>
        <v>Chlumec ,,A"</v>
      </c>
      <c r="CE49" s="406"/>
      <c r="CF49" s="406"/>
      <c r="CG49" s="406"/>
      <c r="CH49" s="406"/>
      <c r="CI49" s="406"/>
      <c r="CJ49" s="187" t="s">
        <v>4</v>
      </c>
      <c r="CK49" s="407" t="str">
        <f>IF((CV30=""),"",CV30)</f>
        <v>Rtyně ,,C"</v>
      </c>
      <c r="CL49" s="407"/>
      <c r="CM49" s="407"/>
      <c r="CN49" s="407"/>
      <c r="CO49" s="407"/>
      <c r="CP49" s="407"/>
      <c r="CQ49" s="401">
        <f t="shared" si="2"/>
        <v>5</v>
      </c>
      <c r="CR49" s="401"/>
      <c r="CS49" s="401"/>
      <c r="CT49" s="410" t="s">
        <v>46</v>
      </c>
      <c r="CU49" s="410"/>
      <c r="CV49" s="410"/>
      <c r="CW49" s="96"/>
      <c r="CX49" s="237" t="s">
        <v>105</v>
      </c>
      <c r="CY49" s="406" t="str">
        <f>IF((CK30=""),"",CK30)</f>
        <v>REMA RK ,,C"</v>
      </c>
      <c r="CZ49" s="406"/>
      <c r="DA49" s="406"/>
      <c r="DB49" s="406"/>
      <c r="DC49" s="406"/>
      <c r="DD49" s="406"/>
      <c r="DE49" s="187" t="s">
        <v>4</v>
      </c>
      <c r="DF49" s="407" t="str">
        <f>IF((CV32=""),"",CV32)</f>
        <v>Chlumec ,,A"</v>
      </c>
      <c r="DG49" s="407"/>
      <c r="DH49" s="407"/>
      <c r="DI49" s="407"/>
      <c r="DJ49" s="407"/>
      <c r="DK49" s="407"/>
      <c r="DL49" s="401">
        <f t="shared" si="5"/>
        <v>5</v>
      </c>
      <c r="DM49" s="401"/>
      <c r="DN49" s="408" t="s">
        <v>93</v>
      </c>
      <c r="DO49" s="408"/>
      <c r="DS49" s="101"/>
      <c r="DV49" s="72"/>
      <c r="DX49" s="47"/>
      <c r="DZ49" s="61"/>
      <c r="EA49" s="46"/>
      <c r="EB49" s="61"/>
      <c r="EC49" s="61"/>
      <c r="ED49" s="61"/>
      <c r="EE49" s="61"/>
      <c r="EF49" s="61"/>
      <c r="EG49" s="61"/>
      <c r="EH49" s="61"/>
      <c r="EK49" s="61"/>
      <c r="EL49" s="61"/>
      <c r="EM49" s="61"/>
      <c r="EN49" s="61"/>
      <c r="EO49" s="61"/>
      <c r="EP49" s="61"/>
      <c r="EQ49" s="61"/>
      <c r="ER49" s="47"/>
      <c r="ET49" s="46"/>
      <c r="EV49" s="61"/>
      <c r="EW49" s="61"/>
      <c r="EX49" s="61"/>
      <c r="EY49" s="61"/>
      <c r="EZ49" s="61"/>
      <c r="FA49" s="61"/>
      <c r="FB49" s="61"/>
      <c r="FH49" s="101"/>
      <c r="FJ49" s="72"/>
      <c r="FL49" s="47"/>
      <c r="FN49" s="61"/>
      <c r="FO49" s="46"/>
      <c r="FP49" s="61"/>
      <c r="FQ49" s="61"/>
      <c r="FR49" s="61"/>
      <c r="FS49" s="61"/>
      <c r="FT49" s="61"/>
      <c r="FU49" s="61"/>
      <c r="FV49" s="61"/>
      <c r="FY49" s="61"/>
      <c r="FZ49" s="61"/>
      <c r="GA49" s="61"/>
      <c r="GB49" s="61"/>
      <c r="GC49" s="61"/>
      <c r="GD49" s="61"/>
      <c r="GE49" s="61"/>
      <c r="GF49" s="47"/>
      <c r="GH49" s="46"/>
      <c r="GJ49" s="61"/>
      <c r="GK49" s="61"/>
      <c r="GL49" s="61"/>
      <c r="GM49" s="61"/>
      <c r="GN49" s="61"/>
      <c r="GO49" s="61"/>
      <c r="GP49" s="61"/>
      <c r="GY49" s="50"/>
      <c r="GZ49" s="50"/>
      <c r="HA49" s="50"/>
      <c r="HB49" s="50"/>
      <c r="HC49" s="50"/>
      <c r="HD49" s="50"/>
      <c r="HE49" s="50"/>
      <c r="HF49" s="50"/>
      <c r="HG49" s="50"/>
      <c r="HH49" s="50"/>
      <c r="HI49" s="50"/>
      <c r="HJ49" s="50"/>
      <c r="HK49" s="50"/>
      <c r="HL49" s="50"/>
      <c r="HM49" s="50"/>
      <c r="HN49" s="50"/>
      <c r="HO49" s="50"/>
      <c r="HP49" s="50"/>
      <c r="HQ49" s="50"/>
      <c r="HR49" s="50"/>
      <c r="HS49" s="50"/>
      <c r="HT49" s="50"/>
      <c r="HU49" s="50"/>
      <c r="HV49" s="50"/>
      <c r="HW49" s="50"/>
      <c r="HX49" s="50"/>
      <c r="HY49" s="50"/>
      <c r="HZ49" s="50"/>
      <c r="IA49" s="50"/>
      <c r="IB49" s="50"/>
      <c r="IC49" s="50"/>
      <c r="ID49" s="50"/>
      <c r="IE49" s="50"/>
      <c r="IF49" s="50"/>
      <c r="IG49" s="50"/>
      <c r="IH49" s="50"/>
      <c r="II49" s="50"/>
      <c r="IJ49" s="50"/>
      <c r="IK49" s="50"/>
      <c r="IL49" s="50"/>
      <c r="IM49" s="50"/>
      <c r="IN49" s="50"/>
      <c r="IO49" s="50"/>
      <c r="IP49" s="50"/>
    </row>
    <row r="50" spans="1:250" s="15" customFormat="1" ht="22.15" customHeight="1">
      <c r="A50" s="236" t="s">
        <v>51</v>
      </c>
      <c r="B50" s="406" t="str">
        <f>IF((T33=""),"",T33)</f>
        <v>Chlumec ,,B"</v>
      </c>
      <c r="C50" s="406"/>
      <c r="D50" s="406"/>
      <c r="E50" s="406"/>
      <c r="F50" s="406"/>
      <c r="G50" s="406"/>
      <c r="H50" s="186" t="s">
        <v>4</v>
      </c>
      <c r="I50" s="407" t="str">
        <f>IF((I34=""),"",I34)</f>
        <v>SK Slavia HK</v>
      </c>
      <c r="J50" s="407"/>
      <c r="K50" s="407"/>
      <c r="L50" s="407"/>
      <c r="M50" s="407"/>
      <c r="N50" s="407"/>
      <c r="O50" s="401">
        <f t="shared" si="9"/>
        <v>3</v>
      </c>
      <c r="P50" s="401"/>
      <c r="Q50" s="401"/>
      <c r="R50" s="404" t="s">
        <v>45</v>
      </c>
      <c r="S50" s="404"/>
      <c r="T50" s="404"/>
      <c r="V50" s="239" t="s">
        <v>106</v>
      </c>
      <c r="W50" s="415" t="str">
        <f>IF((I33=""),"",I33)</f>
        <v>Střešovice ,,C"</v>
      </c>
      <c r="X50" s="415"/>
      <c r="Y50" s="415"/>
      <c r="Z50" s="415"/>
      <c r="AA50" s="415"/>
      <c r="AB50" s="415"/>
      <c r="AC50" s="240" t="s">
        <v>4</v>
      </c>
      <c r="AD50" s="416" t="str">
        <f>IF((I34=""),"",I34)</f>
        <v>SK Slavia HK</v>
      </c>
      <c r="AE50" s="416"/>
      <c r="AF50" s="416"/>
      <c r="AG50" s="416"/>
      <c r="AH50" s="416"/>
      <c r="AI50" s="416"/>
      <c r="AJ50" s="417">
        <v>1</v>
      </c>
      <c r="AK50" s="417"/>
      <c r="AL50" s="410"/>
      <c r="AM50" s="410"/>
      <c r="AO50" s="288" t="s">
        <v>51</v>
      </c>
      <c r="AP50" s="409" t="str">
        <f>IF((BH33=""),"",BH33)</f>
        <v>REMA RK ,,B"</v>
      </c>
      <c r="AQ50" s="409"/>
      <c r="AR50" s="409"/>
      <c r="AS50" s="409"/>
      <c r="AT50" s="409"/>
      <c r="AU50" s="409"/>
      <c r="AV50" s="287" t="s">
        <v>4</v>
      </c>
      <c r="AW50" s="412" t="str">
        <f>IF((AW34=""),"",AW34)</f>
        <v>Střešovice "A" Tatranky</v>
      </c>
      <c r="AX50" s="412"/>
      <c r="AY50" s="412"/>
      <c r="AZ50" s="412"/>
      <c r="BA50" s="412"/>
      <c r="BB50" s="412"/>
      <c r="BC50" s="405">
        <v>2</v>
      </c>
      <c r="BD50" s="405"/>
      <c r="BE50" s="405"/>
      <c r="BF50" s="404"/>
      <c r="BG50" s="404"/>
      <c r="BH50" s="404"/>
      <c r="BJ50" s="237" t="s">
        <v>106</v>
      </c>
      <c r="BK50" s="406" t="str">
        <f>IF((AW33=""),"",AW33)</f>
        <v>Rtyně ,,B"</v>
      </c>
      <c r="BL50" s="406"/>
      <c r="BM50" s="406"/>
      <c r="BN50" s="406"/>
      <c r="BO50" s="406"/>
      <c r="BP50" s="406"/>
      <c r="BQ50" s="187" t="s">
        <v>4</v>
      </c>
      <c r="BR50" s="407" t="str">
        <f>IF((AW34=""),"",AW34)</f>
        <v>Střešovice "A" Tatranky</v>
      </c>
      <c r="BS50" s="407"/>
      <c r="BT50" s="407"/>
      <c r="BU50" s="407"/>
      <c r="BV50" s="407"/>
      <c r="BW50" s="407"/>
      <c r="BX50" s="401">
        <f t="shared" si="4"/>
        <v>4</v>
      </c>
      <c r="BY50" s="401"/>
      <c r="BZ50" s="411" t="s">
        <v>91</v>
      </c>
      <c r="CA50" s="411"/>
      <c r="CC50" s="288" t="s">
        <v>51</v>
      </c>
      <c r="CD50" s="409" t="str">
        <f>IF((CV33=""),"",CV33)</f>
        <v>Kvasiny</v>
      </c>
      <c r="CE50" s="409"/>
      <c r="CF50" s="409"/>
      <c r="CG50" s="409"/>
      <c r="CH50" s="409"/>
      <c r="CI50" s="409"/>
      <c r="CJ50" s="287" t="s">
        <v>4</v>
      </c>
      <c r="CK50" s="412" t="str">
        <f>IF((CK34=""),"",CK34)</f>
        <v>Třebeš</v>
      </c>
      <c r="CL50" s="412"/>
      <c r="CM50" s="412"/>
      <c r="CN50" s="412"/>
      <c r="CO50" s="412"/>
      <c r="CP50" s="412"/>
      <c r="CQ50" s="405">
        <v>1</v>
      </c>
      <c r="CR50" s="405"/>
      <c r="CS50" s="405"/>
      <c r="CT50" s="410"/>
      <c r="CU50" s="410"/>
      <c r="CV50" s="410"/>
      <c r="CX50" s="237" t="s">
        <v>106</v>
      </c>
      <c r="CY50" s="406" t="str">
        <f>IF((CK33=""),"",CK33)</f>
        <v>Střešovice "B" Tatran</v>
      </c>
      <c r="CZ50" s="406"/>
      <c r="DA50" s="406"/>
      <c r="DB50" s="406"/>
      <c r="DC50" s="406"/>
      <c r="DD50" s="406"/>
      <c r="DE50" s="187" t="s">
        <v>4</v>
      </c>
      <c r="DF50" s="407" t="str">
        <f>IF((CK34=""),"",CK34)</f>
        <v>Třebeš</v>
      </c>
      <c r="DG50" s="407"/>
      <c r="DH50" s="407"/>
      <c r="DI50" s="407"/>
      <c r="DJ50" s="407"/>
      <c r="DK50" s="407"/>
      <c r="DL50" s="401">
        <f t="shared" si="5"/>
        <v>5</v>
      </c>
      <c r="DM50" s="401"/>
      <c r="DN50" s="408" t="s">
        <v>91</v>
      </c>
      <c r="DO50" s="408"/>
      <c r="DS50" s="101"/>
      <c r="DV50" s="72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H50" s="101"/>
      <c r="FJ50" s="72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Y50" s="50"/>
      <c r="GZ50" s="50"/>
      <c r="HA50" s="50"/>
      <c r="HB50" s="50"/>
      <c r="HC50" s="50"/>
      <c r="HD50" s="50"/>
      <c r="HE50" s="50"/>
      <c r="HF50" s="50"/>
      <c r="HG50" s="50"/>
      <c r="HH50" s="50"/>
      <c r="HI50" s="50"/>
      <c r="HJ50" s="50"/>
      <c r="HK50" s="50"/>
      <c r="HL50" s="50"/>
      <c r="HM50" s="50"/>
      <c r="HN50" s="50"/>
      <c r="HO50" s="50"/>
      <c r="HP50" s="50"/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  <c r="IC50" s="50"/>
      <c r="ID50" s="50"/>
      <c r="IE50" s="50"/>
      <c r="IF50" s="50"/>
      <c r="IG50" s="50"/>
      <c r="IH50" s="50"/>
      <c r="II50" s="50"/>
      <c r="IJ50" s="50"/>
      <c r="IK50" s="50"/>
      <c r="IL50" s="50"/>
      <c r="IM50" s="50"/>
      <c r="IN50" s="50"/>
      <c r="IO50" s="50"/>
      <c r="IP50" s="50"/>
    </row>
    <row r="51" spans="1:250" s="15" customFormat="1" ht="22.15" customHeight="1">
      <c r="A51" s="236" t="s">
        <v>52</v>
      </c>
      <c r="B51" s="406" t="str">
        <f>IF((I30=""),"",I30)</f>
        <v>REMA RK ,,A"</v>
      </c>
      <c r="C51" s="406"/>
      <c r="D51" s="406"/>
      <c r="E51" s="406"/>
      <c r="F51" s="406"/>
      <c r="G51" s="406"/>
      <c r="H51" s="187" t="s">
        <v>4</v>
      </c>
      <c r="I51" s="407" t="str">
        <f>IF((I33=""),"",I33)</f>
        <v>Střešovice ,,C"</v>
      </c>
      <c r="J51" s="407"/>
      <c r="K51" s="407"/>
      <c r="L51" s="407"/>
      <c r="M51" s="407"/>
      <c r="N51" s="407"/>
      <c r="O51" s="401">
        <f t="shared" si="9"/>
        <v>3</v>
      </c>
      <c r="P51" s="401"/>
      <c r="Q51" s="401"/>
      <c r="R51" s="408" t="s">
        <v>46</v>
      </c>
      <c r="S51" s="408"/>
      <c r="T51" s="408"/>
      <c r="U51" s="238"/>
      <c r="V51" s="285" t="s">
        <v>107</v>
      </c>
      <c r="W51" s="409" t="str">
        <f>IF((T33=""),"",T33)</f>
        <v>Chlumec ,,B"</v>
      </c>
      <c r="X51" s="409"/>
      <c r="Y51" s="409"/>
      <c r="Z51" s="409"/>
      <c r="AA51" s="409"/>
      <c r="AB51" s="409"/>
      <c r="AC51" s="286" t="s">
        <v>4</v>
      </c>
      <c r="AD51" s="412" t="str">
        <f>IF((I30=""),"",I30)</f>
        <v>REMA RK ,,A"</v>
      </c>
      <c r="AE51" s="412"/>
      <c r="AF51" s="412"/>
      <c r="AG51" s="412"/>
      <c r="AH51" s="412"/>
      <c r="AI51" s="412"/>
      <c r="AJ51" s="414">
        <v>2</v>
      </c>
      <c r="AK51" s="414"/>
      <c r="AL51" s="404"/>
      <c r="AM51" s="404"/>
      <c r="AO51" s="236" t="s">
        <v>52</v>
      </c>
      <c r="AP51" s="406" t="str">
        <f>IF((AW33=""),"",AW33)</f>
        <v>Rtyně ,,B"</v>
      </c>
      <c r="AQ51" s="406"/>
      <c r="AR51" s="406"/>
      <c r="AS51" s="406"/>
      <c r="AT51" s="406"/>
      <c r="AU51" s="406"/>
      <c r="AV51" s="186" t="s">
        <v>4</v>
      </c>
      <c r="AW51" s="407" t="str">
        <f>IF((BH33=""),"",BH33)</f>
        <v>REMA RK ,,B"</v>
      </c>
      <c r="AX51" s="407"/>
      <c r="AY51" s="407"/>
      <c r="AZ51" s="407"/>
      <c r="BA51" s="407"/>
      <c r="BB51" s="407"/>
      <c r="BC51" s="401">
        <f t="shared" si="1"/>
        <v>4</v>
      </c>
      <c r="BD51" s="401"/>
      <c r="BE51" s="401"/>
      <c r="BF51" s="408" t="s">
        <v>46</v>
      </c>
      <c r="BG51" s="408"/>
      <c r="BH51" s="408"/>
      <c r="BI51" s="238"/>
      <c r="BJ51" s="285" t="s">
        <v>107</v>
      </c>
      <c r="BK51" s="409" t="str">
        <f>IF((BH33=""),"",BH33)</f>
        <v>REMA RK ,,B"</v>
      </c>
      <c r="BL51" s="409"/>
      <c r="BM51" s="409"/>
      <c r="BN51" s="409"/>
      <c r="BO51" s="409"/>
      <c r="BP51" s="409"/>
      <c r="BQ51" s="286" t="s">
        <v>4</v>
      </c>
      <c r="BR51" s="412" t="str">
        <f>IF((AW30=""),"",AW30)</f>
        <v>Staré Město</v>
      </c>
      <c r="BS51" s="412"/>
      <c r="BT51" s="412"/>
      <c r="BU51" s="412"/>
      <c r="BV51" s="412"/>
      <c r="BW51" s="412"/>
      <c r="BX51" s="414">
        <v>1</v>
      </c>
      <c r="BY51" s="414"/>
      <c r="BZ51" s="410"/>
      <c r="CA51" s="410"/>
      <c r="CC51" s="288" t="s">
        <v>52</v>
      </c>
      <c r="CD51" s="409" t="str">
        <f>IF((CK30=""),"",CK30)</f>
        <v>REMA RK ,,C"</v>
      </c>
      <c r="CE51" s="409"/>
      <c r="CF51" s="409"/>
      <c r="CG51" s="409"/>
      <c r="CH51" s="409"/>
      <c r="CI51" s="409"/>
      <c r="CJ51" s="286" t="s">
        <v>4</v>
      </c>
      <c r="CK51" s="412" t="str">
        <f>IF((CK33=""),"",CK33)</f>
        <v>Střešovice "B" Tatran</v>
      </c>
      <c r="CL51" s="412"/>
      <c r="CM51" s="412"/>
      <c r="CN51" s="412"/>
      <c r="CO51" s="412"/>
      <c r="CP51" s="412"/>
      <c r="CQ51" s="405">
        <v>2</v>
      </c>
      <c r="CR51" s="405"/>
      <c r="CS51" s="405"/>
      <c r="CT51" s="404"/>
      <c r="CU51" s="404"/>
      <c r="CV51" s="404"/>
      <c r="CW51" s="238"/>
      <c r="CX51" s="237" t="s">
        <v>107</v>
      </c>
      <c r="CY51" s="406" t="str">
        <f>IF((CV33=""),"",CV33)</f>
        <v>Kvasiny</v>
      </c>
      <c r="CZ51" s="406"/>
      <c r="DA51" s="406"/>
      <c r="DB51" s="406"/>
      <c r="DC51" s="406"/>
      <c r="DD51" s="406"/>
      <c r="DE51" s="187" t="s">
        <v>4</v>
      </c>
      <c r="DF51" s="407" t="str">
        <f>IF((CK30=""),"",CK30)</f>
        <v>REMA RK ,,C"</v>
      </c>
      <c r="DG51" s="407"/>
      <c r="DH51" s="407"/>
      <c r="DI51" s="407"/>
      <c r="DJ51" s="407"/>
      <c r="DK51" s="407"/>
      <c r="DL51" s="413">
        <f t="shared" si="5"/>
        <v>5</v>
      </c>
      <c r="DM51" s="413"/>
      <c r="DN51" s="411" t="s">
        <v>94</v>
      </c>
      <c r="DO51" s="411"/>
      <c r="DS51" s="101"/>
      <c r="DV51" s="72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H51" s="101"/>
      <c r="FJ51" s="72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Y51" s="50"/>
      <c r="GZ51" s="50"/>
      <c r="HA51" s="50"/>
      <c r="HB51" s="50"/>
      <c r="HC51" s="50"/>
      <c r="HD51" s="50"/>
      <c r="HE51" s="50"/>
      <c r="HF51" s="50"/>
      <c r="HG51" s="50"/>
      <c r="HH51" s="50"/>
      <c r="HI51" s="50"/>
      <c r="HJ51" s="50"/>
      <c r="HK51" s="50"/>
      <c r="HL51" s="50"/>
      <c r="HM51" s="50"/>
      <c r="HN51" s="50"/>
      <c r="HO51" s="50"/>
      <c r="HP51" s="50"/>
      <c r="HQ51" s="50"/>
      <c r="HR51" s="50"/>
      <c r="HS51" s="50"/>
      <c r="HT51" s="50"/>
      <c r="HU51" s="50"/>
      <c r="HV51" s="50"/>
      <c r="HW51" s="50"/>
      <c r="HX51" s="50"/>
      <c r="HY51" s="50"/>
      <c r="HZ51" s="50"/>
      <c r="IA51" s="50"/>
      <c r="IB51" s="50"/>
      <c r="IC51" s="50"/>
      <c r="ID51" s="50"/>
      <c r="IE51" s="50"/>
      <c r="IF51" s="50"/>
      <c r="IG51" s="50"/>
      <c r="IH51" s="50"/>
      <c r="II51" s="50"/>
      <c r="IJ51" s="50"/>
      <c r="IK51" s="50"/>
      <c r="IL51" s="50"/>
      <c r="IM51" s="50"/>
      <c r="IN51" s="50"/>
      <c r="IO51" s="50"/>
      <c r="IP51" s="50"/>
    </row>
    <row r="52" spans="1:250" s="15" customFormat="1" ht="22.15" customHeight="1">
      <c r="A52" s="236" t="s">
        <v>89</v>
      </c>
      <c r="B52" s="406" t="str">
        <f>IF((I31=""),"",I31)</f>
        <v>REMA RK ,,D"</v>
      </c>
      <c r="C52" s="406"/>
      <c r="D52" s="406"/>
      <c r="E52" s="406"/>
      <c r="F52" s="406"/>
      <c r="G52" s="406"/>
      <c r="H52" s="186" t="s">
        <v>4</v>
      </c>
      <c r="I52" s="407" t="str">
        <f>IF((I32=""),"",I32)</f>
        <v>Náchod ,,B"</v>
      </c>
      <c r="J52" s="407"/>
      <c r="K52" s="407"/>
      <c r="L52" s="407"/>
      <c r="M52" s="407"/>
      <c r="N52" s="407"/>
      <c r="O52" s="401">
        <f t="shared" si="9"/>
        <v>3</v>
      </c>
      <c r="P52" s="401"/>
      <c r="Q52" s="401"/>
      <c r="R52" s="410" t="s">
        <v>47</v>
      </c>
      <c r="S52" s="410"/>
      <c r="T52" s="410"/>
      <c r="U52" s="96"/>
      <c r="V52" s="237" t="s">
        <v>108</v>
      </c>
      <c r="W52" s="406" t="str">
        <f>IF((T30=""),"",T30)</f>
        <v>Rtyně ,,A"</v>
      </c>
      <c r="X52" s="406"/>
      <c r="Y52" s="406"/>
      <c r="Z52" s="406"/>
      <c r="AA52" s="406"/>
      <c r="AB52" s="406"/>
      <c r="AC52" s="187" t="s">
        <v>4</v>
      </c>
      <c r="AD52" s="407" t="str">
        <f>IF((I33=""),"",I33)</f>
        <v>Střešovice ,,C"</v>
      </c>
      <c r="AE52" s="407"/>
      <c r="AF52" s="407"/>
      <c r="AG52" s="407"/>
      <c r="AH52" s="407"/>
      <c r="AI52" s="407"/>
      <c r="AJ52" s="413">
        <f t="shared" si="8"/>
        <v>3</v>
      </c>
      <c r="AK52" s="413"/>
      <c r="AL52" s="408" t="s">
        <v>91</v>
      </c>
      <c r="AM52" s="408"/>
      <c r="AO52" s="236" t="s">
        <v>89</v>
      </c>
      <c r="AP52" s="406" t="str">
        <f>IF((AW31=""),"",AW31)</f>
        <v>Chlumec ,,C"</v>
      </c>
      <c r="AQ52" s="406"/>
      <c r="AR52" s="406"/>
      <c r="AS52" s="406"/>
      <c r="AT52" s="406"/>
      <c r="AU52" s="406"/>
      <c r="AV52" s="186" t="s">
        <v>4</v>
      </c>
      <c r="AW52" s="407" t="str">
        <f>IF((AW32=""),"",AW32)</f>
        <v>Jičín ,,A"</v>
      </c>
      <c r="AX52" s="407"/>
      <c r="AY52" s="407"/>
      <c r="AZ52" s="407"/>
      <c r="BA52" s="407"/>
      <c r="BB52" s="407"/>
      <c r="BC52" s="401">
        <f t="shared" si="1"/>
        <v>4</v>
      </c>
      <c r="BD52" s="401"/>
      <c r="BE52" s="401"/>
      <c r="BF52" s="404" t="s">
        <v>47</v>
      </c>
      <c r="BG52" s="404"/>
      <c r="BH52" s="404"/>
      <c r="BI52" s="96"/>
      <c r="BJ52" s="285" t="s">
        <v>108</v>
      </c>
      <c r="BK52" s="409" t="str">
        <f>IF((BH31=""),"",BH31)</f>
        <v>Náchod ,,C"</v>
      </c>
      <c r="BL52" s="409"/>
      <c r="BM52" s="409"/>
      <c r="BN52" s="409"/>
      <c r="BO52" s="409"/>
      <c r="BP52" s="409"/>
      <c r="BQ52" s="286" t="s">
        <v>4</v>
      </c>
      <c r="BR52" s="412" t="str">
        <f>IF((AW32=""),"",AW32)</f>
        <v>Jičín ,,A"</v>
      </c>
      <c r="BS52" s="412"/>
      <c r="BT52" s="412"/>
      <c r="BU52" s="412"/>
      <c r="BV52" s="412"/>
      <c r="BW52" s="412"/>
      <c r="BX52" s="414">
        <v>2</v>
      </c>
      <c r="BY52" s="414"/>
      <c r="BZ52" s="404"/>
      <c r="CA52" s="404"/>
      <c r="CC52" s="236" t="s">
        <v>89</v>
      </c>
      <c r="CD52" s="406" t="str">
        <f>IF((CK31=""),"",CK31)</f>
        <v>Náchod ,,A"</v>
      </c>
      <c r="CE52" s="406"/>
      <c r="CF52" s="406"/>
      <c r="CG52" s="406"/>
      <c r="CH52" s="406"/>
      <c r="CI52" s="406"/>
      <c r="CJ52" s="186" t="s">
        <v>4</v>
      </c>
      <c r="CK52" s="407" t="str">
        <f>IF((CK32=""),"",CK32)</f>
        <v>Střešky "D"</v>
      </c>
      <c r="CL52" s="407"/>
      <c r="CM52" s="407"/>
      <c r="CN52" s="407"/>
      <c r="CO52" s="407"/>
      <c r="CP52" s="407"/>
      <c r="CQ52" s="401">
        <f t="shared" si="2"/>
        <v>5</v>
      </c>
      <c r="CR52" s="401"/>
      <c r="CS52" s="401"/>
      <c r="CT52" s="404" t="s">
        <v>47</v>
      </c>
      <c r="CU52" s="404"/>
      <c r="CV52" s="404"/>
      <c r="CW52" s="96"/>
      <c r="CX52" s="285" t="s">
        <v>108</v>
      </c>
      <c r="CY52" s="409" t="str">
        <f>IF((CV30=""),"",CV30)</f>
        <v>Rtyně ,,C"</v>
      </c>
      <c r="CZ52" s="409"/>
      <c r="DA52" s="409"/>
      <c r="DB52" s="409"/>
      <c r="DC52" s="409"/>
      <c r="DD52" s="409"/>
      <c r="DE52" s="286" t="s">
        <v>4</v>
      </c>
      <c r="DF52" s="412" t="str">
        <f>IF((CK33=""),"",CK33)</f>
        <v>Střešovice "B" Tatran</v>
      </c>
      <c r="DG52" s="412"/>
      <c r="DH52" s="412"/>
      <c r="DI52" s="412"/>
      <c r="DJ52" s="412"/>
      <c r="DK52" s="412"/>
      <c r="DL52" s="414">
        <v>1</v>
      </c>
      <c r="DM52" s="414"/>
      <c r="DN52" s="410"/>
      <c r="DO52" s="410"/>
      <c r="DQ52" s="248"/>
      <c r="DS52" s="101"/>
      <c r="DV52" s="72"/>
      <c r="DW52" s="166"/>
      <c r="DY52" s="73"/>
      <c r="EA52" s="74"/>
      <c r="ED52" s="12"/>
      <c r="EG52" s="12"/>
      <c r="EH52" s="45"/>
      <c r="EL52" s="12"/>
      <c r="EM52" s="248"/>
      <c r="EN52" s="73"/>
      <c r="EP52" s="73"/>
      <c r="ER52" s="22"/>
      <c r="EU52" s="12"/>
      <c r="EV52" s="74"/>
      <c r="EX52" s="12"/>
      <c r="EY52" s="12"/>
      <c r="EZ52" s="12"/>
      <c r="FA52" s="74"/>
      <c r="FE52" s="12"/>
      <c r="FF52" s="248"/>
      <c r="FH52" s="101"/>
      <c r="FK52" s="22"/>
      <c r="FM52" s="73"/>
      <c r="FO52" s="74"/>
      <c r="FR52" s="12"/>
      <c r="FU52" s="12"/>
      <c r="FV52" s="248"/>
      <c r="FZ52" s="12"/>
      <c r="GA52" s="248"/>
      <c r="GB52" s="79"/>
      <c r="GD52" s="73"/>
      <c r="GF52" s="22"/>
      <c r="GI52" s="12"/>
      <c r="GJ52" s="74"/>
      <c r="GL52" s="12"/>
      <c r="GM52" s="12"/>
      <c r="GO52" s="12"/>
      <c r="GP52" s="248"/>
      <c r="GS52" s="12"/>
      <c r="GT52" s="248"/>
      <c r="GU52" s="79"/>
      <c r="GY52" s="50"/>
      <c r="GZ52" s="50"/>
      <c r="HA52" s="50"/>
      <c r="HB52" s="50"/>
      <c r="HC52" s="50"/>
      <c r="HD52" s="50"/>
      <c r="HE52" s="50"/>
      <c r="HF52" s="50"/>
      <c r="HG52" s="50"/>
      <c r="HH52" s="50"/>
      <c r="HI52" s="50"/>
      <c r="HJ52" s="50"/>
      <c r="HK52" s="50"/>
      <c r="HL52" s="50"/>
      <c r="HM52" s="50"/>
      <c r="HN52" s="50"/>
      <c r="HO52" s="50"/>
      <c r="HP52" s="50"/>
      <c r="HQ52" s="50"/>
      <c r="HR52" s="50"/>
      <c r="HS52" s="50"/>
      <c r="HT52" s="50"/>
      <c r="HU52" s="50"/>
      <c r="HV52" s="50"/>
      <c r="HW52" s="50"/>
      <c r="HX52" s="50"/>
      <c r="HY52" s="50"/>
      <c r="HZ52" s="50"/>
      <c r="IA52" s="50"/>
      <c r="IB52" s="50"/>
      <c r="IC52" s="50"/>
      <c r="ID52" s="50"/>
      <c r="IE52" s="50"/>
      <c r="IF52" s="50"/>
      <c r="IG52" s="50"/>
      <c r="IH52" s="50"/>
      <c r="II52" s="50"/>
      <c r="IJ52" s="50"/>
      <c r="IK52" s="50"/>
      <c r="IL52" s="50"/>
      <c r="IM52" s="50"/>
      <c r="IN52" s="50"/>
      <c r="IO52" s="50"/>
      <c r="IP52" s="50"/>
    </row>
    <row r="53" spans="1:250" s="15" customFormat="1" ht="22.15" customHeight="1">
      <c r="A53" s="288" t="s">
        <v>90</v>
      </c>
      <c r="B53" s="409" t="str">
        <f>IF((I34=""),"",I34)</f>
        <v>SK Slavia HK</v>
      </c>
      <c r="C53" s="409"/>
      <c r="D53" s="409"/>
      <c r="E53" s="409"/>
      <c r="F53" s="409"/>
      <c r="G53" s="409"/>
      <c r="H53" s="286" t="s">
        <v>4</v>
      </c>
      <c r="I53" s="412" t="str">
        <f>IF((I30=""),"",I30)</f>
        <v>REMA RK ,,A"</v>
      </c>
      <c r="J53" s="412"/>
      <c r="K53" s="412"/>
      <c r="L53" s="412"/>
      <c r="M53" s="412"/>
      <c r="N53" s="412"/>
      <c r="O53" s="405">
        <v>1</v>
      </c>
      <c r="P53" s="405"/>
      <c r="Q53" s="405"/>
      <c r="R53" s="410"/>
      <c r="S53" s="410"/>
      <c r="T53" s="410"/>
      <c r="U53" s="96"/>
      <c r="V53" s="237" t="s">
        <v>109</v>
      </c>
      <c r="W53" s="406" t="str">
        <f>IF((T31=""),"",T31)</f>
        <v>Jičín ,,C"</v>
      </c>
      <c r="X53" s="406"/>
      <c r="Y53" s="406"/>
      <c r="Z53" s="406"/>
      <c r="AA53" s="406"/>
      <c r="AB53" s="406"/>
      <c r="AC53" s="187" t="s">
        <v>4</v>
      </c>
      <c r="AD53" s="407" t="str">
        <f>IF((I32=""),"",I32)</f>
        <v>Náchod ,,B"</v>
      </c>
      <c r="AE53" s="407"/>
      <c r="AF53" s="407"/>
      <c r="AG53" s="407"/>
      <c r="AH53" s="407"/>
      <c r="AI53" s="407"/>
      <c r="AJ53" s="413">
        <f t="shared" si="3"/>
        <v>3</v>
      </c>
      <c r="AK53" s="413"/>
      <c r="AL53" s="408" t="s">
        <v>94</v>
      </c>
      <c r="AM53" s="408"/>
      <c r="AO53" s="236" t="s">
        <v>90</v>
      </c>
      <c r="AP53" s="406" t="str">
        <f>IF((AW34=""),"",AW34)</f>
        <v>Střešovice "A" Tatranky</v>
      </c>
      <c r="AQ53" s="406"/>
      <c r="AR53" s="406"/>
      <c r="AS53" s="406"/>
      <c r="AT53" s="406"/>
      <c r="AU53" s="406"/>
      <c r="AV53" s="187" t="s">
        <v>4</v>
      </c>
      <c r="AW53" s="407" t="str">
        <f>IF((AW30=""),"",AW30)</f>
        <v>Staré Město</v>
      </c>
      <c r="AX53" s="407"/>
      <c r="AY53" s="407"/>
      <c r="AZ53" s="407"/>
      <c r="BA53" s="407"/>
      <c r="BB53" s="407"/>
      <c r="BC53" s="401">
        <f t="shared" si="1"/>
        <v>4</v>
      </c>
      <c r="BD53" s="401"/>
      <c r="BE53" s="401"/>
      <c r="BF53" s="411" t="s">
        <v>48</v>
      </c>
      <c r="BG53" s="411"/>
      <c r="BH53" s="411"/>
      <c r="BI53" s="96"/>
      <c r="BJ53" s="237" t="s">
        <v>109</v>
      </c>
      <c r="BK53" s="406" t="str">
        <f>IF((BH30=""),"",BH30)</f>
        <v>Náchod ,,D"</v>
      </c>
      <c r="BL53" s="406"/>
      <c r="BM53" s="406"/>
      <c r="BN53" s="406"/>
      <c r="BO53" s="406"/>
      <c r="BP53" s="406"/>
      <c r="BQ53" s="187" t="s">
        <v>4</v>
      </c>
      <c r="BR53" s="407" t="str">
        <f>IF((AW33=""),"",AW33)</f>
        <v>Rtyně ,,B"</v>
      </c>
      <c r="BS53" s="407"/>
      <c r="BT53" s="407"/>
      <c r="BU53" s="407"/>
      <c r="BV53" s="407"/>
      <c r="BW53" s="407"/>
      <c r="BX53" s="413">
        <f t="shared" si="4"/>
        <v>4</v>
      </c>
      <c r="BY53" s="413"/>
      <c r="BZ53" s="408" t="s">
        <v>94</v>
      </c>
      <c r="CA53" s="408"/>
      <c r="CC53" s="236" t="s">
        <v>90</v>
      </c>
      <c r="CD53" s="406" t="str">
        <f>IF((CK34=""),"",CK34)</f>
        <v>Třebeš</v>
      </c>
      <c r="CE53" s="406"/>
      <c r="CF53" s="406"/>
      <c r="CG53" s="406"/>
      <c r="CH53" s="406"/>
      <c r="CI53" s="406"/>
      <c r="CJ53" s="187" t="s">
        <v>4</v>
      </c>
      <c r="CK53" s="407" t="str">
        <f>IF((CK30=""),"",CK30)</f>
        <v>REMA RK ,,C"</v>
      </c>
      <c r="CL53" s="407"/>
      <c r="CM53" s="407"/>
      <c r="CN53" s="407"/>
      <c r="CO53" s="407"/>
      <c r="CP53" s="407"/>
      <c r="CQ53" s="401">
        <f t="shared" si="2"/>
        <v>5</v>
      </c>
      <c r="CR53" s="401"/>
      <c r="CS53" s="401"/>
      <c r="CT53" s="404" t="s">
        <v>48</v>
      </c>
      <c r="CU53" s="404"/>
      <c r="CV53" s="404"/>
      <c r="CW53" s="96"/>
      <c r="CX53" s="285" t="s">
        <v>109</v>
      </c>
      <c r="CY53" s="409" t="str">
        <f>IF((CV31=""),"",CV31)</f>
        <v>Jičín ,,B"</v>
      </c>
      <c r="CZ53" s="409"/>
      <c r="DA53" s="409"/>
      <c r="DB53" s="409"/>
      <c r="DC53" s="409"/>
      <c r="DD53" s="409"/>
      <c r="DE53" s="286" t="s">
        <v>4</v>
      </c>
      <c r="DF53" s="412" t="str">
        <f>IF((CK32=""),"",CK32)</f>
        <v>Střešky "D"</v>
      </c>
      <c r="DG53" s="412"/>
      <c r="DH53" s="412"/>
      <c r="DI53" s="412"/>
      <c r="DJ53" s="412"/>
      <c r="DK53" s="412"/>
      <c r="DL53" s="414">
        <v>2</v>
      </c>
      <c r="DM53" s="414"/>
      <c r="DN53" s="404"/>
      <c r="DO53" s="404"/>
      <c r="DS53" s="101"/>
      <c r="DV53" s="72"/>
      <c r="DW53" s="22"/>
      <c r="DX53" s="73"/>
      <c r="DY53" s="73"/>
      <c r="DZ53" s="73"/>
      <c r="EA53" s="248"/>
      <c r="EB53" s="73"/>
      <c r="EC53" s="62"/>
      <c r="ED53" s="62"/>
      <c r="EE53" s="62"/>
      <c r="EF53" s="61"/>
      <c r="EG53" s="61"/>
      <c r="EH53" s="61"/>
      <c r="EP53" s="73"/>
      <c r="EQ53" s="73"/>
      <c r="ER53" s="22"/>
      <c r="ES53" s="73"/>
      <c r="ET53" s="62"/>
      <c r="EU53" s="62"/>
      <c r="EV53" s="248"/>
      <c r="EW53" s="14"/>
      <c r="EX53" s="14"/>
      <c r="EY53" s="14"/>
      <c r="EZ53" s="62"/>
      <c r="FA53" s="62"/>
      <c r="FH53" s="101"/>
      <c r="FJ53" s="72"/>
      <c r="FK53" s="22"/>
      <c r="FL53" s="73"/>
      <c r="FM53" s="73"/>
      <c r="FN53" s="150"/>
      <c r="FO53" s="150"/>
      <c r="FP53" s="149"/>
      <c r="FQ53" s="144"/>
      <c r="FR53" s="144"/>
      <c r="FS53" s="144"/>
      <c r="FT53" s="145"/>
      <c r="FU53" s="145"/>
      <c r="FV53" s="145"/>
      <c r="FW53" s="151"/>
      <c r="FX53" s="151"/>
      <c r="FY53" s="151"/>
      <c r="FZ53" s="151"/>
      <c r="GA53" s="151"/>
      <c r="GB53" s="151"/>
      <c r="GC53" s="151"/>
      <c r="GD53" s="149"/>
      <c r="GE53" s="149"/>
      <c r="GF53" s="22"/>
      <c r="GG53" s="149"/>
      <c r="GH53" s="144"/>
      <c r="GI53" s="22"/>
      <c r="GJ53" s="150"/>
      <c r="GK53" s="12"/>
      <c r="GL53" s="14"/>
      <c r="GM53" s="14"/>
      <c r="GN53" s="62"/>
      <c r="GO53" s="62"/>
      <c r="GY53" s="50"/>
      <c r="GZ53" s="50"/>
      <c r="HA53" s="50"/>
      <c r="HB53" s="50"/>
      <c r="HC53" s="50"/>
      <c r="HD53" s="50"/>
      <c r="HE53" s="50"/>
      <c r="HF53" s="50"/>
      <c r="HG53" s="50"/>
      <c r="HH53" s="50"/>
      <c r="HI53" s="50"/>
      <c r="HJ53" s="50"/>
      <c r="HK53" s="50"/>
      <c r="HL53" s="50"/>
      <c r="HM53" s="50"/>
      <c r="HN53" s="50"/>
      <c r="HO53" s="50"/>
      <c r="HP53" s="50"/>
      <c r="HQ53" s="50"/>
      <c r="HR53" s="50"/>
      <c r="HS53" s="50"/>
      <c r="HT53" s="50"/>
      <c r="HU53" s="50"/>
      <c r="HV53" s="50"/>
      <c r="HW53" s="50"/>
      <c r="HX53" s="50"/>
      <c r="HY53" s="50"/>
      <c r="HZ53" s="50"/>
      <c r="IA53" s="50"/>
      <c r="IB53" s="50"/>
      <c r="IC53" s="50"/>
      <c r="ID53" s="50"/>
      <c r="IE53" s="50"/>
      <c r="IF53" s="50"/>
      <c r="IG53" s="50"/>
      <c r="IH53" s="50"/>
      <c r="II53" s="50"/>
      <c r="IJ53" s="50"/>
      <c r="IK53" s="50"/>
      <c r="IL53" s="50"/>
      <c r="IM53" s="50"/>
      <c r="IN53" s="50"/>
      <c r="IO53" s="50"/>
      <c r="IP53" s="50"/>
    </row>
    <row r="54" spans="1:250" s="15" customFormat="1" ht="22.15" customHeight="1">
      <c r="A54" s="288" t="s">
        <v>92</v>
      </c>
      <c r="B54" s="402" t="str">
        <f>IF((T30=""),"",T30)</f>
        <v>Rtyně ,,A"</v>
      </c>
      <c r="C54" s="402"/>
      <c r="D54" s="402"/>
      <c r="E54" s="402"/>
      <c r="F54" s="402"/>
      <c r="G54" s="402"/>
      <c r="H54" s="287" t="s">
        <v>4</v>
      </c>
      <c r="I54" s="403" t="str">
        <f>IF((T33=""),"",T33)</f>
        <v>Chlumec ,,B"</v>
      </c>
      <c r="J54" s="403"/>
      <c r="K54" s="403"/>
      <c r="L54" s="403"/>
      <c r="M54" s="403"/>
      <c r="N54" s="403"/>
      <c r="O54" s="405">
        <v>2</v>
      </c>
      <c r="P54" s="405"/>
      <c r="Q54" s="405"/>
      <c r="R54" s="404"/>
      <c r="S54" s="404"/>
      <c r="T54" s="404"/>
      <c r="U54" s="96"/>
      <c r="V54" s="237" t="s">
        <v>110</v>
      </c>
      <c r="W54" s="406" t="str">
        <f>IF((T32=""),"",T32)</f>
        <v xml:space="preserve"> Pouchov</v>
      </c>
      <c r="X54" s="406"/>
      <c r="Y54" s="406"/>
      <c r="Z54" s="406"/>
      <c r="AA54" s="406"/>
      <c r="AB54" s="406"/>
      <c r="AC54" s="187" t="s">
        <v>4</v>
      </c>
      <c r="AD54" s="407" t="str">
        <f>IF((I31=""),"",I31)</f>
        <v>REMA RK ,,D"</v>
      </c>
      <c r="AE54" s="407"/>
      <c r="AF54" s="407"/>
      <c r="AG54" s="407"/>
      <c r="AH54" s="407"/>
      <c r="AI54" s="407"/>
      <c r="AJ54" s="401">
        <f t="shared" si="3"/>
        <v>3</v>
      </c>
      <c r="AK54" s="401"/>
      <c r="AL54" s="408" t="s">
        <v>95</v>
      </c>
      <c r="AM54" s="408"/>
      <c r="AO54" s="288" t="s">
        <v>92</v>
      </c>
      <c r="AP54" s="409" t="str">
        <f>IF((AW33=""),"",AW33)</f>
        <v>Rtyně ,,B"</v>
      </c>
      <c r="AQ54" s="409"/>
      <c r="AR54" s="409"/>
      <c r="AS54" s="409"/>
      <c r="AT54" s="409"/>
      <c r="AU54" s="409"/>
      <c r="AV54" s="287" t="s">
        <v>4</v>
      </c>
      <c r="AW54" s="412" t="str">
        <f>IF((AW31=""),"",AW31)</f>
        <v>Chlumec ,,C"</v>
      </c>
      <c r="AX54" s="412"/>
      <c r="AY54" s="412"/>
      <c r="AZ54" s="412"/>
      <c r="BA54" s="412"/>
      <c r="BB54" s="412"/>
      <c r="BC54" s="405">
        <v>1</v>
      </c>
      <c r="BD54" s="405"/>
      <c r="BE54" s="405"/>
      <c r="BF54" s="404"/>
      <c r="BG54" s="404"/>
      <c r="BH54" s="404"/>
      <c r="BI54" s="96"/>
      <c r="BJ54" s="237" t="s">
        <v>110</v>
      </c>
      <c r="BK54" s="406" t="str">
        <f>IF((BH32=""),"",BH32)</f>
        <v>Pardubice</v>
      </c>
      <c r="BL54" s="406"/>
      <c r="BM54" s="406"/>
      <c r="BN54" s="406"/>
      <c r="BO54" s="406"/>
      <c r="BP54" s="406"/>
      <c r="BQ54" s="187" t="s">
        <v>4</v>
      </c>
      <c r="BR54" s="407" t="str">
        <f>IF((AW31=""),"",AW31)</f>
        <v>Chlumec ,,C"</v>
      </c>
      <c r="BS54" s="407"/>
      <c r="BT54" s="407"/>
      <c r="BU54" s="407"/>
      <c r="BV54" s="407"/>
      <c r="BW54" s="407"/>
      <c r="BX54" s="401">
        <f t="shared" si="4"/>
        <v>4</v>
      </c>
      <c r="BY54" s="401"/>
      <c r="BZ54" s="408" t="s">
        <v>95</v>
      </c>
      <c r="CA54" s="408"/>
      <c r="CC54" s="236" t="s">
        <v>92</v>
      </c>
      <c r="CD54" s="406" t="str">
        <f>IF((CK33=""),"",CK33)</f>
        <v>Střešovice "B" Tatran</v>
      </c>
      <c r="CE54" s="406"/>
      <c r="CF54" s="406"/>
      <c r="CG54" s="406"/>
      <c r="CH54" s="406"/>
      <c r="CI54" s="406"/>
      <c r="CJ54" s="186" t="s">
        <v>4</v>
      </c>
      <c r="CK54" s="407" t="str">
        <f>IF((CK31=""),"",CK31)</f>
        <v>Náchod ,,A"</v>
      </c>
      <c r="CL54" s="407"/>
      <c r="CM54" s="407"/>
      <c r="CN54" s="407"/>
      <c r="CO54" s="407"/>
      <c r="CP54" s="407"/>
      <c r="CQ54" s="401">
        <f t="shared" si="2"/>
        <v>5</v>
      </c>
      <c r="CR54" s="401"/>
      <c r="CS54" s="401"/>
      <c r="CT54" s="404" t="s">
        <v>49</v>
      </c>
      <c r="CU54" s="404"/>
      <c r="CV54" s="404"/>
      <c r="CW54" s="96"/>
      <c r="CX54" s="237" t="s">
        <v>110</v>
      </c>
      <c r="CY54" s="406" t="str">
        <f>IF((CV32=""),"",CV32)</f>
        <v>Chlumec ,,A"</v>
      </c>
      <c r="CZ54" s="406"/>
      <c r="DA54" s="406"/>
      <c r="DB54" s="406"/>
      <c r="DC54" s="406"/>
      <c r="DD54" s="406"/>
      <c r="DE54" s="187" t="s">
        <v>4</v>
      </c>
      <c r="DF54" s="407" t="str">
        <f>IF((CK31=""),"",CK31)</f>
        <v>Náchod ,,A"</v>
      </c>
      <c r="DG54" s="407"/>
      <c r="DH54" s="407"/>
      <c r="DI54" s="407"/>
      <c r="DJ54" s="407"/>
      <c r="DK54" s="407"/>
      <c r="DL54" s="401">
        <f t="shared" si="5"/>
        <v>5</v>
      </c>
      <c r="DM54" s="401"/>
      <c r="DN54" s="408" t="s">
        <v>95</v>
      </c>
      <c r="DO54" s="408"/>
      <c r="DS54" s="101"/>
      <c r="DV54" s="72"/>
      <c r="DX54" s="73"/>
      <c r="DY54" s="73"/>
      <c r="DZ54" s="73"/>
      <c r="EA54" s="73"/>
      <c r="ED54" s="12"/>
      <c r="EE54" s="12"/>
      <c r="EF54" s="61"/>
      <c r="EG54" s="61"/>
      <c r="EH54" s="61"/>
      <c r="EO54" s="73"/>
      <c r="EP54" s="73"/>
      <c r="EQ54" s="73"/>
      <c r="ER54" s="73"/>
      <c r="EU54" s="12"/>
      <c r="EV54" s="13"/>
      <c r="EW54" s="12"/>
      <c r="EX54" s="12"/>
      <c r="EY54" s="12"/>
      <c r="FA54" s="62"/>
      <c r="FH54" s="101"/>
      <c r="FJ54" s="72"/>
      <c r="FL54" s="73"/>
      <c r="FM54" s="73"/>
      <c r="FN54" s="73"/>
      <c r="FO54" s="73"/>
      <c r="FR54" s="12"/>
      <c r="FS54" s="12"/>
      <c r="FT54" s="61"/>
      <c r="FU54" s="61"/>
      <c r="FV54" s="61"/>
      <c r="GC54" s="73"/>
      <c r="GD54" s="73"/>
      <c r="GE54" s="73"/>
      <c r="GF54" s="73"/>
      <c r="GI54" s="12"/>
      <c r="GJ54" s="13"/>
      <c r="GK54" s="12"/>
      <c r="GL54" s="12"/>
      <c r="GM54" s="12"/>
      <c r="GO54" s="62"/>
      <c r="GY54" s="50"/>
      <c r="GZ54" s="50"/>
      <c r="HA54" s="50"/>
      <c r="HB54" s="50"/>
      <c r="HC54" s="50"/>
      <c r="HD54" s="50"/>
      <c r="HE54" s="50"/>
      <c r="HF54" s="50"/>
      <c r="HG54" s="50"/>
      <c r="HH54" s="50"/>
      <c r="HI54" s="50"/>
      <c r="HJ54" s="50"/>
      <c r="HK54" s="50"/>
      <c r="HL54" s="50"/>
      <c r="HM54" s="50"/>
      <c r="HN54" s="50"/>
      <c r="HO54" s="50"/>
      <c r="HP54" s="50"/>
      <c r="HQ54" s="50"/>
      <c r="HR54" s="50"/>
      <c r="HS54" s="50"/>
      <c r="HT54" s="50"/>
      <c r="HU54" s="50"/>
      <c r="HV54" s="50"/>
      <c r="HW54" s="50"/>
      <c r="HX54" s="50"/>
      <c r="HY54" s="50"/>
      <c r="HZ54" s="50"/>
      <c r="IA54" s="50"/>
      <c r="IB54" s="50"/>
      <c r="IC54" s="50"/>
      <c r="ID54" s="50"/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  <c r="IP54" s="50"/>
    </row>
    <row r="55" spans="1:250" s="15" customFormat="1" ht="22.15" customHeight="1">
      <c r="A55" s="44"/>
      <c r="O55" s="96"/>
      <c r="P55" s="96"/>
      <c r="Q55" s="96"/>
      <c r="R55"/>
      <c r="S55"/>
      <c r="T55"/>
      <c r="U55" s="96"/>
      <c r="V55" s="24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 s="418"/>
      <c r="AM55" s="418"/>
      <c r="AO55" s="44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/>
      <c r="BG55"/>
      <c r="BH55"/>
      <c r="BI55" s="96"/>
      <c r="BJ55" s="24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 s="418"/>
      <c r="CA55" s="418"/>
      <c r="CC55" s="44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/>
      <c r="CU55"/>
      <c r="CV55"/>
      <c r="CW55" s="96"/>
      <c r="CX55" s="24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 s="418"/>
      <c r="DO55" s="418"/>
      <c r="DS55" s="101"/>
      <c r="DV55" s="76"/>
      <c r="DX55" s="53"/>
      <c r="DY55" s="95"/>
      <c r="DZ55" s="95"/>
      <c r="EA55" s="50"/>
      <c r="EB55" s="50"/>
      <c r="EC55" s="50"/>
      <c r="EE55" s="76"/>
      <c r="EG55" s="53"/>
      <c r="EH55" s="53"/>
      <c r="EI55" s="53"/>
      <c r="EJ55" s="53"/>
      <c r="EK55" s="53"/>
      <c r="EL55" s="50"/>
      <c r="EQ55" s="75"/>
      <c r="ER55" s="53"/>
      <c r="ES55" s="95"/>
      <c r="ET55" s="95"/>
      <c r="EU55" s="95"/>
      <c r="EV55" s="95"/>
      <c r="EW55" s="50"/>
      <c r="EX55" s="76"/>
      <c r="EZ55" s="53"/>
      <c r="FA55" s="50"/>
      <c r="FB55" s="50"/>
      <c r="FC55" s="50"/>
      <c r="FD55" s="50"/>
      <c r="FH55" s="101"/>
      <c r="FJ55" s="76"/>
      <c r="FL55" s="53"/>
      <c r="FM55" s="95"/>
      <c r="FN55" s="95"/>
      <c r="FO55" s="50"/>
      <c r="FP55" s="50"/>
      <c r="FQ55" s="50"/>
      <c r="FS55" s="76"/>
      <c r="FU55" s="53"/>
      <c r="FV55" s="53"/>
      <c r="FW55" s="53"/>
      <c r="FX55" s="53"/>
      <c r="FY55" s="53"/>
      <c r="FZ55" s="50"/>
      <c r="GE55" s="75"/>
      <c r="GF55" s="53"/>
      <c r="GG55" s="95"/>
      <c r="GH55" s="95"/>
      <c r="GI55" s="95"/>
      <c r="GJ55" s="95"/>
      <c r="GK55" s="50"/>
      <c r="GL55" s="76"/>
      <c r="GN55" s="53"/>
      <c r="GO55" s="50"/>
      <c r="GP55" s="50"/>
      <c r="GQ55" s="50"/>
      <c r="GR55" s="50"/>
      <c r="GY55" s="50"/>
      <c r="GZ55" s="50"/>
      <c r="HA55" s="50"/>
      <c r="HB55" s="50"/>
      <c r="HC55" s="50"/>
      <c r="HD55" s="50"/>
      <c r="HE55" s="50"/>
      <c r="HF55" s="50"/>
      <c r="HG55" s="50"/>
      <c r="HH55" s="50"/>
      <c r="HI55" s="50"/>
      <c r="HJ55" s="50"/>
      <c r="HK55" s="50"/>
      <c r="HL55" s="50"/>
      <c r="HM55" s="50"/>
      <c r="HN55" s="50"/>
      <c r="HO55" s="50"/>
      <c r="HP55" s="50"/>
      <c r="HQ55" s="50"/>
      <c r="HR55" s="50"/>
      <c r="HS55" s="50"/>
      <c r="HT55" s="50"/>
      <c r="HU55" s="50"/>
      <c r="HV55" s="50"/>
      <c r="HW55" s="50"/>
      <c r="HX55" s="50"/>
      <c r="HY55" s="50"/>
      <c r="HZ55" s="50"/>
      <c r="IA55" s="50"/>
      <c r="IB55" s="50"/>
      <c r="IC55" s="50"/>
      <c r="ID55" s="50"/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  <c r="IP55" s="50"/>
    </row>
    <row r="56" spans="1:250" s="15" customFormat="1" ht="22.15" customHeight="1">
      <c r="A56" s="44"/>
      <c r="R56" s="264"/>
      <c r="S56" s="264"/>
      <c r="T56" s="264"/>
      <c r="V56" s="4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423"/>
      <c r="AM56" s="423"/>
      <c r="AO56" s="44"/>
      <c r="BF56" s="264"/>
      <c r="BG56" s="264"/>
      <c r="BH56" s="264"/>
      <c r="BJ56" s="44"/>
      <c r="BX56" s="264"/>
      <c r="BY56" s="264"/>
      <c r="BZ56" s="423"/>
      <c r="CA56" s="423"/>
      <c r="CC56" s="44"/>
      <c r="CT56" s="264"/>
      <c r="CU56" s="264"/>
      <c r="CV56" s="264"/>
      <c r="DL56" s="264"/>
      <c r="DM56" s="264"/>
      <c r="DN56" s="423"/>
      <c r="DO56" s="423"/>
      <c r="DS56" s="101"/>
      <c r="DV56" s="72"/>
      <c r="EE56" s="12"/>
      <c r="FH56" s="101"/>
      <c r="FJ56" s="72"/>
      <c r="FS56" s="12"/>
      <c r="GY56" s="50"/>
      <c r="GZ56" s="50"/>
      <c r="HA56" s="50"/>
      <c r="HB56" s="50"/>
      <c r="HC56" s="50"/>
      <c r="HD56" s="50"/>
      <c r="HE56" s="50"/>
      <c r="HF56" s="50"/>
      <c r="HG56" s="50"/>
      <c r="HH56" s="50"/>
      <c r="HI56" s="50"/>
      <c r="HJ56" s="50"/>
      <c r="HK56" s="50"/>
      <c r="HL56" s="50"/>
      <c r="HM56" s="50"/>
      <c r="HN56" s="50"/>
      <c r="HO56" s="50"/>
      <c r="HP56" s="50"/>
      <c r="HQ56" s="50"/>
      <c r="HR56" s="50"/>
      <c r="HS56" s="50"/>
      <c r="HT56" s="50"/>
      <c r="HU56" s="50"/>
      <c r="HV56" s="50"/>
      <c r="HW56" s="50"/>
      <c r="HX56" s="50"/>
      <c r="HY56" s="50"/>
      <c r="HZ56" s="50"/>
      <c r="IA56" s="50"/>
      <c r="IB56" s="50"/>
      <c r="IC56" s="50"/>
      <c r="ID56" s="50"/>
      <c r="IE56" s="50"/>
      <c r="IF56" s="50"/>
      <c r="IG56" s="50"/>
      <c r="IH56" s="50"/>
      <c r="II56" s="50"/>
      <c r="IJ56" s="50"/>
      <c r="IK56" s="50"/>
      <c r="IL56" s="50"/>
      <c r="IM56" s="50"/>
      <c r="IN56" s="50"/>
      <c r="IO56" s="50"/>
      <c r="IP56" s="50"/>
    </row>
    <row r="57" spans="1:250" s="15" customFormat="1" ht="22.15" customHeight="1">
      <c r="A57" s="44"/>
      <c r="R57" s="264"/>
      <c r="S57" s="264"/>
      <c r="T57" s="264"/>
      <c r="V57" s="4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139"/>
      <c r="AM57" s="139"/>
      <c r="AO57" s="44"/>
      <c r="BF57" s="264"/>
      <c r="BG57" s="264"/>
      <c r="BH57" s="264"/>
      <c r="BJ57" s="44"/>
      <c r="BK57" s="264"/>
      <c r="BL57" s="264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139"/>
      <c r="CA57" s="139"/>
      <c r="CC57" s="44"/>
      <c r="CT57" s="264"/>
      <c r="CU57" s="264"/>
      <c r="CV57" s="264"/>
      <c r="CX57" s="44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264"/>
      <c r="DJ57" s="264"/>
      <c r="DK57" s="264"/>
      <c r="DL57" s="264"/>
      <c r="DM57" s="264"/>
      <c r="DN57" s="139"/>
      <c r="DO57" s="139"/>
      <c r="DS57" s="101"/>
      <c r="DV57" s="76"/>
      <c r="DX57" s="77"/>
      <c r="EO57" s="76"/>
      <c r="EQ57" s="75"/>
      <c r="ER57" s="77"/>
      <c r="EV57" s="13"/>
      <c r="EW57" s="12"/>
      <c r="EX57" s="12"/>
      <c r="EY57" s="47"/>
      <c r="FH57" s="101"/>
      <c r="FJ57" s="76"/>
      <c r="FL57" s="77"/>
      <c r="GC57" s="76"/>
      <c r="GE57" s="75"/>
      <c r="GF57" s="77"/>
      <c r="GJ57" s="13"/>
      <c r="GK57" s="12"/>
      <c r="GL57" s="12"/>
      <c r="GM57" s="47"/>
      <c r="GY57" s="50"/>
      <c r="GZ57" s="50"/>
      <c r="HA57" s="50"/>
      <c r="HB57" s="50"/>
      <c r="HC57" s="50"/>
      <c r="HD57" s="50"/>
      <c r="HE57" s="50"/>
      <c r="HF57" s="50"/>
      <c r="HG57" s="50"/>
      <c r="HH57" s="50"/>
      <c r="HI57" s="50"/>
      <c r="HJ57" s="50"/>
      <c r="HK57" s="50"/>
      <c r="HL57" s="50"/>
      <c r="HM57" s="50"/>
      <c r="HN57" s="50"/>
      <c r="HO57" s="50"/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</row>
    <row r="58" spans="1:250" s="15" customFormat="1" ht="22.15" customHeight="1">
      <c r="A58" s="44"/>
      <c r="R58" s="264"/>
      <c r="S58" s="264"/>
      <c r="T58" s="264"/>
      <c r="V58" s="44"/>
      <c r="W58" s="94"/>
      <c r="X58" s="94"/>
      <c r="Y58" s="94"/>
      <c r="Z58" s="94"/>
      <c r="AA58" s="94"/>
      <c r="AB58" s="94"/>
      <c r="AC58" s="45"/>
      <c r="AD58" s="94"/>
      <c r="AE58" s="94"/>
      <c r="AF58" s="94"/>
      <c r="AG58" s="94"/>
      <c r="AH58" s="94"/>
      <c r="AI58" s="94"/>
      <c r="AJ58" s="133"/>
      <c r="AK58" s="133"/>
      <c r="AL58" s="139"/>
      <c r="AM58" s="139"/>
      <c r="AO58" s="44"/>
      <c r="BF58" s="264"/>
      <c r="BG58" s="264"/>
      <c r="BH58" s="264"/>
      <c r="BJ58" s="44"/>
      <c r="BK58" s="94"/>
      <c r="BL58" s="94"/>
      <c r="BM58" s="94"/>
      <c r="BN58" s="94"/>
      <c r="BO58" s="94"/>
      <c r="BP58" s="94"/>
      <c r="BQ58" s="45"/>
      <c r="BR58" s="94"/>
      <c r="BS58" s="94"/>
      <c r="BT58" s="94"/>
      <c r="BU58" s="94"/>
      <c r="BV58" s="94"/>
      <c r="BW58" s="94"/>
      <c r="BX58" s="133"/>
      <c r="BY58" s="133"/>
      <c r="BZ58" s="139"/>
      <c r="CA58" s="139"/>
      <c r="CC58" s="44"/>
      <c r="CT58" s="264"/>
      <c r="CU58" s="264"/>
      <c r="CV58" s="264"/>
      <c r="CX58" s="44"/>
      <c r="CY58" s="94"/>
      <c r="CZ58" s="94"/>
      <c r="DA58" s="94"/>
      <c r="DB58" s="94"/>
      <c r="DC58" s="94"/>
      <c r="DD58" s="94"/>
      <c r="DE58" s="45"/>
      <c r="DF58" s="94"/>
      <c r="DG58" s="94"/>
      <c r="DH58" s="94"/>
      <c r="DI58" s="94"/>
      <c r="DJ58" s="94"/>
      <c r="DK58" s="94"/>
      <c r="DL58" s="133"/>
      <c r="DM58" s="133"/>
      <c r="DN58" s="139"/>
      <c r="DO58" s="139"/>
      <c r="DS58" s="101"/>
      <c r="DV58" s="76"/>
      <c r="DX58" s="77"/>
      <c r="EQ58" s="75"/>
      <c r="ER58" s="77"/>
      <c r="FH58" s="101"/>
      <c r="FJ58" s="76"/>
      <c r="FL58" s="77"/>
      <c r="GE58" s="75"/>
      <c r="GF58" s="77"/>
      <c r="GY58" s="50"/>
      <c r="GZ58" s="50"/>
      <c r="HA58" s="50"/>
      <c r="HB58" s="50"/>
      <c r="HC58" s="50"/>
      <c r="HD58" s="50"/>
      <c r="HE58" s="50"/>
      <c r="HF58" s="50"/>
      <c r="HG58" s="50"/>
      <c r="HH58" s="50"/>
      <c r="HI58" s="50"/>
      <c r="HJ58" s="50"/>
      <c r="HK58" s="50"/>
      <c r="HL58" s="50"/>
      <c r="HM58" s="50"/>
      <c r="HN58" s="50"/>
      <c r="HO58" s="50"/>
      <c r="HP58" s="50"/>
      <c r="HQ58" s="50"/>
      <c r="HR58" s="50"/>
      <c r="HS58" s="50"/>
      <c r="HT58" s="50"/>
      <c r="HU58" s="50"/>
      <c r="HV58" s="50"/>
      <c r="HW58" s="50"/>
      <c r="HX58" s="50"/>
      <c r="HY58" s="50"/>
      <c r="HZ58" s="50"/>
      <c r="IA58" s="50"/>
      <c r="IB58" s="50"/>
      <c r="IC58" s="50"/>
      <c r="ID58" s="50"/>
      <c r="IE58" s="50"/>
      <c r="IF58" s="50"/>
      <c r="IG58" s="50"/>
      <c r="IH58" s="50"/>
      <c r="II58" s="50"/>
      <c r="IJ58" s="50"/>
      <c r="IK58" s="50"/>
      <c r="IL58" s="50"/>
      <c r="IM58" s="50"/>
      <c r="IN58" s="50"/>
      <c r="IO58" s="50"/>
      <c r="IP58" s="50"/>
    </row>
    <row r="59" spans="1:250" s="15" customFormat="1" ht="22.15" customHeight="1">
      <c r="A59" s="44"/>
      <c r="B59" s="94"/>
      <c r="C59" s="94"/>
      <c r="D59" s="94"/>
      <c r="E59" s="94"/>
      <c r="F59" s="94"/>
      <c r="G59" s="94"/>
      <c r="H59" s="45"/>
      <c r="I59" s="94"/>
      <c r="J59" s="94"/>
      <c r="K59" s="94"/>
      <c r="L59" s="94"/>
      <c r="M59" s="94"/>
      <c r="N59" s="94"/>
      <c r="O59" s="133"/>
      <c r="P59" s="133"/>
      <c r="Q59" s="133"/>
      <c r="R59" s="264"/>
      <c r="S59" s="264"/>
      <c r="T59" s="264"/>
      <c r="V59" s="44"/>
      <c r="AH59" s="133"/>
      <c r="AI59" s="133"/>
      <c r="AJ59" s="133"/>
      <c r="AK59" s="139"/>
      <c r="AL59" s="139"/>
      <c r="AM59" s="139"/>
      <c r="AO59" s="44"/>
      <c r="AP59" s="94"/>
      <c r="AQ59" s="94"/>
      <c r="AR59" s="94"/>
      <c r="AS59" s="94"/>
      <c r="AT59" s="94"/>
      <c r="AU59" s="94"/>
      <c r="AV59" s="45"/>
      <c r="AW59" s="94"/>
      <c r="AX59" s="94"/>
      <c r="AY59" s="94"/>
      <c r="AZ59" s="94"/>
      <c r="BA59" s="94"/>
      <c r="BB59" s="94"/>
      <c r="BC59" s="133"/>
      <c r="BD59" s="133"/>
      <c r="BE59" s="133"/>
      <c r="BF59" s="264"/>
      <c r="BG59" s="264"/>
      <c r="BH59" s="264"/>
      <c r="BJ59" s="44"/>
      <c r="BV59" s="133"/>
      <c r="BW59" s="133"/>
      <c r="BX59" s="133"/>
      <c r="BY59" s="139"/>
      <c r="BZ59" s="139"/>
      <c r="CA59" s="139"/>
      <c r="CC59" s="44"/>
      <c r="CD59" s="94"/>
      <c r="CE59" s="94"/>
      <c r="CF59" s="94"/>
      <c r="CG59" s="94"/>
      <c r="CH59" s="94"/>
      <c r="CI59" s="94"/>
      <c r="CJ59" s="45"/>
      <c r="CK59" s="94"/>
      <c r="CL59" s="94"/>
      <c r="CM59" s="94"/>
      <c r="CN59" s="94"/>
      <c r="CO59" s="94"/>
      <c r="CP59" s="94"/>
      <c r="CQ59" s="133"/>
      <c r="CR59" s="133"/>
      <c r="CS59" s="133"/>
      <c r="CT59" s="264"/>
      <c r="CU59" s="264"/>
      <c r="CV59" s="264"/>
      <c r="CX59" s="44"/>
      <c r="DJ59" s="133"/>
      <c r="DK59" s="133"/>
      <c r="DL59" s="133"/>
      <c r="DM59" s="139"/>
      <c r="DN59" s="139"/>
      <c r="DO59" s="139"/>
      <c r="DS59" s="101"/>
      <c r="DV59" s="72"/>
      <c r="DX59" s="79"/>
      <c r="DZ59" s="77"/>
      <c r="EA59" s="77"/>
      <c r="EB59" s="77"/>
      <c r="EC59" s="45"/>
      <c r="ED59" s="45"/>
      <c r="EE59" s="45"/>
      <c r="EO59" s="76"/>
      <c r="EQ59" s="78"/>
      <c r="ER59" s="79"/>
      <c r="ET59" s="45"/>
      <c r="EU59" s="45"/>
      <c r="EV59" s="45"/>
      <c r="EW59" s="45"/>
      <c r="EX59" s="45"/>
      <c r="EY59" s="45"/>
      <c r="EZ59" s="45"/>
      <c r="FA59" s="49"/>
      <c r="FH59" s="101"/>
      <c r="FJ59" s="72"/>
      <c r="FL59" s="79"/>
      <c r="FN59" s="77"/>
      <c r="FO59" s="77"/>
      <c r="FP59" s="77"/>
      <c r="FQ59" s="45"/>
      <c r="FR59" s="45"/>
      <c r="FS59" s="45"/>
      <c r="GC59" s="76"/>
      <c r="GE59" s="78"/>
      <c r="GF59" s="79"/>
      <c r="GH59" s="45"/>
      <c r="GI59" s="45"/>
      <c r="GJ59" s="45"/>
      <c r="GK59" s="45"/>
      <c r="GL59" s="45"/>
      <c r="GM59" s="45"/>
      <c r="GN59" s="45"/>
      <c r="GO59" s="49"/>
      <c r="GY59" s="50"/>
      <c r="GZ59" s="50"/>
      <c r="HA59" s="50"/>
      <c r="HB59" s="50"/>
      <c r="HC59" s="50"/>
      <c r="HD59" s="50"/>
      <c r="HE59" s="50"/>
      <c r="HF59" s="50"/>
      <c r="HG59" s="50"/>
      <c r="HH59" s="50"/>
      <c r="HI59" s="50"/>
      <c r="HJ59" s="50"/>
      <c r="HK59" s="50"/>
      <c r="HL59" s="50"/>
      <c r="HM59" s="50"/>
      <c r="HN59" s="50"/>
      <c r="HO59" s="50"/>
      <c r="HP59" s="50"/>
      <c r="HQ59" s="50"/>
      <c r="HR59" s="50"/>
      <c r="HS59" s="50"/>
      <c r="HT59" s="50"/>
      <c r="HU59" s="50"/>
      <c r="HV59" s="50"/>
      <c r="HW59" s="50"/>
      <c r="HX59" s="50"/>
      <c r="HY59" s="50"/>
      <c r="HZ59" s="50"/>
      <c r="IA59" s="50"/>
      <c r="IB59" s="50"/>
      <c r="IC59" s="50"/>
      <c r="ID59" s="50"/>
      <c r="IE59" s="50"/>
      <c r="IF59" s="50"/>
      <c r="IG59" s="50"/>
      <c r="IH59" s="50"/>
      <c r="II59" s="50"/>
      <c r="IJ59" s="50"/>
      <c r="IK59" s="50"/>
      <c r="IL59" s="50"/>
      <c r="IM59" s="50"/>
      <c r="IN59" s="50"/>
      <c r="IO59" s="50"/>
      <c r="IP59" s="50"/>
    </row>
    <row r="60" spans="1:250" s="15" customFormat="1" ht="21" customHeight="1">
      <c r="DS60" s="101"/>
      <c r="DV60" s="76"/>
      <c r="DX60" s="77"/>
      <c r="DZ60" s="77"/>
      <c r="EA60" s="77"/>
      <c r="EB60" s="77"/>
      <c r="EC60" s="49"/>
      <c r="ED60" s="49"/>
      <c r="EE60" s="49"/>
      <c r="EO60" s="76"/>
      <c r="EQ60" s="75"/>
      <c r="ER60" s="77"/>
      <c r="ET60" s="49"/>
      <c r="EU60" s="49"/>
      <c r="EV60" s="49"/>
      <c r="EW60" s="49"/>
      <c r="EX60" s="49"/>
      <c r="EY60" s="49"/>
      <c r="EZ60" s="49"/>
      <c r="FA60" s="49"/>
      <c r="FH60" s="101"/>
      <c r="FJ60" s="76"/>
      <c r="FL60" s="77"/>
      <c r="FN60" s="77"/>
      <c r="FO60" s="77"/>
      <c r="FP60" s="77"/>
      <c r="FQ60" s="49"/>
      <c r="FR60" s="49"/>
      <c r="FS60" s="49"/>
      <c r="GC60" s="76"/>
      <c r="GE60" s="75"/>
      <c r="GF60" s="77"/>
      <c r="GH60" s="49"/>
      <c r="GI60" s="49"/>
      <c r="GJ60" s="49"/>
      <c r="GK60" s="49"/>
      <c r="GL60" s="49"/>
      <c r="GM60" s="49"/>
      <c r="GN60" s="49"/>
      <c r="GO60" s="49"/>
      <c r="GY60" s="50"/>
      <c r="GZ60" s="50"/>
      <c r="HA60" s="50"/>
      <c r="HB60" s="50"/>
      <c r="HC60" s="50"/>
      <c r="HD60" s="50"/>
      <c r="HE60" s="50"/>
      <c r="HF60" s="50"/>
      <c r="HG60" s="50"/>
      <c r="HH60" s="50"/>
      <c r="HI60" s="50"/>
      <c r="HJ60" s="50"/>
      <c r="HK60" s="50"/>
      <c r="HL60" s="50"/>
      <c r="HM60" s="50"/>
      <c r="HN60" s="50"/>
      <c r="HO60" s="50"/>
      <c r="HP60" s="50"/>
      <c r="HQ60" s="50"/>
      <c r="HR60" s="50"/>
      <c r="HS60" s="50"/>
      <c r="HT60" s="50"/>
      <c r="HU60" s="50"/>
      <c r="HV60" s="50"/>
      <c r="HW60" s="50"/>
      <c r="HX60" s="50"/>
      <c r="HY60" s="50"/>
      <c r="HZ60" s="50"/>
      <c r="IA60" s="50"/>
      <c r="IB60" s="50"/>
      <c r="IC60" s="50"/>
      <c r="ID60" s="50"/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  <c r="IP60" s="50"/>
    </row>
    <row r="61" spans="1:250" s="15" customFormat="1" ht="9.6" customHeight="1">
      <c r="DS61" s="101"/>
      <c r="DV61" s="76"/>
      <c r="DX61" s="77"/>
      <c r="DZ61" s="79"/>
      <c r="EA61" s="79"/>
      <c r="EB61" s="79"/>
      <c r="EC61" s="73"/>
      <c r="ED61" s="73"/>
      <c r="EE61" s="73"/>
      <c r="EO61" s="72"/>
      <c r="EQ61" s="75"/>
      <c r="ER61" s="77"/>
      <c r="ET61" s="73"/>
      <c r="EU61" s="73"/>
      <c r="EV61" s="73"/>
      <c r="EW61" s="73"/>
      <c r="EX61" s="73"/>
      <c r="EY61" s="73"/>
      <c r="EZ61" s="73"/>
      <c r="FA61" s="73"/>
      <c r="FH61" s="101"/>
      <c r="FJ61" s="76"/>
      <c r="FL61" s="77"/>
      <c r="FN61" s="79"/>
      <c r="FO61" s="79"/>
      <c r="FP61" s="79"/>
      <c r="FQ61" s="73"/>
      <c r="FR61" s="73"/>
      <c r="FS61" s="73"/>
      <c r="GC61" s="72"/>
      <c r="GE61" s="75"/>
      <c r="GF61" s="77"/>
      <c r="GH61" s="73"/>
      <c r="GI61" s="73"/>
      <c r="GJ61" s="73"/>
      <c r="GK61" s="73"/>
      <c r="GL61" s="73"/>
      <c r="GM61" s="73"/>
      <c r="GN61" s="73"/>
      <c r="GO61" s="73"/>
      <c r="GY61" s="50"/>
      <c r="GZ61" s="50"/>
      <c r="HA61" s="50"/>
      <c r="HB61" s="50"/>
      <c r="HC61" s="50"/>
      <c r="HD61" s="50"/>
      <c r="HE61" s="50"/>
      <c r="HF61" s="50"/>
      <c r="HG61" s="50"/>
      <c r="HH61" s="50"/>
      <c r="HI61" s="50"/>
      <c r="HJ61" s="50"/>
      <c r="HK61" s="50"/>
      <c r="HL61" s="50"/>
      <c r="HM61" s="50"/>
      <c r="HN61" s="50"/>
      <c r="HO61" s="50"/>
      <c r="HP61" s="50"/>
      <c r="HQ61" s="50"/>
      <c r="HR61" s="50"/>
      <c r="HS61" s="50"/>
      <c r="HT61" s="50"/>
      <c r="HU61" s="50"/>
      <c r="HV61" s="50"/>
      <c r="HW61" s="50"/>
      <c r="HX61" s="50"/>
      <c r="HY61" s="50"/>
      <c r="HZ61" s="50"/>
      <c r="IA61" s="50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  <c r="IP61" s="50"/>
    </row>
    <row r="62" spans="1:250" s="15" customFormat="1" ht="16.899999999999999" customHeight="1">
      <c r="E62" s="12"/>
      <c r="F62" s="143"/>
      <c r="G62" s="275"/>
      <c r="J62" s="12"/>
      <c r="L62" s="12"/>
      <c r="M62" s="45"/>
      <c r="R62" s="12"/>
      <c r="S62" s="275"/>
      <c r="T62" s="73"/>
      <c r="Y62" s="12"/>
      <c r="Z62" s="275"/>
      <c r="AA62" s="12"/>
      <c r="AD62" s="12"/>
      <c r="AE62" s="12"/>
      <c r="AF62" s="45"/>
      <c r="AK62" s="12"/>
      <c r="AL62" s="275"/>
      <c r="AS62" s="12"/>
      <c r="AT62" s="143"/>
      <c r="AU62" s="275"/>
      <c r="AX62" s="12"/>
      <c r="AZ62" s="12"/>
      <c r="BA62" s="45"/>
      <c r="BF62" s="12"/>
      <c r="BG62" s="275"/>
      <c r="BH62" s="73"/>
      <c r="BM62" s="12"/>
      <c r="BN62" s="275"/>
      <c r="BO62" s="12"/>
      <c r="BR62" s="12"/>
      <c r="BS62" s="12"/>
      <c r="BT62" s="45"/>
      <c r="BY62" s="12"/>
      <c r="BZ62" s="275"/>
      <c r="CG62" s="12"/>
      <c r="CH62" s="143"/>
      <c r="CI62" s="275"/>
      <c r="CL62" s="12"/>
      <c r="CN62" s="12"/>
      <c r="CO62" s="45"/>
      <c r="CT62" s="12"/>
      <c r="CU62" s="275"/>
      <c r="CV62" s="73"/>
      <c r="DA62" s="12"/>
      <c r="DB62" s="275"/>
      <c r="DC62" s="12"/>
      <c r="DF62" s="12"/>
      <c r="DG62" s="12"/>
      <c r="DH62" s="45"/>
      <c r="DM62" s="12"/>
      <c r="DN62" s="275"/>
      <c r="DS62" s="101"/>
      <c r="DV62" s="72"/>
      <c r="DX62" s="79"/>
      <c r="DZ62" s="77"/>
      <c r="EA62" s="77"/>
      <c r="EB62" s="77"/>
      <c r="EC62" s="49"/>
      <c r="ED62" s="49"/>
      <c r="EE62" s="49"/>
      <c r="EO62" s="76"/>
      <c r="EQ62" s="78"/>
      <c r="ER62" s="79"/>
      <c r="ET62" s="49"/>
      <c r="EU62" s="49"/>
      <c r="EV62" s="49"/>
      <c r="EW62" s="49"/>
      <c r="EX62" s="49"/>
      <c r="EY62" s="49"/>
      <c r="EZ62" s="49"/>
      <c r="FA62" s="49"/>
      <c r="FH62" s="101"/>
      <c r="FJ62" s="72"/>
      <c r="FL62" s="79"/>
      <c r="FN62" s="77"/>
      <c r="FO62" s="77"/>
      <c r="FP62" s="77"/>
      <c r="FQ62" s="49"/>
      <c r="FR62" s="49"/>
      <c r="FS62" s="49"/>
      <c r="GC62" s="76"/>
      <c r="GE62" s="78"/>
      <c r="GF62" s="79"/>
      <c r="GH62" s="49"/>
      <c r="GI62" s="49"/>
      <c r="GJ62" s="49"/>
      <c r="GK62" s="49"/>
      <c r="GL62" s="49"/>
      <c r="GM62" s="49"/>
      <c r="GN62" s="49"/>
      <c r="GO62" s="49"/>
      <c r="GY62" s="50"/>
      <c r="GZ62" s="50"/>
      <c r="HA62" s="50"/>
      <c r="HB62" s="50"/>
      <c r="HC62" s="50"/>
      <c r="HD62" s="50"/>
      <c r="HE62" s="50"/>
      <c r="HF62" s="50"/>
      <c r="HG62" s="50"/>
      <c r="HH62" s="50"/>
      <c r="HI62" s="50"/>
      <c r="HJ62" s="50"/>
      <c r="HK62" s="50"/>
      <c r="HL62" s="50"/>
      <c r="HM62" s="50"/>
      <c r="HN62" s="50"/>
      <c r="HO62" s="50"/>
      <c r="HP62" s="50"/>
      <c r="HQ62" s="50"/>
      <c r="HR62" s="50"/>
      <c r="HS62" s="50"/>
      <c r="HT62" s="50"/>
      <c r="HU62" s="50"/>
      <c r="HV62" s="50"/>
      <c r="HW62" s="50"/>
      <c r="HX62" s="50"/>
      <c r="HY62" s="50"/>
      <c r="HZ62" s="50"/>
      <c r="IA62" s="50"/>
      <c r="IB62" s="50"/>
      <c r="IC62" s="50"/>
      <c r="ID62" s="50"/>
      <c r="IE62" s="50"/>
      <c r="IF62" s="50"/>
      <c r="IG62" s="50"/>
      <c r="IH62" s="50"/>
      <c r="II62" s="50"/>
      <c r="IJ62" s="50"/>
      <c r="IK62" s="50"/>
      <c r="IL62" s="50"/>
      <c r="IM62" s="50"/>
      <c r="IN62" s="50"/>
      <c r="IO62" s="50"/>
      <c r="IP62" s="50"/>
    </row>
    <row r="63" spans="1:250" s="15" customFormat="1" ht="16.899999999999999" customHeight="1">
      <c r="D63" s="73"/>
      <c r="E63" s="12"/>
      <c r="F63" s="73"/>
      <c r="G63" s="235"/>
      <c r="H63" s="73"/>
      <c r="I63" s="62"/>
      <c r="J63" s="62"/>
      <c r="K63" s="62"/>
      <c r="L63" s="61"/>
      <c r="M63" s="61"/>
      <c r="O63" s="62"/>
      <c r="P63" s="12"/>
      <c r="Q63" s="189"/>
      <c r="R63" s="189"/>
      <c r="V63" s="73"/>
      <c r="W63" s="73"/>
      <c r="Y63" s="12"/>
      <c r="Z63" s="235"/>
      <c r="AA63" s="62"/>
      <c r="AC63" s="14"/>
      <c r="AD63" s="14"/>
      <c r="AE63" s="14"/>
      <c r="AF63" s="62"/>
      <c r="AH63" s="62"/>
      <c r="AI63" s="12"/>
      <c r="AJ63" s="189"/>
      <c r="AK63" s="189"/>
      <c r="AR63" s="73"/>
      <c r="AS63" s="12"/>
      <c r="AT63" s="73"/>
      <c r="AU63" s="235"/>
      <c r="AV63" s="73"/>
      <c r="AW63" s="62"/>
      <c r="AX63" s="62"/>
      <c r="AY63" s="62"/>
      <c r="AZ63" s="61"/>
      <c r="BA63" s="61"/>
      <c r="BC63" s="62"/>
      <c r="BD63" s="12"/>
      <c r="BE63" s="189"/>
      <c r="BF63" s="189"/>
      <c r="BJ63" s="73"/>
      <c r="BK63" s="73"/>
      <c r="BM63" s="12"/>
      <c r="BN63" s="235"/>
      <c r="BO63" s="62"/>
      <c r="BQ63" s="14"/>
      <c r="BR63" s="14"/>
      <c r="BS63" s="14"/>
      <c r="BT63" s="62"/>
      <c r="BV63" s="62"/>
      <c r="BW63" s="12"/>
      <c r="BX63" s="189"/>
      <c r="BY63" s="189"/>
      <c r="CF63" s="73"/>
      <c r="CG63" s="12"/>
      <c r="CH63" s="73"/>
      <c r="CI63" s="235"/>
      <c r="CJ63" s="73"/>
      <c r="CK63" s="62"/>
      <c r="CL63" s="62"/>
      <c r="CM63" s="62"/>
      <c r="CN63" s="61"/>
      <c r="CO63" s="61"/>
      <c r="CQ63" s="62"/>
      <c r="CR63" s="12"/>
      <c r="CS63" s="189"/>
      <c r="CT63" s="189"/>
      <c r="CX63" s="73"/>
      <c r="CY63" s="73"/>
      <c r="DA63" s="12"/>
      <c r="DB63" s="235"/>
      <c r="DC63" s="62"/>
      <c r="DE63" s="14"/>
      <c r="DF63" s="14"/>
      <c r="DG63" s="14"/>
      <c r="DH63" s="62"/>
      <c r="DJ63" s="62"/>
      <c r="DK63" s="12"/>
      <c r="DL63" s="189"/>
      <c r="DM63" s="189"/>
      <c r="DS63" s="101"/>
      <c r="DV63" s="76"/>
      <c r="DX63" s="77"/>
      <c r="DZ63" s="77"/>
      <c r="EA63" s="77"/>
      <c r="EB63" s="77"/>
      <c r="EC63" s="49"/>
      <c r="ED63" s="49"/>
      <c r="EE63" s="49"/>
      <c r="EO63" s="76"/>
      <c r="EQ63" s="75"/>
      <c r="ER63" s="77"/>
      <c r="ET63" s="49"/>
      <c r="EU63" s="49"/>
      <c r="EV63" s="49"/>
      <c r="EW63" s="49"/>
      <c r="EX63" s="49"/>
      <c r="EY63" s="49"/>
      <c r="EZ63" s="49"/>
      <c r="FA63" s="49"/>
      <c r="FH63" s="101"/>
      <c r="FJ63" s="76"/>
      <c r="FL63" s="77"/>
      <c r="FN63" s="77"/>
      <c r="FO63" s="77"/>
      <c r="FP63" s="77"/>
      <c r="FQ63" s="49"/>
      <c r="FR63" s="49"/>
      <c r="FS63" s="49"/>
      <c r="GC63" s="76"/>
      <c r="GE63" s="75"/>
      <c r="GF63" s="77"/>
      <c r="GH63" s="49"/>
      <c r="GI63" s="49"/>
      <c r="GJ63" s="49"/>
      <c r="GK63" s="49"/>
      <c r="GL63" s="49"/>
      <c r="GM63" s="49"/>
      <c r="GN63" s="49"/>
      <c r="GO63" s="49"/>
      <c r="GY63" s="50"/>
      <c r="GZ63" s="50"/>
      <c r="HA63" s="50"/>
      <c r="HB63" s="50"/>
      <c r="HC63" s="50"/>
      <c r="HD63" s="50"/>
      <c r="HE63" s="50"/>
      <c r="HF63" s="50"/>
      <c r="HG63" s="50"/>
      <c r="HH63" s="50"/>
      <c r="HI63" s="50"/>
      <c r="HJ63" s="50"/>
      <c r="HK63" s="50"/>
      <c r="HL63" s="50"/>
      <c r="HM63" s="50"/>
      <c r="HN63" s="50"/>
      <c r="HO63" s="50"/>
      <c r="HP63" s="50"/>
      <c r="HQ63" s="50"/>
      <c r="HR63" s="50"/>
      <c r="HS63" s="50"/>
      <c r="HT63" s="50"/>
      <c r="HU63" s="50"/>
      <c r="HV63" s="50"/>
      <c r="HW63" s="50"/>
      <c r="HX63" s="50"/>
      <c r="HY63" s="50"/>
      <c r="HZ63" s="50"/>
      <c r="IA63" s="50"/>
      <c r="IB63" s="50"/>
      <c r="IC63" s="50"/>
      <c r="ID63" s="50"/>
      <c r="IE63" s="50"/>
      <c r="IF63" s="50"/>
      <c r="IG63" s="50"/>
      <c r="IH63" s="50"/>
      <c r="II63" s="50"/>
      <c r="IJ63" s="50"/>
      <c r="IK63" s="50"/>
      <c r="IL63" s="50"/>
      <c r="IM63" s="50"/>
      <c r="IN63" s="50"/>
      <c r="IO63" s="50"/>
      <c r="IP63" s="50"/>
    </row>
    <row r="64" spans="1:250" s="15" customFormat="1" ht="16.899999999999999" customHeight="1">
      <c r="D64" s="73"/>
      <c r="E64" s="73"/>
      <c r="F64" s="73"/>
      <c r="G64" s="73"/>
      <c r="J64" s="12"/>
      <c r="K64" s="12"/>
      <c r="L64" s="61"/>
      <c r="M64" s="61"/>
      <c r="N64" s="61"/>
      <c r="U64" s="73"/>
      <c r="V64" s="73"/>
      <c r="W64" s="73"/>
      <c r="X64" s="73"/>
      <c r="AA64" s="12"/>
      <c r="AB64" s="13"/>
      <c r="AC64" s="12"/>
      <c r="AD64" s="12"/>
      <c r="AE64" s="12"/>
      <c r="AG64" s="62"/>
      <c r="AR64" s="73"/>
      <c r="AS64" s="73"/>
      <c r="AT64" s="73"/>
      <c r="AU64" s="73"/>
      <c r="AX64" s="12"/>
      <c r="AY64" s="12"/>
      <c r="AZ64" s="61"/>
      <c r="BA64" s="61"/>
      <c r="BB64" s="61"/>
      <c r="BI64" s="73"/>
      <c r="BJ64" s="73"/>
      <c r="BK64" s="73"/>
      <c r="BL64" s="73"/>
      <c r="BO64" s="12"/>
      <c r="BP64" s="13"/>
      <c r="BQ64" s="12"/>
      <c r="BR64" s="12"/>
      <c r="BS64" s="12"/>
      <c r="BU64" s="62"/>
      <c r="CF64" s="73"/>
      <c r="CG64" s="73"/>
      <c r="CH64" s="73"/>
      <c r="CI64" s="73"/>
      <c r="CL64" s="12"/>
      <c r="CM64" s="12"/>
      <c r="CN64" s="61"/>
      <c r="CO64" s="61"/>
      <c r="CP64" s="61"/>
      <c r="CW64" s="73"/>
      <c r="CX64" s="73"/>
      <c r="CY64" s="73"/>
      <c r="CZ64" s="73"/>
      <c r="DC64" s="12"/>
      <c r="DD64" s="13"/>
      <c r="DE64" s="12"/>
      <c r="DF64" s="12"/>
      <c r="DG64" s="12"/>
      <c r="DI64" s="62"/>
      <c r="DS64" s="101"/>
      <c r="DV64" s="76"/>
      <c r="DX64" s="77"/>
      <c r="DZ64" s="79"/>
      <c r="EA64" s="79"/>
      <c r="EB64" s="79"/>
      <c r="EC64" s="73"/>
      <c r="ED64" s="73"/>
      <c r="EE64" s="73"/>
      <c r="EO64" s="72"/>
      <c r="EQ64" s="75"/>
      <c r="ER64" s="77"/>
      <c r="ET64" s="73"/>
      <c r="EU64" s="73"/>
      <c r="EV64" s="73"/>
      <c r="EW64" s="73"/>
      <c r="EX64" s="73"/>
      <c r="EY64" s="73"/>
      <c r="EZ64" s="73"/>
      <c r="FA64" s="73"/>
      <c r="FH64" s="101"/>
      <c r="FJ64" s="76"/>
      <c r="FL64" s="77"/>
      <c r="FN64" s="79"/>
      <c r="FO64" s="79"/>
      <c r="FP64" s="79"/>
      <c r="FQ64" s="73"/>
      <c r="FR64" s="73"/>
      <c r="FS64" s="73"/>
      <c r="GC64" s="72"/>
      <c r="GE64" s="75"/>
      <c r="GF64" s="77"/>
      <c r="GH64" s="73"/>
      <c r="GI64" s="73"/>
      <c r="GJ64" s="73"/>
      <c r="GK64" s="73"/>
      <c r="GL64" s="73"/>
      <c r="GM64" s="73"/>
      <c r="GN64" s="73"/>
      <c r="GO64" s="73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</row>
    <row r="65" spans="2:250" s="15" customFormat="1" ht="16.899999999999999" customHeight="1">
      <c r="B65" s="76"/>
      <c r="D65" s="53"/>
      <c r="E65" s="95"/>
      <c r="F65" s="95"/>
      <c r="G65" s="50"/>
      <c r="H65" s="50"/>
      <c r="I65" s="50"/>
      <c r="K65" s="76"/>
      <c r="M65" s="53"/>
      <c r="N65" s="53"/>
      <c r="O65" s="53"/>
      <c r="P65" s="53"/>
      <c r="Q65" s="53"/>
      <c r="R65" s="50"/>
      <c r="V65" s="75"/>
      <c r="W65" s="53"/>
      <c r="X65" s="95"/>
      <c r="Y65" s="95"/>
      <c r="Z65" s="95"/>
      <c r="AA65" s="95"/>
      <c r="AB65" s="50"/>
      <c r="AE65" s="150"/>
      <c r="AF65" s="53"/>
      <c r="AG65" s="53"/>
      <c r="AH65" s="53"/>
      <c r="AI65" s="53"/>
      <c r="AJ65" s="53"/>
      <c r="AK65" s="53"/>
      <c r="AN65" s="49"/>
      <c r="AP65" s="76"/>
      <c r="AR65" s="53"/>
      <c r="AS65" s="95"/>
      <c r="AT65" s="95"/>
      <c r="AU65" s="50"/>
      <c r="AV65" s="50"/>
      <c r="AW65" s="50"/>
      <c r="AY65" s="76"/>
      <c r="BA65" s="53"/>
      <c r="BB65" s="53"/>
      <c r="BC65" s="53"/>
      <c r="BD65" s="53"/>
      <c r="BE65" s="53"/>
      <c r="BF65" s="50"/>
      <c r="BJ65" s="75"/>
      <c r="BK65" s="53"/>
      <c r="BL65" s="95"/>
      <c r="BM65" s="95"/>
      <c r="BN65" s="95"/>
      <c r="BO65" s="95"/>
      <c r="BP65" s="50"/>
      <c r="BS65" s="150"/>
      <c r="BT65" s="53"/>
      <c r="BU65" s="53"/>
      <c r="BV65" s="53"/>
      <c r="BW65" s="53"/>
      <c r="BX65" s="53"/>
      <c r="BY65" s="53"/>
      <c r="CB65" s="49"/>
      <c r="CD65" s="76"/>
      <c r="CF65" s="53"/>
      <c r="CG65" s="95"/>
      <c r="CH65" s="95"/>
      <c r="CI65" s="50"/>
      <c r="CJ65" s="50"/>
      <c r="CK65" s="50"/>
      <c r="CM65" s="76"/>
      <c r="CO65" s="53"/>
      <c r="CP65" s="53"/>
      <c r="CQ65" s="53"/>
      <c r="CR65" s="53"/>
      <c r="CS65" s="53"/>
      <c r="CT65" s="50"/>
      <c r="CX65" s="75"/>
      <c r="CY65" s="53"/>
      <c r="CZ65" s="95"/>
      <c r="DA65" s="95"/>
      <c r="DB65" s="95"/>
      <c r="DC65" s="95"/>
      <c r="DD65" s="50"/>
      <c r="DG65" s="150"/>
      <c r="DH65" s="53"/>
      <c r="DI65" s="53"/>
      <c r="DJ65" s="53"/>
      <c r="DK65" s="53"/>
      <c r="DL65" s="53"/>
      <c r="DM65" s="53"/>
      <c r="DP65" s="49"/>
      <c r="DQ65" s="49"/>
      <c r="DR65" s="49"/>
      <c r="DS65" s="101"/>
      <c r="DT65" s="49"/>
      <c r="DV65" s="72"/>
      <c r="EA65" s="76"/>
      <c r="EB65" s="77"/>
      <c r="EC65" s="77"/>
      <c r="ED65" s="77"/>
      <c r="EE65" s="77"/>
      <c r="EF65" s="49"/>
      <c r="EG65" s="49"/>
      <c r="EH65" s="49"/>
      <c r="EX65" s="76"/>
      <c r="EZ65" s="77"/>
      <c r="FA65" s="77"/>
      <c r="FB65" s="77"/>
      <c r="FC65" s="49"/>
      <c r="FD65" s="49"/>
      <c r="FE65" s="49"/>
      <c r="FF65" s="49"/>
      <c r="FG65" s="49"/>
      <c r="FH65" s="101"/>
      <c r="FJ65" s="72"/>
      <c r="FO65" s="76"/>
      <c r="FP65" s="77"/>
      <c r="FQ65" s="77"/>
      <c r="FR65" s="77"/>
      <c r="FS65" s="77"/>
      <c r="FT65" s="49"/>
      <c r="FU65" s="49"/>
      <c r="FV65" s="49"/>
      <c r="GL65" s="76"/>
      <c r="GN65" s="77"/>
      <c r="GO65" s="77"/>
      <c r="GP65" s="77"/>
      <c r="GQ65" s="49"/>
      <c r="GR65" s="49"/>
      <c r="GS65" s="49"/>
      <c r="GT65" s="49"/>
      <c r="GU65" s="49"/>
      <c r="GY65" s="50"/>
      <c r="GZ65" s="50"/>
      <c r="HA65" s="50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</row>
    <row r="66" spans="2:250" s="15" customFormat="1" ht="16.899999999999999" customHeight="1">
      <c r="B66" s="72"/>
      <c r="K66" s="12"/>
      <c r="AN66" s="49"/>
      <c r="AP66" s="72"/>
      <c r="AY66" s="12"/>
      <c r="CB66" s="49"/>
      <c r="CD66" s="72"/>
      <c r="CM66" s="12"/>
      <c r="DP66" s="49"/>
      <c r="DQ66" s="49"/>
      <c r="DR66" s="49"/>
      <c r="DS66" s="101"/>
      <c r="DT66" s="49"/>
      <c r="DV66" s="72"/>
      <c r="DY66" s="46"/>
      <c r="ED66" s="77"/>
      <c r="EE66" s="77"/>
      <c r="EF66" s="77"/>
      <c r="EG66" s="49"/>
      <c r="EH66" s="49"/>
      <c r="ES66" s="46"/>
      <c r="EX66" s="76"/>
      <c r="EZ66" s="77"/>
      <c r="FA66" s="77"/>
      <c r="FB66" s="77"/>
      <c r="FC66" s="49"/>
      <c r="FD66" s="49"/>
      <c r="FE66" s="49"/>
      <c r="FF66" s="49"/>
      <c r="FG66" s="49"/>
      <c r="FH66" s="101"/>
      <c r="FJ66" s="72"/>
      <c r="FM66" s="46"/>
      <c r="FR66" s="77"/>
      <c r="FS66" s="77"/>
      <c r="FT66" s="77"/>
      <c r="FU66" s="49"/>
      <c r="FV66" s="49"/>
      <c r="GG66" s="46"/>
      <c r="GL66" s="76"/>
      <c r="GN66" s="77"/>
      <c r="GO66" s="77"/>
      <c r="GP66" s="77"/>
      <c r="GQ66" s="49"/>
      <c r="GR66" s="49"/>
      <c r="GS66" s="49"/>
      <c r="GT66" s="49"/>
      <c r="GU66" s="49"/>
      <c r="GY66" s="50"/>
      <c r="GZ66" s="50"/>
      <c r="HA66" s="50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</row>
    <row r="67" spans="2:250" s="15" customFormat="1" ht="16.899999999999999" customHeight="1">
      <c r="B67" s="76"/>
      <c r="D67" s="77"/>
      <c r="U67" s="76"/>
      <c r="V67" s="75"/>
      <c r="W67" s="77"/>
      <c r="AA67" s="13"/>
      <c r="AB67" s="12"/>
      <c r="AD67" s="12"/>
      <c r="AE67" s="47"/>
      <c r="AP67" s="76"/>
      <c r="AR67" s="77"/>
      <c r="BI67" s="76"/>
      <c r="BJ67" s="75"/>
      <c r="BK67" s="77"/>
      <c r="BO67" s="13"/>
      <c r="BP67" s="12"/>
      <c r="BR67" s="12"/>
      <c r="BS67" s="47"/>
      <c r="CD67" s="76"/>
      <c r="CF67" s="77"/>
      <c r="CW67" s="76"/>
      <c r="CX67" s="75"/>
      <c r="CY67" s="77"/>
      <c r="DC67" s="13"/>
      <c r="DD67" s="12"/>
      <c r="DF67" s="12"/>
      <c r="DG67" s="47"/>
      <c r="DS67" s="101"/>
      <c r="DV67" s="72"/>
      <c r="FE67" s="49"/>
      <c r="FH67" s="101"/>
      <c r="FJ67" s="72"/>
      <c r="GS67" s="49"/>
      <c r="GY67" s="50"/>
      <c r="GZ67" s="50"/>
      <c r="HA67" s="50"/>
      <c r="HB67" s="50"/>
      <c r="HC67" s="50"/>
      <c r="HD67" s="50"/>
      <c r="HE67" s="50"/>
      <c r="HF67" s="50"/>
      <c r="HG67" s="50"/>
      <c r="HH67" s="50"/>
      <c r="HI67" s="50"/>
      <c r="HJ67" s="50"/>
      <c r="HK67" s="50"/>
      <c r="HL67" s="50"/>
      <c r="HM67" s="50"/>
      <c r="HN67" s="50"/>
      <c r="HO67" s="50"/>
      <c r="HP67" s="50"/>
      <c r="HQ67" s="50"/>
      <c r="HR67" s="50"/>
      <c r="HS67" s="50"/>
      <c r="HT67" s="50"/>
      <c r="HU67" s="50"/>
      <c r="HV67" s="50"/>
      <c r="HW67" s="50"/>
      <c r="HX67" s="50"/>
      <c r="HY67" s="50"/>
      <c r="HZ67" s="50"/>
      <c r="IA67" s="50"/>
      <c r="IB67" s="50"/>
      <c r="IC67" s="50"/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  <c r="IP67" s="50"/>
    </row>
    <row r="68" spans="2:250" s="15" customFormat="1" ht="16.899999999999999" customHeight="1">
      <c r="B68" s="76"/>
      <c r="D68" s="77"/>
      <c r="V68" s="75"/>
      <c r="W68" s="77"/>
      <c r="AP68" s="76"/>
      <c r="AR68" s="77"/>
      <c r="BJ68" s="75"/>
      <c r="BK68" s="77"/>
      <c r="CD68" s="76"/>
      <c r="CF68" s="77"/>
      <c r="CX68" s="75"/>
      <c r="CY68" s="77"/>
      <c r="DS68" s="101"/>
      <c r="DV68" s="72"/>
      <c r="DY68" s="46"/>
      <c r="EF68" s="46"/>
      <c r="ES68" s="46"/>
      <c r="EZ68" s="48"/>
      <c r="FE68" s="49"/>
      <c r="FH68" s="101"/>
      <c r="FJ68" s="72"/>
      <c r="FM68" s="46"/>
      <c r="FT68" s="46"/>
      <c r="GG68" s="46"/>
      <c r="GN68" s="48"/>
      <c r="GS68" s="49"/>
      <c r="GY68" s="50"/>
      <c r="GZ68" s="50"/>
      <c r="HA68" s="50"/>
      <c r="HB68" s="50"/>
      <c r="HC68" s="50"/>
      <c r="HD68" s="50"/>
      <c r="HE68" s="50"/>
      <c r="HF68" s="50"/>
      <c r="HG68" s="50"/>
      <c r="HH68" s="50"/>
      <c r="HI68" s="50"/>
      <c r="HJ68" s="50"/>
      <c r="HK68" s="50"/>
      <c r="HL68" s="50"/>
      <c r="HM68" s="50"/>
      <c r="HN68" s="50"/>
      <c r="HO68" s="50"/>
      <c r="HP68" s="50"/>
      <c r="HQ68" s="50"/>
      <c r="HR68" s="50"/>
      <c r="HS68" s="50"/>
      <c r="HT68" s="50"/>
      <c r="HU68" s="50"/>
      <c r="HV68" s="50"/>
      <c r="HW68" s="50"/>
      <c r="HX68" s="50"/>
      <c r="HY68" s="50"/>
      <c r="HZ68" s="50"/>
      <c r="IA68" s="50"/>
      <c r="IB68" s="50"/>
      <c r="IC68" s="50"/>
      <c r="ID68" s="50"/>
      <c r="IE68" s="50"/>
      <c r="IF68" s="50"/>
      <c r="IG68" s="50"/>
      <c r="IH68" s="50"/>
      <c r="II68" s="50"/>
      <c r="IJ68" s="50"/>
      <c r="IK68" s="50"/>
      <c r="IL68" s="50"/>
      <c r="IM68" s="50"/>
      <c r="IN68" s="50"/>
      <c r="IO68" s="50"/>
      <c r="IP68" s="50"/>
    </row>
    <row r="69" spans="2:250" s="15" customFormat="1" ht="16.899999999999999" customHeight="1">
      <c r="B69" s="72"/>
      <c r="D69" s="79"/>
      <c r="F69" s="77"/>
      <c r="G69" s="77"/>
      <c r="H69" s="77"/>
      <c r="I69" s="45"/>
      <c r="J69" s="45"/>
      <c r="K69" s="45"/>
      <c r="U69" s="76"/>
      <c r="V69" s="78"/>
      <c r="W69" s="79"/>
      <c r="X69" s="77"/>
      <c r="Y69" s="45"/>
      <c r="Z69" s="45"/>
      <c r="AA69" s="45"/>
      <c r="AB69" s="45"/>
      <c r="AD69" s="45"/>
      <c r="AE69" s="45"/>
      <c r="AF69" s="45"/>
      <c r="AG69" s="49"/>
      <c r="AN69" s="61"/>
      <c r="AP69" s="72"/>
      <c r="AR69" s="79"/>
      <c r="AT69" s="77"/>
      <c r="AU69" s="77"/>
      <c r="AV69" s="77"/>
      <c r="AW69" s="45"/>
      <c r="AX69" s="45"/>
      <c r="AY69" s="45"/>
      <c r="BI69" s="76"/>
      <c r="BJ69" s="78"/>
      <c r="BK69" s="79"/>
      <c r="BL69" s="77"/>
      <c r="BM69" s="45"/>
      <c r="BN69" s="45"/>
      <c r="BO69" s="45"/>
      <c r="BP69" s="45"/>
      <c r="BR69" s="45"/>
      <c r="BS69" s="45"/>
      <c r="BT69" s="45"/>
      <c r="BU69" s="49"/>
      <c r="CB69" s="61"/>
      <c r="CD69" s="72"/>
      <c r="CF69" s="79"/>
      <c r="CH69" s="77"/>
      <c r="CI69" s="77"/>
      <c r="CJ69" s="77"/>
      <c r="CK69" s="45"/>
      <c r="CL69" s="45"/>
      <c r="CM69" s="45"/>
      <c r="CW69" s="76"/>
      <c r="CX69" s="78"/>
      <c r="CY69" s="79"/>
      <c r="CZ69" s="77"/>
      <c r="DA69" s="45"/>
      <c r="DB69" s="45"/>
      <c r="DC69" s="45"/>
      <c r="DD69" s="45"/>
      <c r="DF69" s="45"/>
      <c r="DG69" s="45"/>
      <c r="DH69" s="45"/>
      <c r="DI69" s="49"/>
      <c r="DP69" s="61"/>
      <c r="DQ69" s="61"/>
      <c r="DR69" s="61"/>
      <c r="DS69" s="101"/>
      <c r="DT69" s="61"/>
      <c r="DV69" s="72"/>
      <c r="ED69" s="61"/>
      <c r="EE69" s="61"/>
      <c r="EF69" s="61"/>
      <c r="EG69" s="61"/>
      <c r="EH69" s="61"/>
      <c r="EZ69" s="61"/>
      <c r="FA69" s="61"/>
      <c r="FB69" s="61"/>
      <c r="FC69" s="61"/>
      <c r="FD69" s="61"/>
      <c r="FE69" s="49"/>
      <c r="FF69" s="61"/>
      <c r="FG69" s="61"/>
      <c r="FH69" s="101"/>
      <c r="FJ69" s="72"/>
      <c r="FR69" s="61"/>
      <c r="FS69" s="61"/>
      <c r="FT69" s="61"/>
      <c r="FU69" s="61"/>
      <c r="FV69" s="61"/>
      <c r="GN69" s="61"/>
      <c r="GO69" s="61"/>
      <c r="GP69" s="61"/>
      <c r="GQ69" s="61"/>
      <c r="GR69" s="61"/>
      <c r="GS69" s="49"/>
      <c r="GT69" s="61"/>
      <c r="GU69" s="61"/>
      <c r="GY69" s="50"/>
      <c r="GZ69" s="50"/>
      <c r="HA69" s="50"/>
      <c r="HB69" s="50"/>
      <c r="HC69" s="50"/>
      <c r="HD69" s="50"/>
      <c r="HE69" s="50"/>
      <c r="HF69" s="50"/>
      <c r="HG69" s="50"/>
      <c r="HH69" s="50"/>
      <c r="HI69" s="50"/>
      <c r="HJ69" s="50"/>
      <c r="HK69" s="50"/>
      <c r="HL69" s="50"/>
      <c r="HM69" s="50"/>
      <c r="HN69" s="50"/>
      <c r="HO69" s="50"/>
      <c r="HP69" s="50"/>
      <c r="HQ69" s="50"/>
      <c r="HR69" s="50"/>
      <c r="HS69" s="50"/>
      <c r="HT69" s="50"/>
      <c r="HU69" s="50"/>
      <c r="HV69" s="50"/>
      <c r="HW69" s="50"/>
      <c r="HX69" s="50"/>
      <c r="HY69" s="50"/>
      <c r="HZ69" s="50"/>
      <c r="IA69" s="50"/>
      <c r="IB69" s="50"/>
      <c r="IC69" s="50"/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  <c r="IP69" s="50"/>
    </row>
    <row r="70" spans="2:250" s="15" customFormat="1" ht="16.899999999999999" customHeight="1">
      <c r="B70" s="76"/>
      <c r="D70" s="77"/>
      <c r="F70" s="77"/>
      <c r="G70" s="77"/>
      <c r="H70" s="77"/>
      <c r="I70" s="49"/>
      <c r="J70" s="49"/>
      <c r="K70" s="49"/>
      <c r="U70" s="76"/>
      <c r="V70" s="75"/>
      <c r="W70" s="77"/>
      <c r="X70" s="77"/>
      <c r="Y70" s="49"/>
      <c r="Z70" s="49"/>
      <c r="AA70" s="49"/>
      <c r="AB70" s="49"/>
      <c r="AD70" s="49"/>
      <c r="AE70" s="49"/>
      <c r="AF70" s="49"/>
      <c r="AG70" s="49"/>
      <c r="AN70" s="61"/>
      <c r="AP70" s="76"/>
      <c r="AR70" s="77"/>
      <c r="AT70" s="77"/>
      <c r="AU70" s="77"/>
      <c r="AV70" s="77"/>
      <c r="AW70" s="49"/>
      <c r="AX70" s="49"/>
      <c r="AY70" s="49"/>
      <c r="BI70" s="76"/>
      <c r="BJ70" s="75"/>
      <c r="BK70" s="77"/>
      <c r="BL70" s="77"/>
      <c r="BM70" s="49"/>
      <c r="BN70" s="49"/>
      <c r="BO70" s="49"/>
      <c r="BP70" s="49"/>
      <c r="BR70" s="49"/>
      <c r="BS70" s="49"/>
      <c r="BT70" s="49"/>
      <c r="BU70" s="49"/>
      <c r="CB70" s="61"/>
      <c r="CD70" s="76"/>
      <c r="CF70" s="77"/>
      <c r="CH70" s="77"/>
      <c r="CI70" s="77"/>
      <c r="CJ70" s="77"/>
      <c r="CK70" s="49"/>
      <c r="CL70" s="49"/>
      <c r="CM70" s="49"/>
      <c r="CW70" s="76"/>
      <c r="CX70" s="75"/>
      <c r="CY70" s="77"/>
      <c r="CZ70" s="77"/>
      <c r="DA70" s="49"/>
      <c r="DB70" s="49"/>
      <c r="DC70" s="49"/>
      <c r="DD70" s="49"/>
      <c r="DF70" s="49"/>
      <c r="DG70" s="49"/>
      <c r="DH70" s="49"/>
      <c r="DI70" s="49"/>
      <c r="DP70" s="61"/>
      <c r="DQ70" s="61"/>
      <c r="DR70" s="61"/>
      <c r="DS70" s="101"/>
      <c r="DT70" s="61"/>
      <c r="DV70" s="72"/>
      <c r="DY70" s="46"/>
      <c r="ED70" s="61"/>
      <c r="EE70" s="61"/>
      <c r="EF70" s="61"/>
      <c r="EG70" s="61"/>
      <c r="EH70" s="61"/>
      <c r="ES70" s="46"/>
      <c r="EX70" s="72"/>
      <c r="EZ70" s="61"/>
      <c r="FA70" s="61"/>
      <c r="FB70" s="61"/>
      <c r="FC70" s="61"/>
      <c r="FD70" s="61"/>
      <c r="FE70" s="49"/>
      <c r="FF70" s="61"/>
      <c r="FG70" s="61"/>
      <c r="FH70" s="101"/>
      <c r="FJ70" s="72"/>
      <c r="FM70" s="46"/>
      <c r="FR70" s="61"/>
      <c r="FS70" s="61"/>
      <c r="FT70" s="61"/>
      <c r="FU70" s="61"/>
      <c r="FV70" s="61"/>
      <c r="GG70" s="46"/>
      <c r="GL70" s="72"/>
      <c r="GN70" s="61"/>
      <c r="GO70" s="61"/>
      <c r="GP70" s="61"/>
      <c r="GQ70" s="61"/>
      <c r="GR70" s="61"/>
      <c r="GS70" s="49"/>
      <c r="GT70" s="61"/>
      <c r="GU70" s="61"/>
      <c r="GY70" s="50"/>
      <c r="GZ70" s="50"/>
      <c r="HA70" s="50"/>
      <c r="HB70" s="50"/>
      <c r="HC70" s="50"/>
      <c r="HD70" s="50"/>
      <c r="HE70" s="50"/>
      <c r="HF70" s="50"/>
      <c r="HG70" s="50"/>
      <c r="HH70" s="50"/>
      <c r="HI70" s="50"/>
      <c r="HJ70" s="50"/>
      <c r="HK70" s="50"/>
      <c r="HL70" s="50"/>
      <c r="HM70" s="50"/>
      <c r="HN70" s="50"/>
      <c r="HO70" s="50"/>
      <c r="HP70" s="50"/>
      <c r="HQ70" s="50"/>
      <c r="HR70" s="50"/>
      <c r="HS70" s="50"/>
      <c r="HT70" s="50"/>
      <c r="HU70" s="50"/>
      <c r="HV70" s="50"/>
      <c r="HW70" s="50"/>
      <c r="HX70" s="50"/>
      <c r="HY70" s="50"/>
      <c r="HZ70" s="50"/>
      <c r="IA70" s="50"/>
      <c r="IB70" s="50"/>
      <c r="IC70" s="50"/>
      <c r="ID70" s="50"/>
      <c r="IE70" s="50"/>
      <c r="IF70" s="50"/>
      <c r="IG70" s="50"/>
      <c r="IH70" s="50"/>
      <c r="II70" s="50"/>
      <c r="IJ70" s="50"/>
      <c r="IK70" s="50"/>
      <c r="IL70" s="50"/>
      <c r="IM70" s="50"/>
      <c r="IN70" s="50"/>
      <c r="IO70" s="50"/>
      <c r="IP70" s="50"/>
    </row>
    <row r="71" spans="2:250" s="15" customFormat="1" ht="16.899999999999999" customHeight="1">
      <c r="B71" s="76"/>
      <c r="D71" s="77"/>
      <c r="F71" s="79"/>
      <c r="G71" s="79"/>
      <c r="H71" s="79"/>
      <c r="I71" s="73"/>
      <c r="J71" s="73"/>
      <c r="K71" s="73"/>
      <c r="U71" s="72"/>
      <c r="V71" s="75"/>
      <c r="W71" s="77"/>
      <c r="X71" s="79"/>
      <c r="Y71" s="73"/>
      <c r="Z71" s="73"/>
      <c r="AA71" s="73"/>
      <c r="AB71" s="73"/>
      <c r="AD71" s="73"/>
      <c r="AE71" s="73"/>
      <c r="AF71" s="73"/>
      <c r="AG71" s="73"/>
      <c r="AN71" s="61"/>
      <c r="AP71" s="76"/>
      <c r="AR71" s="77"/>
      <c r="AT71" s="79"/>
      <c r="AU71" s="79"/>
      <c r="AV71" s="79"/>
      <c r="AW71" s="73"/>
      <c r="AX71" s="73"/>
      <c r="AY71" s="73"/>
      <c r="BI71" s="72"/>
      <c r="BJ71" s="75"/>
      <c r="BK71" s="77"/>
      <c r="BL71" s="79"/>
      <c r="BM71" s="73"/>
      <c r="BN71" s="73"/>
      <c r="BO71" s="73"/>
      <c r="BP71" s="73"/>
      <c r="BR71" s="73"/>
      <c r="BS71" s="73"/>
      <c r="BT71" s="73"/>
      <c r="BU71" s="73"/>
      <c r="CB71" s="61"/>
      <c r="CD71" s="76"/>
      <c r="CF71" s="77"/>
      <c r="CH71" s="79"/>
      <c r="CI71" s="79"/>
      <c r="CJ71" s="79"/>
      <c r="CK71" s="73"/>
      <c r="CL71" s="73"/>
      <c r="CM71" s="73"/>
      <c r="CW71" s="72"/>
      <c r="CX71" s="75"/>
      <c r="CY71" s="77"/>
      <c r="CZ71" s="79"/>
      <c r="DA71" s="73"/>
      <c r="DB71" s="73"/>
      <c r="DC71" s="73"/>
      <c r="DD71" s="73"/>
      <c r="DF71" s="73"/>
      <c r="DG71" s="73"/>
      <c r="DH71" s="73"/>
      <c r="DI71" s="73"/>
      <c r="DP71" s="61"/>
      <c r="DQ71" s="61"/>
      <c r="DR71" s="61"/>
      <c r="DS71" s="101"/>
      <c r="DT71" s="61"/>
      <c r="DV71" s="72"/>
      <c r="DY71" s="46"/>
      <c r="ED71" s="61"/>
      <c r="EE71" s="61"/>
      <c r="EF71" s="61"/>
      <c r="EG71" s="61"/>
      <c r="EH71" s="61"/>
      <c r="ES71" s="46"/>
      <c r="EX71" s="72"/>
      <c r="EZ71" s="61"/>
      <c r="FA71" s="61"/>
      <c r="FB71" s="61"/>
      <c r="FC71" s="61"/>
      <c r="FD71" s="61"/>
      <c r="FE71" s="49"/>
      <c r="FF71" s="61"/>
      <c r="FG71" s="61"/>
      <c r="FH71" s="101"/>
      <c r="FJ71" s="72"/>
      <c r="FM71" s="46"/>
      <c r="FR71" s="61"/>
      <c r="FS71" s="61"/>
      <c r="FT71" s="61"/>
      <c r="FU71" s="61"/>
      <c r="FV71" s="61"/>
      <c r="GG71" s="46"/>
      <c r="GL71" s="72"/>
      <c r="GN71" s="61"/>
      <c r="GO71" s="61"/>
      <c r="GP71" s="61"/>
      <c r="GQ71" s="61"/>
      <c r="GR71" s="61"/>
      <c r="GS71" s="49"/>
      <c r="GT71" s="61"/>
      <c r="GU71" s="61"/>
      <c r="GY71" s="50"/>
      <c r="GZ71" s="50"/>
      <c r="HA71" s="50"/>
      <c r="HB71" s="50"/>
      <c r="HC71" s="50"/>
      <c r="HD71" s="50"/>
      <c r="HE71" s="50"/>
      <c r="HF71" s="50"/>
      <c r="HG71" s="50"/>
      <c r="HH71" s="50"/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50"/>
      <c r="HV71" s="50"/>
      <c r="HW71" s="50"/>
      <c r="HX71" s="50"/>
      <c r="HY71" s="50"/>
      <c r="HZ71" s="50"/>
      <c r="IA71" s="50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  <c r="IN71" s="50"/>
      <c r="IO71" s="50"/>
      <c r="IP71" s="50"/>
    </row>
    <row r="72" spans="2:250" s="15" customFormat="1" ht="16.899999999999999" customHeight="1">
      <c r="B72" s="72"/>
      <c r="D72" s="79"/>
      <c r="F72" s="77"/>
      <c r="G72" s="77"/>
      <c r="H72" s="77"/>
      <c r="I72" s="49"/>
      <c r="J72" s="49"/>
      <c r="K72" s="49"/>
      <c r="U72" s="76"/>
      <c r="V72" s="78"/>
      <c r="W72" s="79"/>
      <c r="X72" s="77"/>
      <c r="Y72" s="49"/>
      <c r="Z72" s="49"/>
      <c r="AA72" s="49"/>
      <c r="AB72" s="49"/>
      <c r="AD72" s="49"/>
      <c r="AE72" s="49"/>
      <c r="AF72" s="49"/>
      <c r="AG72" s="49"/>
      <c r="AN72" s="61"/>
      <c r="AP72" s="72"/>
      <c r="AR72" s="79"/>
      <c r="AT72" s="77"/>
      <c r="AU72" s="77"/>
      <c r="AV72" s="77"/>
      <c r="AW72" s="49"/>
      <c r="AX72" s="49"/>
      <c r="AY72" s="49"/>
      <c r="BI72" s="76"/>
      <c r="BJ72" s="78"/>
      <c r="BK72" s="79"/>
      <c r="BL72" s="77"/>
      <c r="BM72" s="49"/>
      <c r="BN72" s="49"/>
      <c r="BO72" s="49"/>
      <c r="BP72" s="49"/>
      <c r="BR72" s="49"/>
      <c r="BS72" s="49"/>
      <c r="BT72" s="49"/>
      <c r="BU72" s="49"/>
      <c r="CB72" s="61"/>
      <c r="CD72" s="72"/>
      <c r="CF72" s="79"/>
      <c r="CH72" s="77"/>
      <c r="CI72" s="77"/>
      <c r="CJ72" s="77"/>
      <c r="CK72" s="49"/>
      <c r="CL72" s="49"/>
      <c r="CM72" s="49"/>
      <c r="CW72" s="76"/>
      <c r="CX72" s="78"/>
      <c r="CY72" s="79"/>
      <c r="CZ72" s="77"/>
      <c r="DA72" s="49"/>
      <c r="DB72" s="49"/>
      <c r="DC72" s="49"/>
      <c r="DD72" s="49"/>
      <c r="DF72" s="49"/>
      <c r="DG72" s="49"/>
      <c r="DH72" s="49"/>
      <c r="DI72" s="49"/>
      <c r="DP72" s="61"/>
      <c r="DQ72" s="61"/>
      <c r="DR72" s="61"/>
      <c r="DS72" s="101"/>
      <c r="DV72" s="72"/>
      <c r="DX72" s="47"/>
      <c r="DZ72" s="61"/>
      <c r="EA72" s="46"/>
      <c r="EB72" s="61"/>
      <c r="EC72" s="61"/>
      <c r="ED72" s="61"/>
      <c r="EE72" s="61"/>
      <c r="EF72" s="61"/>
      <c r="EG72" s="61"/>
      <c r="EH72" s="61"/>
      <c r="EK72" s="61"/>
      <c r="EL72" s="61"/>
      <c r="EM72" s="61"/>
      <c r="EN72" s="61"/>
      <c r="EO72" s="61"/>
      <c r="EP72" s="61"/>
      <c r="EQ72" s="61"/>
      <c r="ER72" s="47"/>
      <c r="ET72" s="46"/>
      <c r="EV72" s="61"/>
      <c r="EW72" s="61"/>
      <c r="EX72" s="61"/>
      <c r="EY72" s="61"/>
      <c r="EZ72" s="61"/>
      <c r="FA72" s="61"/>
      <c r="FB72" s="61"/>
      <c r="FF72" s="61"/>
      <c r="FG72" s="61"/>
      <c r="FH72" s="101"/>
      <c r="FJ72" s="72"/>
      <c r="FL72" s="47"/>
      <c r="FN72" s="61"/>
      <c r="FO72" s="46"/>
      <c r="FP72" s="61"/>
      <c r="FQ72" s="61"/>
      <c r="FR72" s="61"/>
      <c r="FS72" s="61"/>
      <c r="FT72" s="61"/>
      <c r="FU72" s="61"/>
      <c r="FV72" s="61"/>
      <c r="FY72" s="61"/>
      <c r="FZ72" s="61"/>
      <c r="GA72" s="61"/>
      <c r="GB72" s="61"/>
      <c r="GC72" s="61"/>
      <c r="GD72" s="61"/>
      <c r="GE72" s="61"/>
      <c r="GF72" s="47"/>
      <c r="GH72" s="46"/>
      <c r="GJ72" s="61"/>
      <c r="GK72" s="61"/>
      <c r="GL72" s="61"/>
      <c r="GM72" s="61"/>
      <c r="GN72" s="61"/>
      <c r="GO72" s="61"/>
      <c r="GP72" s="61"/>
      <c r="GT72" s="61"/>
      <c r="GU72" s="61"/>
      <c r="GY72" s="50"/>
      <c r="GZ72" s="50"/>
      <c r="HA72" s="50"/>
      <c r="HB72" s="50"/>
      <c r="HC72" s="50"/>
      <c r="HD72" s="50"/>
      <c r="HE72" s="50"/>
      <c r="HF72" s="50"/>
      <c r="HG72" s="50"/>
      <c r="HH72" s="50"/>
      <c r="HI72" s="50"/>
      <c r="HJ72" s="50"/>
      <c r="HK72" s="50"/>
      <c r="HL72" s="50"/>
      <c r="HM72" s="50"/>
      <c r="HN72" s="50"/>
      <c r="HO72" s="50"/>
      <c r="HP72" s="50"/>
      <c r="HQ72" s="50"/>
      <c r="HR72" s="50"/>
      <c r="HS72" s="50"/>
      <c r="HT72" s="50"/>
      <c r="HU72" s="50"/>
      <c r="HV72" s="50"/>
      <c r="HW72" s="50"/>
      <c r="HX72" s="50"/>
      <c r="HY72" s="50"/>
      <c r="HZ72" s="50"/>
      <c r="IA72" s="50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  <c r="IP72" s="50"/>
    </row>
    <row r="73" spans="2:250" s="15" customFormat="1" ht="16.899999999999999" customHeight="1">
      <c r="B73" s="76"/>
      <c r="D73" s="77"/>
      <c r="F73" s="77"/>
      <c r="G73" s="77"/>
      <c r="H73" s="77"/>
      <c r="I73" s="49"/>
      <c r="J73" s="49"/>
      <c r="K73" s="49"/>
      <c r="U73" s="76"/>
      <c r="V73" s="75"/>
      <c r="W73" s="77"/>
      <c r="X73" s="77"/>
      <c r="Y73" s="49"/>
      <c r="Z73" s="49"/>
      <c r="AA73" s="49"/>
      <c r="AB73" s="49"/>
      <c r="AD73" s="49"/>
      <c r="AE73" s="49"/>
      <c r="AF73" s="49"/>
      <c r="AG73" s="49"/>
      <c r="AN73" s="61"/>
      <c r="AP73" s="76"/>
      <c r="AR73" s="77"/>
      <c r="AT73" s="77"/>
      <c r="AU73" s="77"/>
      <c r="AV73" s="77"/>
      <c r="AW73" s="49"/>
      <c r="AX73" s="49"/>
      <c r="AY73" s="49"/>
      <c r="BI73" s="76"/>
      <c r="BJ73" s="75"/>
      <c r="BK73" s="77"/>
      <c r="BL73" s="77"/>
      <c r="BM73" s="49"/>
      <c r="BN73" s="49"/>
      <c r="BO73" s="49"/>
      <c r="BP73" s="49"/>
      <c r="BR73" s="49"/>
      <c r="BS73" s="49"/>
      <c r="BT73" s="49"/>
      <c r="BU73" s="49"/>
      <c r="CB73" s="61"/>
      <c r="CD73" s="76"/>
      <c r="CF73" s="77"/>
      <c r="CH73" s="77"/>
      <c r="CI73" s="77"/>
      <c r="CJ73" s="77"/>
      <c r="CK73" s="49"/>
      <c r="CL73" s="49"/>
      <c r="CM73" s="49"/>
      <c r="CW73" s="76"/>
      <c r="CX73" s="75"/>
      <c r="CY73" s="77"/>
      <c r="CZ73" s="77"/>
      <c r="DA73" s="49"/>
      <c r="DB73" s="49"/>
      <c r="DC73" s="49"/>
      <c r="DD73" s="49"/>
      <c r="DF73" s="49"/>
      <c r="DG73" s="49"/>
      <c r="DH73" s="49"/>
      <c r="DI73" s="49"/>
      <c r="DP73" s="61"/>
      <c r="DQ73" s="61"/>
      <c r="DR73" s="61"/>
      <c r="DS73" s="101"/>
      <c r="DT73" s="61"/>
      <c r="DV73" s="72"/>
      <c r="DY73" s="46"/>
      <c r="ED73" s="61"/>
      <c r="EE73" s="61"/>
      <c r="EF73" s="61"/>
      <c r="EG73" s="61"/>
      <c r="EH73" s="61"/>
      <c r="ES73" s="46"/>
      <c r="EX73" s="72"/>
      <c r="EZ73" s="61"/>
      <c r="FA73" s="61"/>
      <c r="FB73" s="61"/>
      <c r="FC73" s="61"/>
      <c r="FD73" s="61"/>
      <c r="FE73" s="49"/>
      <c r="FF73" s="61"/>
      <c r="FG73" s="61"/>
      <c r="FH73" s="101"/>
      <c r="FJ73" s="72"/>
      <c r="FM73" s="46"/>
      <c r="FR73" s="61"/>
      <c r="FS73" s="61"/>
      <c r="FT73" s="61"/>
      <c r="FU73" s="61"/>
      <c r="FV73" s="61"/>
      <c r="GG73" s="46"/>
      <c r="GL73" s="72"/>
      <c r="GN73" s="61"/>
      <c r="GO73" s="61"/>
      <c r="GP73" s="61"/>
      <c r="GQ73" s="61"/>
      <c r="GR73" s="61"/>
      <c r="GS73" s="49"/>
      <c r="GT73" s="61"/>
      <c r="GU73" s="61"/>
      <c r="GY73" s="50"/>
      <c r="GZ73" s="50"/>
      <c r="HA73" s="50"/>
      <c r="HB73" s="50"/>
      <c r="HC73" s="50"/>
      <c r="HD73" s="50"/>
      <c r="HE73" s="50"/>
      <c r="HF73" s="50"/>
      <c r="HG73" s="50"/>
      <c r="HH73" s="50"/>
      <c r="HI73" s="50"/>
      <c r="HJ73" s="50"/>
      <c r="HK73" s="50"/>
      <c r="HL73" s="50"/>
      <c r="HM73" s="50"/>
      <c r="HN73" s="50"/>
      <c r="HO73" s="50"/>
      <c r="HP73" s="50"/>
      <c r="HQ73" s="50"/>
      <c r="HR73" s="50"/>
      <c r="HS73" s="50"/>
      <c r="HT73" s="50"/>
      <c r="HU73" s="50"/>
      <c r="HV73" s="50"/>
      <c r="HW73" s="50"/>
      <c r="HX73" s="50"/>
      <c r="HY73" s="50"/>
      <c r="HZ73" s="50"/>
      <c r="IA73" s="50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  <c r="IP73" s="50"/>
    </row>
    <row r="74" spans="2:250" s="15" customFormat="1" ht="16.899999999999999" customHeight="1">
      <c r="B74" s="76"/>
      <c r="D74" s="77"/>
      <c r="F74" s="79"/>
      <c r="G74" s="79"/>
      <c r="H74" s="79"/>
      <c r="I74" s="73"/>
      <c r="J74" s="73"/>
      <c r="K74" s="73"/>
      <c r="U74" s="72"/>
      <c r="V74" s="75"/>
      <c r="W74" s="77"/>
      <c r="X74" s="79"/>
      <c r="Y74" s="73"/>
      <c r="Z74" s="73"/>
      <c r="AA74" s="73"/>
      <c r="AB74" s="73"/>
      <c r="AD74" s="73"/>
      <c r="AE74" s="73"/>
      <c r="AF74" s="73"/>
      <c r="AG74" s="73"/>
      <c r="AP74" s="76"/>
      <c r="AR74" s="77"/>
      <c r="AT74" s="79"/>
      <c r="AU74" s="79"/>
      <c r="AV74" s="79"/>
      <c r="AW74" s="73"/>
      <c r="AX74" s="73"/>
      <c r="AY74" s="73"/>
      <c r="BI74" s="72"/>
      <c r="BJ74" s="75"/>
      <c r="BK74" s="77"/>
      <c r="BL74" s="79"/>
      <c r="BM74" s="73"/>
      <c r="BN74" s="73"/>
      <c r="BO74" s="73"/>
      <c r="BP74" s="73"/>
      <c r="BR74" s="73"/>
      <c r="BS74" s="73"/>
      <c r="BT74" s="73"/>
      <c r="BU74" s="73"/>
      <c r="CD74" s="76"/>
      <c r="CF74" s="77"/>
      <c r="CH74" s="79"/>
      <c r="CI74" s="79"/>
      <c r="CJ74" s="79"/>
      <c r="CK74" s="73"/>
      <c r="CL74" s="73"/>
      <c r="CM74" s="73"/>
      <c r="CW74" s="72"/>
      <c r="CX74" s="75"/>
      <c r="CY74" s="77"/>
      <c r="CZ74" s="79"/>
      <c r="DA74" s="73"/>
      <c r="DB74" s="73"/>
      <c r="DC74" s="73"/>
      <c r="DD74" s="73"/>
      <c r="DF74" s="73"/>
      <c r="DG74" s="73"/>
      <c r="DH74" s="73"/>
      <c r="DI74" s="73"/>
      <c r="DQ74" s="248"/>
      <c r="DS74" s="101"/>
      <c r="DV74" s="72"/>
      <c r="DW74" s="166"/>
      <c r="EA74" s="74"/>
      <c r="ED74" s="12"/>
      <c r="EG74" s="12"/>
      <c r="EH74" s="45"/>
      <c r="EL74" s="12"/>
      <c r="EM74" s="248"/>
      <c r="EN74" s="73"/>
      <c r="EP74" s="73"/>
      <c r="ER74" s="22"/>
      <c r="EU74" s="12"/>
      <c r="EV74" s="74"/>
      <c r="EX74" s="12"/>
      <c r="EY74" s="12"/>
      <c r="EZ74" s="12"/>
      <c r="FA74" s="74"/>
      <c r="FE74" s="12"/>
      <c r="FF74" s="248"/>
      <c r="FH74" s="101"/>
      <c r="FK74" s="22"/>
      <c r="FM74" s="73"/>
      <c r="FO74" s="74"/>
      <c r="FR74" s="12"/>
      <c r="FU74" s="12"/>
      <c r="FV74" s="248"/>
      <c r="FZ74" s="12"/>
      <c r="GA74" s="248"/>
      <c r="GB74" s="79"/>
      <c r="GD74" s="73"/>
      <c r="GF74" s="22"/>
      <c r="GI74" s="12"/>
      <c r="GJ74" s="74"/>
      <c r="GL74" s="12"/>
      <c r="GM74" s="12"/>
      <c r="GO74" s="12"/>
      <c r="GP74" s="248"/>
      <c r="GS74" s="12"/>
      <c r="GT74" s="248"/>
      <c r="GU74" s="73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</row>
    <row r="75" spans="2:250" s="15" customFormat="1" ht="16.899999999999999" customHeight="1">
      <c r="B75" s="72"/>
      <c r="G75" s="76"/>
      <c r="H75" s="77"/>
      <c r="I75" s="77"/>
      <c r="J75" s="77"/>
      <c r="K75" s="77"/>
      <c r="L75" s="49"/>
      <c r="M75" s="49"/>
      <c r="N75" s="49"/>
      <c r="AD75" s="76"/>
      <c r="AF75" s="77"/>
      <c r="AG75" s="77"/>
      <c r="AH75" s="77"/>
      <c r="AI75" s="49"/>
      <c r="AJ75" s="49"/>
      <c r="AK75" s="49"/>
      <c r="AL75" s="49"/>
      <c r="AM75" s="49"/>
      <c r="AP75" s="72"/>
      <c r="AU75" s="76"/>
      <c r="AV75" s="77"/>
      <c r="AW75" s="77"/>
      <c r="AX75" s="77"/>
      <c r="AY75" s="77"/>
      <c r="AZ75" s="49"/>
      <c r="BA75" s="49"/>
      <c r="BB75" s="49"/>
      <c r="BR75" s="76"/>
      <c r="BT75" s="77"/>
      <c r="BU75" s="77"/>
      <c r="BV75" s="77"/>
      <c r="BW75" s="49"/>
      <c r="BX75" s="49"/>
      <c r="BY75" s="49"/>
      <c r="BZ75" s="49"/>
      <c r="CA75" s="49"/>
      <c r="CD75" s="72"/>
      <c r="CI75" s="76"/>
      <c r="CJ75" s="77"/>
      <c r="CK75" s="77"/>
      <c r="CL75" s="77"/>
      <c r="CM75" s="77"/>
      <c r="CN75" s="49"/>
      <c r="CO75" s="49"/>
      <c r="CP75" s="49"/>
      <c r="DF75" s="76"/>
      <c r="DH75" s="77"/>
      <c r="DI75" s="77"/>
      <c r="DJ75" s="77"/>
      <c r="DK75" s="49"/>
      <c r="DL75" s="49"/>
      <c r="DM75" s="49"/>
      <c r="DN75" s="49"/>
      <c r="DO75" s="49"/>
      <c r="DS75" s="101"/>
      <c r="DV75" s="73"/>
      <c r="DW75" s="22"/>
      <c r="DX75" s="73"/>
      <c r="DY75" s="62"/>
      <c r="DZ75" s="62"/>
      <c r="EA75" s="248"/>
      <c r="EB75" s="14"/>
      <c r="EC75" s="14"/>
      <c r="ED75" s="14"/>
      <c r="EE75" s="62"/>
      <c r="EF75" s="62"/>
      <c r="EP75" s="73"/>
      <c r="EQ75" s="72"/>
      <c r="ER75" s="22"/>
      <c r="ES75" s="73"/>
      <c r="ET75" s="73"/>
      <c r="EU75" s="73"/>
      <c r="EV75" s="248"/>
      <c r="EW75" s="73"/>
      <c r="EX75" s="62"/>
      <c r="EY75" s="62"/>
      <c r="EZ75" s="62"/>
      <c r="FA75" s="61"/>
      <c r="FB75" s="61"/>
      <c r="FC75" s="61"/>
      <c r="FH75" s="101"/>
      <c r="FJ75" s="72"/>
      <c r="FK75" s="22"/>
      <c r="FL75" s="73"/>
      <c r="FM75" s="73"/>
      <c r="FN75" s="150"/>
      <c r="FO75" s="150"/>
      <c r="FP75" s="149"/>
      <c r="FQ75" s="144"/>
      <c r="FR75" s="144"/>
      <c r="FS75" s="144"/>
      <c r="FT75" s="144"/>
      <c r="FU75" s="144"/>
      <c r="FV75" s="144"/>
      <c r="FW75" s="149"/>
      <c r="FX75" s="149"/>
      <c r="FY75" s="149"/>
      <c r="FZ75" s="149"/>
      <c r="GA75" s="149"/>
      <c r="GB75" s="149"/>
      <c r="GC75" s="149"/>
      <c r="GD75" s="149"/>
      <c r="GE75" s="149"/>
      <c r="GF75" s="22"/>
      <c r="GG75" s="149"/>
      <c r="GH75" s="149"/>
      <c r="GI75" s="150"/>
      <c r="GJ75" s="150"/>
      <c r="GK75" s="149"/>
      <c r="GM75" s="73"/>
      <c r="GN75" s="73"/>
      <c r="GO75" s="73"/>
      <c r="GP75" s="73"/>
      <c r="GQ75" s="62"/>
      <c r="GR75" s="62"/>
      <c r="GY75" s="50"/>
      <c r="GZ75" s="50"/>
      <c r="HA75" s="50"/>
      <c r="HB75" s="50"/>
      <c r="HC75" s="50"/>
      <c r="HD75" s="50"/>
      <c r="HE75" s="50"/>
      <c r="HF75" s="50"/>
      <c r="HG75" s="50"/>
      <c r="HH75" s="50"/>
      <c r="HI75" s="50"/>
      <c r="HJ75" s="50"/>
      <c r="HK75" s="50"/>
      <c r="HL75" s="50"/>
      <c r="HM75" s="50"/>
      <c r="HN75" s="50"/>
      <c r="HO75" s="50"/>
      <c r="HP75" s="50"/>
      <c r="HQ75" s="50"/>
      <c r="HR75" s="50"/>
      <c r="HS75" s="50"/>
      <c r="HT75" s="50"/>
      <c r="HU75" s="50"/>
      <c r="HV75" s="50"/>
      <c r="HW75" s="50"/>
      <c r="HX75" s="50"/>
      <c r="HY75" s="50"/>
      <c r="HZ75" s="50"/>
      <c r="IA75" s="50"/>
      <c r="IB75" s="50"/>
      <c r="IC75" s="50"/>
      <c r="ID75" s="50"/>
      <c r="IE75" s="50"/>
      <c r="IF75" s="50"/>
      <c r="IG75" s="50"/>
      <c r="IH75" s="50"/>
      <c r="II75" s="50"/>
      <c r="IJ75" s="50"/>
      <c r="IK75" s="50"/>
      <c r="IL75" s="50"/>
      <c r="IM75" s="50"/>
      <c r="IN75" s="50"/>
      <c r="IO75" s="50"/>
      <c r="IP75" s="50"/>
    </row>
    <row r="76" spans="2:250" s="15" customFormat="1" ht="16.899999999999999" customHeight="1">
      <c r="B76" s="72"/>
      <c r="E76" s="46"/>
      <c r="J76" s="77"/>
      <c r="K76" s="77"/>
      <c r="L76" s="77"/>
      <c r="M76" s="49"/>
      <c r="N76" s="49"/>
      <c r="X76" s="46"/>
      <c r="AD76" s="76"/>
      <c r="AF76" s="77"/>
      <c r="AG76" s="77"/>
      <c r="AH76" s="77"/>
      <c r="AI76" s="49"/>
      <c r="AJ76" s="49"/>
      <c r="AK76" s="49"/>
      <c r="AL76" s="49"/>
      <c r="AM76" s="49"/>
      <c r="AP76" s="72"/>
      <c r="AS76" s="46"/>
      <c r="AX76" s="77"/>
      <c r="AY76" s="77"/>
      <c r="AZ76" s="77"/>
      <c r="BA76" s="49"/>
      <c r="BB76" s="49"/>
      <c r="BL76" s="46"/>
      <c r="BR76" s="76"/>
      <c r="BT76" s="77"/>
      <c r="BU76" s="77"/>
      <c r="BV76" s="77"/>
      <c r="BW76" s="49"/>
      <c r="BX76" s="49"/>
      <c r="BY76" s="49"/>
      <c r="BZ76" s="49"/>
      <c r="CA76" s="49"/>
      <c r="CD76" s="72"/>
      <c r="CG76" s="46"/>
      <c r="CL76" s="77"/>
      <c r="CM76" s="77"/>
      <c r="CN76" s="77"/>
      <c r="CO76" s="49"/>
      <c r="CP76" s="49"/>
      <c r="CZ76" s="46"/>
      <c r="DF76" s="76"/>
      <c r="DH76" s="77"/>
      <c r="DI76" s="77"/>
      <c r="DJ76" s="77"/>
      <c r="DK76" s="49"/>
      <c r="DL76" s="49"/>
      <c r="DM76" s="49"/>
      <c r="DN76" s="49"/>
      <c r="DO76" s="49"/>
      <c r="DS76" s="101"/>
      <c r="DV76" s="73"/>
      <c r="DW76" s="73"/>
      <c r="ED76" s="12"/>
      <c r="EF76" s="62"/>
      <c r="EO76" s="73"/>
      <c r="EP76" s="73"/>
      <c r="EQ76" s="72"/>
      <c r="EY76" s="12"/>
      <c r="FH76" s="101"/>
      <c r="FJ76" s="72"/>
      <c r="FL76" s="73"/>
      <c r="FM76" s="73"/>
      <c r="FN76" s="73"/>
      <c r="FO76" s="73"/>
      <c r="FR76" s="12"/>
      <c r="FS76" s="12"/>
      <c r="FT76" s="61"/>
      <c r="FU76" s="61"/>
      <c r="FV76" s="61"/>
      <c r="GC76" s="73"/>
      <c r="GD76" s="73"/>
      <c r="GE76" s="73"/>
      <c r="GN76" s="73"/>
      <c r="GO76" s="73"/>
      <c r="GR76" s="12"/>
      <c r="GY76" s="50"/>
      <c r="GZ76" s="50"/>
      <c r="HA76" s="50"/>
      <c r="HB76" s="50"/>
      <c r="HC76" s="50"/>
      <c r="HD76" s="50"/>
      <c r="HE76" s="50"/>
      <c r="HF76" s="50"/>
      <c r="HG76" s="50"/>
      <c r="HH76" s="50"/>
      <c r="HI76" s="50"/>
      <c r="HJ76" s="50"/>
      <c r="HK76" s="50"/>
      <c r="HL76" s="50"/>
      <c r="HM76" s="50"/>
      <c r="HN76" s="50"/>
      <c r="HO76" s="50"/>
      <c r="HP76" s="50"/>
      <c r="HQ76" s="50"/>
      <c r="HR76" s="50"/>
      <c r="HS76" s="50"/>
      <c r="HT76" s="50"/>
      <c r="HU76" s="50"/>
      <c r="HV76" s="50"/>
      <c r="HW76" s="50"/>
      <c r="HX76" s="50"/>
      <c r="HY76" s="50"/>
      <c r="HZ76" s="50"/>
      <c r="IA76" s="50"/>
      <c r="IB76" s="50"/>
      <c r="IC76" s="50"/>
      <c r="ID76" s="50"/>
      <c r="IE76" s="50"/>
      <c r="IF76" s="50"/>
      <c r="IG76" s="50"/>
      <c r="IH76" s="50"/>
      <c r="II76" s="50"/>
      <c r="IJ76" s="50"/>
      <c r="IK76" s="50"/>
      <c r="IL76" s="50"/>
      <c r="IM76" s="50"/>
      <c r="IN76" s="50"/>
      <c r="IO76" s="50"/>
      <c r="IP76" s="50"/>
    </row>
    <row r="77" spans="2:250" s="15" customFormat="1" ht="16.899999999999999" customHeight="1">
      <c r="B77" s="72"/>
      <c r="AK77" s="49"/>
      <c r="AP77" s="72"/>
      <c r="BY77" s="49"/>
      <c r="CD77" s="72"/>
      <c r="DM77" s="49"/>
      <c r="DS77" s="101"/>
      <c r="DV77" s="76"/>
      <c r="DX77" s="53"/>
      <c r="DY77" s="95"/>
      <c r="DZ77" s="95"/>
      <c r="EA77" s="95"/>
      <c r="EB77" s="95"/>
      <c r="EC77" s="50"/>
      <c r="EE77" s="76"/>
      <c r="EG77" s="53"/>
      <c r="EH77" s="50"/>
      <c r="EI77" s="50"/>
      <c r="EJ77" s="50"/>
      <c r="EK77" s="50"/>
      <c r="EL77" s="50"/>
      <c r="EQ77" s="75"/>
      <c r="ER77" s="53"/>
      <c r="ES77" s="95"/>
      <c r="ET77" s="95"/>
      <c r="EU77" s="50"/>
      <c r="EV77" s="50"/>
      <c r="EW77" s="50"/>
      <c r="EX77" s="76"/>
      <c r="EZ77" s="53"/>
      <c r="FA77" s="53"/>
      <c r="FB77" s="53"/>
      <c r="FC77" s="53"/>
      <c r="FD77" s="53"/>
      <c r="FE77" s="50"/>
      <c r="FH77" s="101"/>
      <c r="FJ77" s="76"/>
      <c r="FL77" s="53"/>
      <c r="FM77" s="95"/>
      <c r="FN77" s="95"/>
      <c r="FO77" s="50"/>
      <c r="FP77" s="50"/>
      <c r="FQ77" s="50"/>
      <c r="FS77" s="76"/>
      <c r="FU77" s="53"/>
      <c r="FV77" s="53"/>
      <c r="FW77" s="53"/>
      <c r="FX77" s="53"/>
      <c r="FY77" s="53"/>
      <c r="FZ77" s="50"/>
      <c r="GE77" s="75"/>
      <c r="GF77" s="53"/>
      <c r="GG77" s="50"/>
      <c r="GH77" s="50"/>
      <c r="GI77" s="50"/>
      <c r="GJ77" s="50"/>
      <c r="GK77" s="50"/>
      <c r="GL77" s="76"/>
      <c r="GN77" s="53"/>
      <c r="GO77" s="50"/>
      <c r="GP77" s="50"/>
      <c r="GQ77" s="50"/>
      <c r="GR77" s="50"/>
      <c r="GY77" s="50"/>
      <c r="GZ77" s="50"/>
      <c r="HA77" s="50"/>
      <c r="HB77" s="50"/>
      <c r="HC77" s="50"/>
      <c r="HD77" s="50"/>
      <c r="HE77" s="50"/>
      <c r="HF77" s="50"/>
      <c r="HG77" s="50"/>
      <c r="HH77" s="50"/>
      <c r="HI77" s="50"/>
      <c r="HJ77" s="50"/>
      <c r="HK77" s="50"/>
      <c r="HL77" s="50"/>
      <c r="HM77" s="50"/>
      <c r="HN77" s="50"/>
      <c r="HO77" s="50"/>
      <c r="HP77" s="50"/>
      <c r="HQ77" s="50"/>
      <c r="HR77" s="50"/>
      <c r="HS77" s="50"/>
      <c r="HT77" s="50"/>
      <c r="HU77" s="50"/>
      <c r="HV77" s="50"/>
      <c r="HW77" s="50"/>
      <c r="HX77" s="50"/>
      <c r="HY77" s="50"/>
      <c r="HZ77" s="50"/>
      <c r="IA77" s="50"/>
      <c r="IB77" s="50"/>
      <c r="IC77" s="50"/>
      <c r="ID77" s="50"/>
      <c r="IE77" s="50"/>
      <c r="IF77" s="50"/>
      <c r="IG77" s="50"/>
      <c r="IH77" s="50"/>
      <c r="II77" s="50"/>
      <c r="IJ77" s="50"/>
      <c r="IK77" s="50"/>
      <c r="IL77" s="50"/>
      <c r="IM77" s="50"/>
      <c r="IN77" s="50"/>
      <c r="IO77" s="50"/>
      <c r="IP77" s="50"/>
    </row>
    <row r="78" spans="2:250" s="15" customFormat="1" ht="16.899999999999999" customHeight="1">
      <c r="B78" s="72"/>
      <c r="E78" s="46"/>
      <c r="R78" s="49"/>
      <c r="X78" s="46"/>
      <c r="AK78" s="49"/>
      <c r="AP78" s="72"/>
      <c r="AS78" s="46"/>
      <c r="BF78" s="49"/>
      <c r="BL78" s="46"/>
      <c r="BY78" s="49"/>
      <c r="CD78" s="72"/>
      <c r="CG78" s="46"/>
      <c r="CT78" s="49"/>
      <c r="CZ78" s="46"/>
      <c r="DM78" s="49"/>
      <c r="DS78" s="101"/>
      <c r="DV78" s="72"/>
      <c r="EE78" s="12"/>
      <c r="FH78" s="101"/>
      <c r="FJ78" s="72"/>
      <c r="FS78" s="12"/>
      <c r="GY78" s="50"/>
      <c r="GZ78" s="50"/>
      <c r="HA78" s="50"/>
      <c r="HB78" s="50"/>
      <c r="HC78" s="50"/>
      <c r="HD78" s="50"/>
      <c r="HE78" s="50"/>
      <c r="HF78" s="50"/>
      <c r="HG78" s="50"/>
      <c r="HH78" s="50"/>
      <c r="HI78" s="50"/>
      <c r="HJ78" s="50"/>
      <c r="HK78" s="50"/>
      <c r="HL78" s="50"/>
      <c r="HM78" s="50"/>
      <c r="HN78" s="50"/>
      <c r="HO78" s="50"/>
      <c r="HP78" s="50"/>
      <c r="HQ78" s="50"/>
      <c r="HR78" s="50"/>
      <c r="HS78" s="50"/>
      <c r="HT78" s="50"/>
      <c r="HU78" s="50"/>
      <c r="HV78" s="50"/>
      <c r="HW78" s="50"/>
      <c r="HX78" s="50"/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</row>
    <row r="79" spans="2:250" s="15" customFormat="1" ht="16.899999999999999" customHeight="1">
      <c r="B79" s="72"/>
      <c r="J79" s="61"/>
      <c r="K79" s="61"/>
      <c r="L79" s="61"/>
      <c r="M79" s="61"/>
      <c r="N79" s="61"/>
      <c r="AF79" s="61"/>
      <c r="AG79" s="61"/>
      <c r="AH79" s="61"/>
      <c r="AI79" s="61"/>
      <c r="AJ79" s="61"/>
      <c r="AK79" s="49"/>
      <c r="AL79" s="61"/>
      <c r="AM79" s="61"/>
      <c r="AP79" s="72"/>
      <c r="AX79" s="61"/>
      <c r="AY79" s="61"/>
      <c r="AZ79" s="61"/>
      <c r="BA79" s="61"/>
      <c r="BB79" s="61"/>
      <c r="BT79" s="61"/>
      <c r="BU79" s="61"/>
      <c r="BV79" s="61"/>
      <c r="BW79" s="61"/>
      <c r="BX79" s="61"/>
      <c r="BY79" s="49"/>
      <c r="BZ79" s="61"/>
      <c r="CA79" s="61"/>
      <c r="CD79" s="72"/>
      <c r="CL79" s="61"/>
      <c r="CM79" s="61"/>
      <c r="CN79" s="61"/>
      <c r="CO79" s="61"/>
      <c r="CP79" s="61"/>
      <c r="DH79" s="61"/>
      <c r="DI79" s="61"/>
      <c r="DJ79" s="61"/>
      <c r="DK79" s="61"/>
      <c r="DL79" s="61"/>
      <c r="DM79" s="49"/>
      <c r="DN79" s="61"/>
      <c r="DO79" s="61"/>
      <c r="DS79" s="101"/>
      <c r="DV79" s="76"/>
      <c r="DX79" s="77"/>
      <c r="EO79" s="76"/>
      <c r="EQ79" s="75"/>
      <c r="ER79" s="77"/>
      <c r="EV79" s="13"/>
      <c r="EW79" s="12"/>
      <c r="EX79" s="12"/>
      <c r="EY79" s="47"/>
      <c r="FH79" s="101"/>
      <c r="FJ79" s="76"/>
      <c r="FL79" s="77"/>
      <c r="GC79" s="76"/>
      <c r="GE79" s="75"/>
      <c r="GF79" s="77"/>
      <c r="GJ79" s="13"/>
      <c r="GK79" s="12"/>
      <c r="GL79" s="12"/>
      <c r="GM79" s="47"/>
      <c r="GY79" s="50"/>
      <c r="GZ79" s="50"/>
      <c r="HA79" s="50"/>
      <c r="HB79" s="50"/>
      <c r="HC79" s="50"/>
      <c r="HD79" s="50"/>
      <c r="HE79" s="50"/>
      <c r="HF79" s="50"/>
      <c r="HG79" s="50"/>
      <c r="HH79" s="50"/>
      <c r="HI79" s="50"/>
      <c r="HJ79" s="50"/>
      <c r="HK79" s="50"/>
      <c r="HL79" s="50"/>
      <c r="HM79" s="50"/>
      <c r="HN79" s="50"/>
      <c r="HO79" s="50"/>
      <c r="HP79" s="50"/>
      <c r="HQ79" s="50"/>
      <c r="HR79" s="50"/>
      <c r="HS79" s="50"/>
      <c r="HT79" s="50"/>
      <c r="HU79" s="50"/>
      <c r="HV79" s="50"/>
      <c r="HW79" s="50"/>
      <c r="HX79" s="50"/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</row>
    <row r="80" spans="2:250" s="15" customFormat="1" ht="16.899999999999999" customHeight="1">
      <c r="B80" s="72"/>
      <c r="E80" s="46"/>
      <c r="J80" s="61"/>
      <c r="K80" s="61"/>
      <c r="L80" s="61"/>
      <c r="M80" s="61"/>
      <c r="N80" s="61"/>
      <c r="X80" s="46"/>
      <c r="AD80" s="72"/>
      <c r="AF80" s="61"/>
      <c r="AG80" s="61"/>
      <c r="AH80" s="61"/>
      <c r="AI80" s="61"/>
      <c r="AJ80" s="61"/>
      <c r="AK80" s="49"/>
      <c r="AL80" s="61"/>
      <c r="AM80" s="61"/>
      <c r="AP80" s="72"/>
      <c r="AS80" s="46"/>
      <c r="AX80" s="61"/>
      <c r="AY80" s="61"/>
      <c r="AZ80" s="61"/>
      <c r="BA80" s="61"/>
      <c r="BB80" s="61"/>
      <c r="BL80" s="46"/>
      <c r="BR80" s="72"/>
      <c r="BT80" s="61"/>
      <c r="BU80" s="61"/>
      <c r="BV80" s="61"/>
      <c r="BW80" s="61"/>
      <c r="BX80" s="61"/>
      <c r="BY80" s="49"/>
      <c r="BZ80" s="61"/>
      <c r="CA80" s="61"/>
      <c r="CD80" s="72"/>
      <c r="CG80" s="46"/>
      <c r="CL80" s="61"/>
      <c r="CM80" s="61"/>
      <c r="CN80" s="61"/>
      <c r="CO80" s="61"/>
      <c r="CP80" s="61"/>
      <c r="CZ80" s="46"/>
      <c r="DF80" s="72"/>
      <c r="DH80" s="61"/>
      <c r="DI80" s="61"/>
      <c r="DJ80" s="61"/>
      <c r="DK80" s="61"/>
      <c r="DL80" s="61"/>
      <c r="DM80" s="49"/>
      <c r="DN80" s="61"/>
      <c r="DO80" s="61"/>
      <c r="DS80" s="101"/>
      <c r="DV80" s="76"/>
      <c r="DX80" s="77"/>
      <c r="EQ80" s="75"/>
      <c r="ER80" s="77"/>
      <c r="FH80" s="101"/>
      <c r="FJ80" s="76"/>
      <c r="FL80" s="77"/>
      <c r="GE80" s="75"/>
      <c r="GF80" s="77"/>
      <c r="GY80" s="50"/>
      <c r="GZ80" s="50"/>
      <c r="HA80" s="50"/>
      <c r="HB80" s="50"/>
      <c r="HC80" s="50"/>
      <c r="HD80" s="50"/>
      <c r="HE80" s="50"/>
      <c r="HF80" s="50"/>
      <c r="HG80" s="50"/>
      <c r="HH80" s="50"/>
      <c r="HI80" s="50"/>
      <c r="HJ80" s="50"/>
      <c r="HK80" s="50"/>
      <c r="HL80" s="50"/>
      <c r="HM80" s="50"/>
      <c r="HN80" s="50"/>
      <c r="HO80" s="50"/>
      <c r="HP80" s="50"/>
      <c r="HQ80" s="50"/>
      <c r="HR80" s="50"/>
      <c r="HS80" s="50"/>
      <c r="HT80" s="50"/>
      <c r="HU80" s="50"/>
      <c r="HV80" s="50"/>
      <c r="HW80" s="50"/>
      <c r="HX80" s="50"/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</row>
    <row r="81" spans="2:250" s="15" customFormat="1" ht="27" customHeight="1">
      <c r="B81" s="72"/>
      <c r="F81" s="61"/>
      <c r="G81" s="61"/>
      <c r="H81" s="61"/>
      <c r="I81" s="61"/>
      <c r="J81" s="61"/>
      <c r="K81" s="61"/>
      <c r="L81" s="61"/>
      <c r="M81" s="61"/>
      <c r="N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49"/>
      <c r="AF81" s="49"/>
      <c r="AG81" s="61"/>
      <c r="AP81" s="72"/>
      <c r="AT81" s="61"/>
      <c r="AU81" s="61"/>
      <c r="AV81" s="61"/>
      <c r="AW81" s="61"/>
      <c r="AX81" s="61"/>
      <c r="AY81" s="61"/>
      <c r="AZ81" s="61"/>
      <c r="BA81" s="61"/>
      <c r="BB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49"/>
      <c r="BT81" s="49"/>
      <c r="BU81" s="61"/>
      <c r="CD81" s="72"/>
      <c r="CH81" s="61"/>
      <c r="CI81" s="61"/>
      <c r="CJ81" s="61"/>
      <c r="CK81" s="61"/>
      <c r="CL81" s="61"/>
      <c r="CM81" s="61"/>
      <c r="CN81" s="61"/>
      <c r="CO81" s="61"/>
      <c r="CP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49"/>
      <c r="DH81" s="49"/>
      <c r="DI81" s="61"/>
      <c r="DS81" s="101"/>
      <c r="DV81" s="72"/>
      <c r="DX81" s="79"/>
      <c r="DZ81" s="77"/>
      <c r="EA81" s="77"/>
      <c r="EB81" s="77"/>
      <c r="EC81" s="45"/>
      <c r="ED81" s="45"/>
      <c r="EE81" s="45"/>
      <c r="EO81" s="76"/>
      <c r="EQ81" s="78"/>
      <c r="ER81" s="79"/>
      <c r="ET81" s="45"/>
      <c r="EU81" s="45"/>
      <c r="EV81" s="45"/>
      <c r="EW81" s="45"/>
      <c r="EX81" s="45"/>
      <c r="EY81" s="45"/>
      <c r="EZ81" s="45"/>
      <c r="FA81" s="49"/>
      <c r="FH81" s="101"/>
      <c r="FJ81" s="72"/>
      <c r="FL81" s="79"/>
      <c r="FN81" s="77"/>
      <c r="FO81" s="77"/>
      <c r="FP81" s="77"/>
      <c r="FQ81" s="45"/>
      <c r="FR81" s="45"/>
      <c r="FS81" s="45"/>
      <c r="GC81" s="76"/>
      <c r="GE81" s="78"/>
      <c r="GF81" s="79"/>
      <c r="GH81" s="45"/>
      <c r="GI81" s="45"/>
      <c r="GJ81" s="45"/>
      <c r="GK81" s="45"/>
      <c r="GL81" s="45"/>
      <c r="GM81" s="45"/>
      <c r="GN81" s="45"/>
      <c r="GO81" s="49"/>
      <c r="GY81" s="50"/>
      <c r="GZ81" s="50"/>
      <c r="HA81" s="50"/>
      <c r="HB81" s="50"/>
      <c r="HC81" s="50"/>
      <c r="HD81" s="50"/>
      <c r="HE81" s="50"/>
      <c r="HF81" s="50"/>
      <c r="HG81" s="50"/>
      <c r="HH81" s="50"/>
      <c r="HI81" s="50"/>
      <c r="HJ81" s="50"/>
      <c r="HK81" s="50"/>
      <c r="HL81" s="50"/>
      <c r="HM81" s="50"/>
      <c r="HN81" s="50"/>
      <c r="HO81" s="50"/>
      <c r="HP81" s="50"/>
      <c r="HQ81" s="50"/>
      <c r="HR81" s="50"/>
      <c r="HS81" s="50"/>
      <c r="HT81" s="50"/>
      <c r="HU81" s="50"/>
      <c r="HV81" s="50"/>
      <c r="HW81" s="50"/>
      <c r="HX81" s="50"/>
      <c r="HY81" s="50"/>
      <c r="HZ81" s="50"/>
      <c r="IA81" s="50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  <c r="IN81" s="50"/>
      <c r="IO81" s="50"/>
      <c r="IP81" s="50"/>
    </row>
    <row r="82" spans="2:250" s="15" customFormat="1" ht="16.899999999999999" customHeight="1">
      <c r="B82" s="72"/>
      <c r="D82" s="47"/>
      <c r="F82" s="61"/>
      <c r="G82" s="46"/>
      <c r="H82" s="61"/>
      <c r="I82" s="61"/>
      <c r="J82" s="61"/>
      <c r="K82" s="61"/>
      <c r="L82" s="61"/>
      <c r="M82" s="61"/>
      <c r="N82" s="61"/>
      <c r="Q82" s="61"/>
      <c r="R82" s="61"/>
      <c r="S82" s="61"/>
      <c r="T82" s="61"/>
      <c r="U82" s="61"/>
      <c r="V82" s="61"/>
      <c r="W82" s="61"/>
      <c r="X82" s="47"/>
      <c r="Z82" s="46"/>
      <c r="AB82" s="61"/>
      <c r="AC82" s="61"/>
      <c r="AD82" s="61"/>
      <c r="AE82" s="61"/>
      <c r="AF82" s="61"/>
      <c r="AG82" s="61"/>
      <c r="AH82" s="61"/>
      <c r="AP82" s="72"/>
      <c r="AR82" s="47"/>
      <c r="AT82" s="61"/>
      <c r="AU82" s="46"/>
      <c r="AV82" s="61"/>
      <c r="AW82" s="61"/>
      <c r="AX82" s="61"/>
      <c r="AY82" s="61"/>
      <c r="AZ82" s="61"/>
      <c r="BA82" s="61"/>
      <c r="BB82" s="61"/>
      <c r="BE82" s="61"/>
      <c r="BF82" s="61"/>
      <c r="BG82" s="61"/>
      <c r="BH82" s="61"/>
      <c r="BI82" s="61"/>
      <c r="BJ82" s="61"/>
      <c r="BK82" s="61"/>
      <c r="BL82" s="47"/>
      <c r="BN82" s="46"/>
      <c r="BP82" s="61"/>
      <c r="BQ82" s="61"/>
      <c r="BR82" s="61"/>
      <c r="BS82" s="61"/>
      <c r="BT82" s="61"/>
      <c r="BU82" s="61"/>
      <c r="BV82" s="61"/>
      <c r="CD82" s="72"/>
      <c r="CF82" s="47"/>
      <c r="CH82" s="61"/>
      <c r="CI82" s="46"/>
      <c r="CJ82" s="61"/>
      <c r="CK82" s="61"/>
      <c r="CL82" s="61"/>
      <c r="CM82" s="61"/>
      <c r="CN82" s="61"/>
      <c r="CO82" s="61"/>
      <c r="CP82" s="61"/>
      <c r="CS82" s="61"/>
      <c r="CT82" s="61"/>
      <c r="CU82" s="61"/>
      <c r="CV82" s="61"/>
      <c r="CW82" s="61"/>
      <c r="CX82" s="61"/>
      <c r="CY82" s="61"/>
      <c r="CZ82" s="47"/>
      <c r="DB82" s="46"/>
      <c r="DD82" s="61"/>
      <c r="DE82" s="61"/>
      <c r="DF82" s="61"/>
      <c r="DG82" s="61"/>
      <c r="DH82" s="61"/>
      <c r="DI82" s="61"/>
      <c r="DJ82" s="61"/>
      <c r="DS82" s="101"/>
      <c r="DV82" s="76"/>
      <c r="DX82" s="77"/>
      <c r="DZ82" s="77"/>
      <c r="EA82" s="77"/>
      <c r="EB82" s="77"/>
      <c r="EC82" s="49"/>
      <c r="ED82" s="49"/>
      <c r="EE82" s="49"/>
      <c r="EO82" s="76"/>
      <c r="EQ82" s="75"/>
      <c r="ER82" s="77"/>
      <c r="ET82" s="49"/>
      <c r="EU82" s="49"/>
      <c r="EV82" s="49"/>
      <c r="EW82" s="49"/>
      <c r="EX82" s="49"/>
      <c r="EY82" s="49"/>
      <c r="EZ82" s="49"/>
      <c r="FA82" s="49"/>
      <c r="FH82" s="101"/>
      <c r="FJ82" s="76"/>
      <c r="FL82" s="77"/>
      <c r="FN82" s="77"/>
      <c r="FO82" s="77"/>
      <c r="FP82" s="77"/>
      <c r="FQ82" s="49"/>
      <c r="FR82" s="49"/>
      <c r="FS82" s="49"/>
      <c r="GC82" s="76"/>
      <c r="GE82" s="75"/>
      <c r="GF82" s="77"/>
      <c r="GH82" s="49"/>
      <c r="GI82" s="49"/>
      <c r="GJ82" s="49"/>
      <c r="GK82" s="49"/>
      <c r="GL82" s="49"/>
      <c r="GM82" s="49"/>
      <c r="GN82" s="49"/>
      <c r="GO82" s="49"/>
      <c r="GY82" s="50"/>
      <c r="GZ82" s="50"/>
      <c r="HA82" s="50"/>
      <c r="HB82" s="50"/>
      <c r="HC82" s="50"/>
      <c r="HD82" s="50"/>
      <c r="HE82" s="50"/>
      <c r="HF82" s="50"/>
      <c r="HG82" s="50"/>
      <c r="HH82" s="50"/>
      <c r="HI82" s="50"/>
      <c r="HJ82" s="50"/>
      <c r="HK82" s="50"/>
      <c r="HL82" s="50"/>
      <c r="HM82" s="50"/>
      <c r="HN82" s="50"/>
      <c r="HO82" s="50"/>
      <c r="HP82" s="50"/>
      <c r="HQ82" s="50"/>
      <c r="HR82" s="50"/>
      <c r="HS82" s="50"/>
      <c r="HT82" s="50"/>
      <c r="HU82" s="50"/>
      <c r="HV82" s="50"/>
      <c r="HW82" s="50"/>
      <c r="HX82" s="50"/>
      <c r="HY82" s="50"/>
      <c r="HZ82" s="50"/>
      <c r="IA82" s="50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  <c r="IN82" s="50"/>
      <c r="IO82" s="50"/>
      <c r="IP82" s="50"/>
    </row>
    <row r="83" spans="2:250" s="15" customFormat="1" ht="16.899999999999999" customHeight="1">
      <c r="E83" s="12"/>
      <c r="F83" s="143"/>
      <c r="G83" s="275"/>
      <c r="J83" s="12"/>
      <c r="L83" s="12"/>
      <c r="M83" s="45"/>
      <c r="R83" s="12"/>
      <c r="S83" s="275"/>
      <c r="T83" s="73"/>
      <c r="Y83" s="12"/>
      <c r="Z83" s="275"/>
      <c r="AA83" s="12"/>
      <c r="AD83" s="12"/>
      <c r="AE83" s="12"/>
      <c r="AF83" s="45"/>
      <c r="AK83" s="12"/>
      <c r="AL83" s="275"/>
      <c r="AS83" s="12"/>
      <c r="AT83" s="143"/>
      <c r="AU83" s="275"/>
      <c r="AX83" s="12"/>
      <c r="AZ83" s="12"/>
      <c r="BA83" s="45"/>
      <c r="BF83" s="12"/>
      <c r="BG83" s="275"/>
      <c r="BH83" s="73"/>
      <c r="BM83" s="12"/>
      <c r="BN83" s="275"/>
      <c r="BO83" s="12"/>
      <c r="BR83" s="12"/>
      <c r="BS83" s="12"/>
      <c r="BT83" s="45"/>
      <c r="BY83" s="12"/>
      <c r="BZ83" s="275"/>
      <c r="CG83" s="12"/>
      <c r="CH83" s="143"/>
      <c r="CI83" s="275"/>
      <c r="CL83" s="12"/>
      <c r="CN83" s="12"/>
      <c r="CO83" s="45"/>
      <c r="CT83" s="12"/>
      <c r="CU83" s="275"/>
      <c r="CV83" s="73"/>
      <c r="DA83" s="12"/>
      <c r="DB83" s="275"/>
      <c r="DC83" s="12"/>
      <c r="DF83" s="12"/>
      <c r="DG83" s="12"/>
      <c r="DH83" s="45"/>
      <c r="DM83" s="12"/>
      <c r="DN83" s="275"/>
      <c r="DS83" s="101"/>
      <c r="DV83" s="76"/>
      <c r="DX83" s="77"/>
      <c r="DZ83" s="79"/>
      <c r="EA83" s="79"/>
      <c r="EB83" s="79"/>
      <c r="EC83" s="73"/>
      <c r="ED83" s="73"/>
      <c r="EE83" s="73"/>
      <c r="EO83" s="72"/>
      <c r="EQ83" s="75"/>
      <c r="ER83" s="77"/>
      <c r="ET83" s="73"/>
      <c r="EU83" s="73"/>
      <c r="EV83" s="73"/>
      <c r="EW83" s="73"/>
      <c r="EX83" s="73"/>
      <c r="EY83" s="73"/>
      <c r="EZ83" s="73"/>
      <c r="FA83" s="73"/>
      <c r="FH83" s="101"/>
      <c r="FJ83" s="76"/>
      <c r="FL83" s="77"/>
      <c r="FN83" s="79"/>
      <c r="FO83" s="79"/>
      <c r="FP83" s="79"/>
      <c r="FQ83" s="73"/>
      <c r="FR83" s="73"/>
      <c r="FS83" s="73"/>
      <c r="GC83" s="72"/>
      <c r="GE83" s="75"/>
      <c r="GF83" s="77"/>
      <c r="GH83" s="73"/>
      <c r="GI83" s="73"/>
      <c r="GJ83" s="73"/>
      <c r="GK83" s="73"/>
      <c r="GL83" s="73"/>
      <c r="GM83" s="73"/>
      <c r="GN83" s="73"/>
      <c r="GO83" s="73"/>
      <c r="GY83" s="50"/>
      <c r="GZ83" s="50"/>
      <c r="HA83" s="50"/>
      <c r="HB83" s="50"/>
      <c r="HC83" s="50"/>
      <c r="HD83" s="50"/>
      <c r="HE83" s="50"/>
      <c r="HF83" s="50"/>
      <c r="HG83" s="50"/>
      <c r="HH83" s="50"/>
      <c r="HI83" s="50"/>
      <c r="HJ83" s="50"/>
      <c r="HK83" s="50"/>
      <c r="HL83" s="50"/>
      <c r="HM83" s="50"/>
      <c r="HN83" s="50"/>
      <c r="HO83" s="50"/>
      <c r="HP83" s="50"/>
      <c r="HQ83" s="50"/>
      <c r="HR83" s="50"/>
      <c r="HS83" s="50"/>
      <c r="HT83" s="50"/>
      <c r="HU83" s="50"/>
      <c r="HV83" s="50"/>
      <c r="HW83" s="50"/>
      <c r="HX83" s="50"/>
      <c r="HY83" s="50"/>
      <c r="HZ83" s="50"/>
      <c r="IA83" s="50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  <c r="IN83" s="50"/>
      <c r="IO83" s="50"/>
      <c r="IP83" s="50"/>
    </row>
    <row r="84" spans="2:250" s="15" customFormat="1" ht="16.899999999999999" customHeight="1">
      <c r="D84" s="73"/>
      <c r="E84" s="12"/>
      <c r="F84" s="73"/>
      <c r="G84" s="235"/>
      <c r="H84" s="73"/>
      <c r="I84" s="62"/>
      <c r="J84" s="62"/>
      <c r="K84" s="62"/>
      <c r="L84" s="61"/>
      <c r="M84" s="61"/>
      <c r="O84" s="62"/>
      <c r="P84" s="12"/>
      <c r="Q84" s="189"/>
      <c r="R84" s="189"/>
      <c r="V84" s="73"/>
      <c r="W84" s="73"/>
      <c r="Y84" s="12"/>
      <c r="Z84" s="235"/>
      <c r="AA84" s="62"/>
      <c r="AC84" s="14"/>
      <c r="AD84" s="14"/>
      <c r="AE84" s="14"/>
      <c r="AF84" s="62"/>
      <c r="AH84" s="62"/>
      <c r="AI84" s="12"/>
      <c r="AJ84" s="189"/>
      <c r="AK84" s="189"/>
      <c r="AR84" s="73"/>
      <c r="AS84" s="12"/>
      <c r="AT84" s="73"/>
      <c r="AU84" s="235"/>
      <c r="AV84" s="73"/>
      <c r="AW84" s="62"/>
      <c r="AX84" s="62"/>
      <c r="AY84" s="62"/>
      <c r="AZ84" s="61"/>
      <c r="BA84" s="61"/>
      <c r="BC84" s="62"/>
      <c r="BD84" s="12"/>
      <c r="BE84" s="189"/>
      <c r="BF84" s="189"/>
      <c r="BJ84" s="73"/>
      <c r="BK84" s="73"/>
      <c r="BM84" s="12"/>
      <c r="BN84" s="235"/>
      <c r="BO84" s="62"/>
      <c r="BQ84" s="14"/>
      <c r="BR84" s="14"/>
      <c r="BS84" s="14"/>
      <c r="BT84" s="62"/>
      <c r="BV84" s="62"/>
      <c r="BW84" s="12"/>
      <c r="BX84" s="189"/>
      <c r="BY84" s="189"/>
      <c r="CF84" s="73"/>
      <c r="CG84" s="12"/>
      <c r="CH84" s="73"/>
      <c r="CI84" s="235"/>
      <c r="CJ84" s="73"/>
      <c r="CK84" s="62"/>
      <c r="CL84" s="62"/>
      <c r="CM84" s="62"/>
      <c r="CN84" s="61"/>
      <c r="CO84" s="61"/>
      <c r="CQ84" s="62"/>
      <c r="CR84" s="12"/>
      <c r="CS84" s="189"/>
      <c r="CT84" s="189"/>
      <c r="CX84" s="73"/>
      <c r="CY84" s="73"/>
      <c r="DA84" s="12"/>
      <c r="DB84" s="235"/>
      <c r="DC84" s="62"/>
      <c r="DE84" s="14"/>
      <c r="DF84" s="14"/>
      <c r="DG84" s="14"/>
      <c r="DH84" s="62"/>
      <c r="DJ84" s="62"/>
      <c r="DK84" s="12"/>
      <c r="DL84" s="189"/>
      <c r="DM84" s="189"/>
      <c r="DS84" s="101"/>
      <c r="DV84" s="72"/>
      <c r="DX84" s="79"/>
      <c r="DZ84" s="77"/>
      <c r="EA84" s="77"/>
      <c r="EB84" s="77"/>
      <c r="EC84" s="49"/>
      <c r="ED84" s="49"/>
      <c r="EE84" s="49"/>
      <c r="EO84" s="76"/>
      <c r="EQ84" s="78"/>
      <c r="ER84" s="79"/>
      <c r="ET84" s="49"/>
      <c r="EU84" s="49"/>
      <c r="EV84" s="49"/>
      <c r="EW84" s="49"/>
      <c r="EX84" s="49"/>
      <c r="EY84" s="49"/>
      <c r="EZ84" s="49"/>
      <c r="FA84" s="49"/>
      <c r="FH84" s="101"/>
      <c r="FJ84" s="72"/>
      <c r="FL84" s="79"/>
      <c r="FN84" s="77"/>
      <c r="FO84" s="77"/>
      <c r="FP84" s="77"/>
      <c r="FQ84" s="49"/>
      <c r="FR84" s="49"/>
      <c r="FS84" s="49"/>
      <c r="GC84" s="76"/>
      <c r="GE84" s="78"/>
      <c r="GF84" s="79"/>
      <c r="GH84" s="49"/>
      <c r="GI84" s="49"/>
      <c r="GJ84" s="49"/>
      <c r="GK84" s="49"/>
      <c r="GL84" s="49"/>
      <c r="GM84" s="49"/>
      <c r="GN84" s="49"/>
      <c r="GO84" s="49"/>
      <c r="GY84" s="50"/>
      <c r="GZ84" s="50"/>
      <c r="HA84" s="50"/>
      <c r="HB84" s="50"/>
      <c r="HC84" s="50"/>
      <c r="HD84" s="50"/>
      <c r="HE84" s="50"/>
      <c r="HF84" s="50"/>
      <c r="HG84" s="50"/>
      <c r="HH84" s="50"/>
      <c r="HI84" s="50"/>
      <c r="HJ84" s="50"/>
      <c r="HK84" s="50"/>
      <c r="HL84" s="50"/>
      <c r="HM84" s="50"/>
      <c r="HN84" s="50"/>
      <c r="HO84" s="50"/>
      <c r="HP84" s="50"/>
      <c r="HQ84" s="50"/>
      <c r="HR84" s="50"/>
      <c r="HS84" s="50"/>
      <c r="HT84" s="50"/>
      <c r="HU84" s="50"/>
      <c r="HV84" s="50"/>
      <c r="HW84" s="50"/>
      <c r="HX84" s="50"/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</row>
    <row r="85" spans="2:250" s="15" customFormat="1" ht="16.899999999999999" customHeight="1">
      <c r="D85" s="73"/>
      <c r="E85" s="73"/>
      <c r="F85" s="73"/>
      <c r="G85" s="73"/>
      <c r="J85" s="12"/>
      <c r="K85" s="12"/>
      <c r="L85" s="61"/>
      <c r="M85" s="61"/>
      <c r="N85" s="61"/>
      <c r="U85" s="73"/>
      <c r="V85" s="73"/>
      <c r="W85" s="73"/>
      <c r="X85" s="73"/>
      <c r="AA85" s="12"/>
      <c r="AB85" s="13"/>
      <c r="AC85" s="12"/>
      <c r="AD85" s="12"/>
      <c r="AE85" s="12"/>
      <c r="AG85" s="62"/>
      <c r="AR85" s="73"/>
      <c r="AS85" s="73"/>
      <c r="AT85" s="73"/>
      <c r="AU85" s="73"/>
      <c r="AX85" s="12"/>
      <c r="AY85" s="12"/>
      <c r="AZ85" s="61"/>
      <c r="BA85" s="61"/>
      <c r="BB85" s="61"/>
      <c r="BI85" s="73"/>
      <c r="BJ85" s="73"/>
      <c r="BK85" s="73"/>
      <c r="BL85" s="73"/>
      <c r="BO85" s="12"/>
      <c r="BP85" s="13"/>
      <c r="BQ85" s="12"/>
      <c r="BR85" s="12"/>
      <c r="BS85" s="12"/>
      <c r="BU85" s="62"/>
      <c r="CF85" s="73"/>
      <c r="CG85" s="73"/>
      <c r="CH85" s="73"/>
      <c r="CI85" s="73"/>
      <c r="CL85" s="12"/>
      <c r="CM85" s="12"/>
      <c r="CN85" s="61"/>
      <c r="CO85" s="61"/>
      <c r="CP85" s="61"/>
      <c r="CW85" s="73"/>
      <c r="CX85" s="73"/>
      <c r="CY85" s="73"/>
      <c r="CZ85" s="73"/>
      <c r="DC85" s="12"/>
      <c r="DD85" s="13"/>
      <c r="DE85" s="12"/>
      <c r="DF85" s="12"/>
      <c r="DG85" s="12"/>
      <c r="DI85" s="62"/>
      <c r="DS85" s="101"/>
      <c r="DV85" s="76"/>
      <c r="DX85" s="77"/>
      <c r="DZ85" s="77"/>
      <c r="EA85" s="77"/>
      <c r="EB85" s="77"/>
      <c r="EC85" s="49"/>
      <c r="ED85" s="49"/>
      <c r="EE85" s="49"/>
      <c r="EO85" s="76"/>
      <c r="EQ85" s="75"/>
      <c r="ER85" s="77"/>
      <c r="ET85" s="49"/>
      <c r="EU85" s="49"/>
      <c r="EV85" s="49"/>
      <c r="EW85" s="49"/>
      <c r="EX85" s="49"/>
      <c r="EY85" s="49"/>
      <c r="EZ85" s="49"/>
      <c r="FA85" s="49"/>
      <c r="FH85" s="101"/>
      <c r="FJ85" s="76"/>
      <c r="FL85" s="77"/>
      <c r="FN85" s="77"/>
      <c r="FO85" s="77"/>
      <c r="FP85" s="77"/>
      <c r="FQ85" s="49"/>
      <c r="FR85" s="49"/>
      <c r="FS85" s="49"/>
      <c r="GC85" s="76"/>
      <c r="GE85" s="75"/>
      <c r="GF85" s="77"/>
      <c r="GH85" s="49"/>
      <c r="GI85" s="49"/>
      <c r="GJ85" s="49"/>
      <c r="GK85" s="49"/>
      <c r="GL85" s="49"/>
      <c r="GM85" s="49"/>
      <c r="GN85" s="49"/>
      <c r="GO85" s="49"/>
      <c r="GY85" s="50"/>
      <c r="GZ85" s="50"/>
      <c r="HA85" s="50"/>
      <c r="HB85" s="50"/>
      <c r="HC85" s="50"/>
      <c r="HD85" s="50"/>
      <c r="HE85" s="50"/>
      <c r="HF85" s="50"/>
      <c r="HG85" s="50"/>
      <c r="HH85" s="50"/>
      <c r="HI85" s="50"/>
      <c r="HJ85" s="50"/>
      <c r="HK85" s="50"/>
      <c r="HL85" s="50"/>
      <c r="HM85" s="50"/>
      <c r="HN85" s="50"/>
      <c r="HO85" s="50"/>
      <c r="HP85" s="50"/>
      <c r="HQ85" s="50"/>
      <c r="HR85" s="50"/>
      <c r="HS85" s="50"/>
      <c r="HT85" s="50"/>
      <c r="HU85" s="50"/>
      <c r="HV85" s="50"/>
      <c r="HW85" s="50"/>
      <c r="HX85" s="50"/>
      <c r="HY85" s="50"/>
      <c r="HZ85" s="50"/>
      <c r="IA85" s="50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  <c r="IN85" s="50"/>
      <c r="IO85" s="50"/>
      <c r="IP85" s="50"/>
    </row>
    <row r="86" spans="2:250" s="15" customFormat="1" ht="16.899999999999999" customHeight="1">
      <c r="B86" s="76"/>
      <c r="D86" s="53"/>
      <c r="E86" s="95"/>
      <c r="F86" s="95"/>
      <c r="G86" s="50"/>
      <c r="H86" s="50"/>
      <c r="I86" s="50"/>
      <c r="K86" s="76"/>
      <c r="M86" s="53"/>
      <c r="N86" s="53"/>
      <c r="O86" s="53"/>
      <c r="P86" s="53"/>
      <c r="Q86" s="53"/>
      <c r="R86" s="50"/>
      <c r="V86" s="75"/>
      <c r="W86" s="53"/>
      <c r="X86" s="95"/>
      <c r="Y86" s="95"/>
      <c r="Z86" s="95"/>
      <c r="AA86" s="95"/>
      <c r="AB86" s="50"/>
      <c r="AE86" s="150"/>
      <c r="AF86" s="53"/>
      <c r="AG86" s="53"/>
      <c r="AH86" s="53"/>
      <c r="AI86" s="53"/>
      <c r="AJ86" s="53"/>
      <c r="AK86" s="53"/>
      <c r="AN86" s="49"/>
      <c r="AP86" s="76"/>
      <c r="AR86" s="53"/>
      <c r="AS86" s="95"/>
      <c r="AT86" s="95"/>
      <c r="AU86" s="50"/>
      <c r="AV86" s="50"/>
      <c r="AW86" s="50"/>
      <c r="AY86" s="76"/>
      <c r="BA86" s="53"/>
      <c r="BB86" s="53"/>
      <c r="BC86" s="53"/>
      <c r="BD86" s="53"/>
      <c r="BE86" s="53"/>
      <c r="BF86" s="50"/>
      <c r="BJ86" s="75"/>
      <c r="BK86" s="53"/>
      <c r="BL86" s="95"/>
      <c r="BM86" s="95"/>
      <c r="BN86" s="95"/>
      <c r="BO86" s="95"/>
      <c r="BP86" s="50"/>
      <c r="BS86" s="150"/>
      <c r="BT86" s="53"/>
      <c r="BU86" s="53"/>
      <c r="BV86" s="53"/>
      <c r="BW86" s="53"/>
      <c r="BX86" s="53"/>
      <c r="BY86" s="53"/>
      <c r="CB86" s="49"/>
      <c r="CD86" s="76"/>
      <c r="CF86" s="53"/>
      <c r="CG86" s="95"/>
      <c r="CH86" s="95"/>
      <c r="CI86" s="50"/>
      <c r="CJ86" s="50"/>
      <c r="CK86" s="50"/>
      <c r="CM86" s="76"/>
      <c r="CO86" s="53"/>
      <c r="CP86" s="53"/>
      <c r="CQ86" s="53"/>
      <c r="CR86" s="53"/>
      <c r="CS86" s="53"/>
      <c r="CT86" s="50"/>
      <c r="CX86" s="75"/>
      <c r="CY86" s="53"/>
      <c r="CZ86" s="95"/>
      <c r="DA86" s="95"/>
      <c r="DB86" s="95"/>
      <c r="DC86" s="95"/>
      <c r="DD86" s="50"/>
      <c r="DG86" s="150"/>
      <c r="DH86" s="53"/>
      <c r="DI86" s="53"/>
      <c r="DJ86" s="53"/>
      <c r="DK86" s="53"/>
      <c r="DL86" s="53"/>
      <c r="DM86" s="53"/>
      <c r="DP86" s="49"/>
      <c r="DS86" s="101"/>
      <c r="DV86" s="76"/>
      <c r="DX86" s="77"/>
      <c r="DZ86" s="79"/>
      <c r="EA86" s="79"/>
      <c r="EB86" s="79"/>
      <c r="EC86" s="73"/>
      <c r="ED86" s="73"/>
      <c r="EE86" s="73"/>
      <c r="EO86" s="72"/>
      <c r="EQ86" s="75"/>
      <c r="ER86" s="77"/>
      <c r="ET86" s="73"/>
      <c r="EU86" s="73"/>
      <c r="EV86" s="73"/>
      <c r="EW86" s="73"/>
      <c r="EX86" s="73"/>
      <c r="EY86" s="73"/>
      <c r="EZ86" s="73"/>
      <c r="FA86" s="73"/>
      <c r="FH86" s="101"/>
      <c r="FJ86" s="76"/>
      <c r="FL86" s="77"/>
      <c r="FN86" s="79"/>
      <c r="FO86" s="79"/>
      <c r="FP86" s="79"/>
      <c r="FQ86" s="73"/>
      <c r="FR86" s="73"/>
      <c r="FS86" s="73"/>
      <c r="GC86" s="72"/>
      <c r="GE86" s="75"/>
      <c r="GF86" s="77"/>
      <c r="GH86" s="73"/>
      <c r="GI86" s="73"/>
      <c r="GJ86" s="73"/>
      <c r="GK86" s="73"/>
      <c r="GL86" s="73"/>
      <c r="GM86" s="73"/>
      <c r="GN86" s="73"/>
      <c r="GO86" s="73"/>
      <c r="GY86" s="50"/>
      <c r="GZ86" s="50"/>
      <c r="HA86" s="50"/>
      <c r="HB86" s="50"/>
      <c r="HC86" s="50"/>
      <c r="HD86" s="50"/>
      <c r="HE86" s="50"/>
      <c r="HF86" s="50"/>
      <c r="HG86" s="50"/>
      <c r="HH86" s="50"/>
      <c r="HI86" s="50"/>
      <c r="HJ86" s="50"/>
      <c r="HK86" s="50"/>
      <c r="HL86" s="50"/>
      <c r="HM86" s="50"/>
      <c r="HN86" s="50"/>
      <c r="HO86" s="50"/>
      <c r="HP86" s="50"/>
      <c r="HQ86" s="50"/>
      <c r="HR86" s="50"/>
      <c r="HS86" s="50"/>
      <c r="HT86" s="50"/>
      <c r="HU86" s="50"/>
      <c r="HV86" s="50"/>
      <c r="HW86" s="50"/>
      <c r="HX86" s="50"/>
      <c r="HY86" s="50"/>
      <c r="HZ86" s="50"/>
      <c r="IA86" s="50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  <c r="IN86" s="50"/>
      <c r="IO86" s="50"/>
      <c r="IP86" s="50"/>
    </row>
    <row r="87" spans="2:250" s="15" customFormat="1" ht="16.899999999999999" customHeight="1">
      <c r="B87" s="72"/>
      <c r="K87" s="12"/>
      <c r="AN87" s="49"/>
      <c r="AP87" s="72"/>
      <c r="AY87" s="12"/>
      <c r="CB87" s="49"/>
      <c r="CD87" s="72"/>
      <c r="CM87" s="12"/>
      <c r="DP87" s="49"/>
      <c r="DQ87" s="49"/>
      <c r="DR87" s="49"/>
      <c r="DS87" s="101"/>
      <c r="DT87" s="49"/>
      <c r="DV87" s="72"/>
      <c r="EA87" s="76"/>
      <c r="EB87" s="77"/>
      <c r="EC87" s="77"/>
      <c r="ED87" s="77"/>
      <c r="EE87" s="77"/>
      <c r="EF87" s="49"/>
      <c r="EG87" s="49"/>
      <c r="EH87" s="49"/>
      <c r="EX87" s="76"/>
      <c r="EZ87" s="77"/>
      <c r="FA87" s="77"/>
      <c r="FB87" s="77"/>
      <c r="FC87" s="49"/>
      <c r="FD87" s="49"/>
      <c r="FE87" s="49"/>
      <c r="FF87" s="49"/>
      <c r="FG87" s="49"/>
      <c r="FH87" s="101"/>
      <c r="FJ87" s="72"/>
      <c r="FO87" s="76"/>
      <c r="FP87" s="77"/>
      <c r="FQ87" s="77"/>
      <c r="FR87" s="77"/>
      <c r="FS87" s="77"/>
      <c r="FT87" s="49"/>
      <c r="FU87" s="49"/>
      <c r="FV87" s="49"/>
      <c r="GL87" s="76"/>
      <c r="GN87" s="77"/>
      <c r="GO87" s="77"/>
      <c r="GP87" s="77"/>
      <c r="GQ87" s="49"/>
      <c r="GR87" s="49"/>
      <c r="GS87" s="49"/>
      <c r="GT87" s="49"/>
      <c r="GU87" s="49"/>
      <c r="GY87" s="50"/>
      <c r="GZ87" s="50"/>
      <c r="HA87" s="50"/>
      <c r="HB87" s="50"/>
      <c r="HC87" s="50"/>
      <c r="HD87" s="50"/>
      <c r="HE87" s="50"/>
      <c r="HF87" s="50"/>
      <c r="HG87" s="50"/>
      <c r="HH87" s="50"/>
      <c r="HI87" s="50"/>
      <c r="HJ87" s="50"/>
      <c r="HK87" s="50"/>
      <c r="HL87" s="50"/>
      <c r="HM87" s="50"/>
      <c r="HN87" s="50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</row>
    <row r="88" spans="2:250" s="15" customFormat="1" ht="16.899999999999999" customHeight="1">
      <c r="B88" s="76"/>
      <c r="D88" s="77"/>
      <c r="U88" s="76"/>
      <c r="V88" s="75"/>
      <c r="W88" s="77"/>
      <c r="AA88" s="13"/>
      <c r="AB88" s="12"/>
      <c r="AD88" s="12"/>
      <c r="AE88" s="47"/>
      <c r="AP88" s="76"/>
      <c r="AR88" s="77"/>
      <c r="BI88" s="76"/>
      <c r="BJ88" s="75"/>
      <c r="BK88" s="77"/>
      <c r="BO88" s="13"/>
      <c r="BP88" s="12"/>
      <c r="BR88" s="12"/>
      <c r="BS88" s="47"/>
      <c r="CD88" s="76"/>
      <c r="CF88" s="77"/>
      <c r="CW88" s="76"/>
      <c r="CX88" s="75"/>
      <c r="CY88" s="77"/>
      <c r="DC88" s="13"/>
      <c r="DD88" s="12"/>
      <c r="DF88" s="12"/>
      <c r="DG88" s="47"/>
      <c r="DQ88" s="49"/>
      <c r="DR88" s="49"/>
      <c r="DS88" s="101"/>
      <c r="DT88" s="49"/>
      <c r="DV88" s="72"/>
      <c r="DY88" s="46"/>
      <c r="ED88" s="77"/>
      <c r="EE88" s="77"/>
      <c r="EF88" s="77"/>
      <c r="EG88" s="49"/>
      <c r="EH88" s="49"/>
      <c r="ES88" s="46"/>
      <c r="EX88" s="76"/>
      <c r="EZ88" s="77"/>
      <c r="FA88" s="77"/>
      <c r="FB88" s="77"/>
      <c r="FC88" s="49"/>
      <c r="FD88" s="49"/>
      <c r="FE88" s="49"/>
      <c r="FF88" s="49"/>
      <c r="FG88" s="49"/>
      <c r="FH88" s="101"/>
      <c r="FJ88" s="72"/>
      <c r="FM88" s="46"/>
      <c r="FR88" s="77"/>
      <c r="FS88" s="77"/>
      <c r="FT88" s="77"/>
      <c r="FU88" s="49"/>
      <c r="FV88" s="49"/>
      <c r="GG88" s="46"/>
      <c r="GL88" s="76"/>
      <c r="GN88" s="77"/>
      <c r="GO88" s="77"/>
      <c r="GP88" s="77"/>
      <c r="GQ88" s="49"/>
      <c r="GR88" s="49"/>
      <c r="GS88" s="49"/>
      <c r="GT88" s="49"/>
      <c r="GU88" s="49"/>
      <c r="GY88" s="50"/>
      <c r="GZ88" s="50"/>
      <c r="HA88" s="50"/>
      <c r="HB88" s="50"/>
      <c r="HC88" s="50"/>
      <c r="HD88" s="50"/>
      <c r="HE88" s="50"/>
      <c r="HF88" s="50"/>
      <c r="HG88" s="50"/>
      <c r="HH88" s="50"/>
      <c r="HI88" s="50"/>
      <c r="HJ88" s="50"/>
      <c r="HK88" s="50"/>
      <c r="HL88" s="50"/>
      <c r="HM88" s="50"/>
      <c r="HN88" s="50"/>
      <c r="HO88" s="50"/>
      <c r="HP88" s="50"/>
      <c r="HQ88" s="50"/>
      <c r="HR88" s="50"/>
      <c r="HS88" s="50"/>
      <c r="HT88" s="50"/>
      <c r="HU88" s="50"/>
      <c r="HV88" s="50"/>
      <c r="HW88" s="50"/>
      <c r="HX88" s="50"/>
      <c r="HY88" s="50"/>
      <c r="HZ88" s="50"/>
      <c r="IA88" s="50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  <c r="IN88" s="50"/>
      <c r="IO88" s="50"/>
      <c r="IP88" s="50"/>
    </row>
    <row r="89" spans="2:250" s="15" customFormat="1" ht="16.899999999999999" customHeight="1">
      <c r="B89" s="76"/>
      <c r="D89" s="77"/>
      <c r="V89" s="75"/>
      <c r="W89" s="77"/>
      <c r="AP89" s="76"/>
      <c r="AR89" s="77"/>
      <c r="BJ89" s="75"/>
      <c r="BK89" s="77"/>
      <c r="CD89" s="76"/>
      <c r="CF89" s="77"/>
      <c r="CX89" s="75"/>
      <c r="CY89" s="77"/>
      <c r="DS89" s="101"/>
      <c r="DV89" s="72"/>
      <c r="FE89" s="49"/>
      <c r="FH89" s="101"/>
      <c r="FJ89" s="72"/>
      <c r="GS89" s="49"/>
      <c r="GY89" s="50"/>
      <c r="GZ89" s="50"/>
      <c r="HA89" s="50"/>
      <c r="HB89" s="50"/>
      <c r="HC89" s="50"/>
      <c r="HD89" s="50"/>
      <c r="HE89" s="50"/>
      <c r="HF89" s="50"/>
      <c r="HG89" s="50"/>
      <c r="HH89" s="50"/>
      <c r="HI89" s="50"/>
      <c r="HJ89" s="50"/>
      <c r="HK89" s="50"/>
      <c r="HL89" s="50"/>
      <c r="HM89" s="50"/>
      <c r="HN89" s="50"/>
      <c r="HO89" s="50"/>
      <c r="HP89" s="50"/>
      <c r="HQ89" s="50"/>
      <c r="HR89" s="50"/>
      <c r="HS89" s="50"/>
      <c r="HT89" s="50"/>
      <c r="HU89" s="50"/>
      <c r="HV89" s="50"/>
      <c r="HW89" s="50"/>
      <c r="HX89" s="50"/>
      <c r="HY89" s="50"/>
      <c r="HZ89" s="50"/>
      <c r="IA89" s="50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  <c r="IN89" s="50"/>
      <c r="IO89" s="50"/>
      <c r="IP89" s="50"/>
    </row>
    <row r="90" spans="2:250" s="15" customFormat="1" ht="16.899999999999999" customHeight="1">
      <c r="B90" s="72"/>
      <c r="D90" s="79"/>
      <c r="F90" s="77"/>
      <c r="G90" s="77"/>
      <c r="H90" s="77"/>
      <c r="I90" s="45"/>
      <c r="J90" s="45"/>
      <c r="K90" s="45"/>
      <c r="U90" s="76"/>
      <c r="V90" s="78"/>
      <c r="W90" s="79"/>
      <c r="X90" s="77"/>
      <c r="Y90" s="45"/>
      <c r="Z90" s="45"/>
      <c r="AA90" s="45"/>
      <c r="AB90" s="45"/>
      <c r="AD90" s="45"/>
      <c r="AE90" s="45"/>
      <c r="AF90" s="45"/>
      <c r="AG90" s="49"/>
      <c r="AN90" s="61"/>
      <c r="AP90" s="72"/>
      <c r="AR90" s="79"/>
      <c r="AT90" s="77"/>
      <c r="AU90" s="77"/>
      <c r="AV90" s="77"/>
      <c r="AW90" s="45"/>
      <c r="AX90" s="45"/>
      <c r="AY90" s="45"/>
      <c r="BI90" s="76"/>
      <c r="BJ90" s="78"/>
      <c r="BK90" s="79"/>
      <c r="BL90" s="77"/>
      <c r="BM90" s="45"/>
      <c r="BN90" s="45"/>
      <c r="BO90" s="45"/>
      <c r="BP90" s="45"/>
      <c r="BR90" s="45"/>
      <c r="BS90" s="45"/>
      <c r="BT90" s="45"/>
      <c r="BU90" s="49"/>
      <c r="CB90" s="61"/>
      <c r="CD90" s="72"/>
      <c r="CF90" s="79"/>
      <c r="CH90" s="77"/>
      <c r="CI90" s="77"/>
      <c r="CJ90" s="77"/>
      <c r="CK90" s="45"/>
      <c r="CL90" s="45"/>
      <c r="CM90" s="45"/>
      <c r="CW90" s="76"/>
      <c r="CX90" s="78"/>
      <c r="CY90" s="79"/>
      <c r="CZ90" s="77"/>
      <c r="DA90" s="45"/>
      <c r="DB90" s="45"/>
      <c r="DC90" s="45"/>
      <c r="DD90" s="45"/>
      <c r="DF90" s="45"/>
      <c r="DG90" s="45"/>
      <c r="DH90" s="45"/>
      <c r="DI90" s="49"/>
      <c r="DP90" s="61"/>
      <c r="DS90" s="101"/>
      <c r="DV90" s="72"/>
      <c r="DY90" s="46"/>
      <c r="EF90" s="46"/>
      <c r="ES90" s="46"/>
      <c r="EZ90" s="48"/>
      <c r="FE90" s="49"/>
      <c r="FH90" s="101"/>
      <c r="FJ90" s="72"/>
      <c r="FM90" s="46"/>
      <c r="FT90" s="46"/>
      <c r="GG90" s="46"/>
      <c r="GN90" s="48"/>
      <c r="GS90" s="49"/>
      <c r="GY90" s="50"/>
      <c r="GZ90" s="50"/>
      <c r="HA90" s="50"/>
      <c r="HB90" s="50"/>
      <c r="HC90" s="50"/>
      <c r="HD90" s="50"/>
      <c r="HE90" s="50"/>
      <c r="HF90" s="50"/>
      <c r="HG90" s="50"/>
      <c r="HH90" s="50"/>
      <c r="HI90" s="50"/>
      <c r="HJ90" s="50"/>
      <c r="HK90" s="50"/>
      <c r="HL90" s="50"/>
      <c r="HM90" s="50"/>
      <c r="HN90" s="50"/>
      <c r="HO90" s="50"/>
      <c r="HP90" s="50"/>
      <c r="HQ90" s="50"/>
      <c r="HR90" s="50"/>
      <c r="HS90" s="50"/>
      <c r="HT90" s="50"/>
      <c r="HU90" s="50"/>
      <c r="HV90" s="50"/>
      <c r="HW90" s="50"/>
      <c r="HX90" s="50"/>
      <c r="HY90" s="50"/>
      <c r="HZ90" s="50"/>
      <c r="IA90" s="50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  <c r="IN90" s="50"/>
      <c r="IO90" s="50"/>
      <c r="IP90" s="50"/>
    </row>
    <row r="91" spans="2:250" s="15" customFormat="1" ht="16.899999999999999" customHeight="1">
      <c r="B91" s="76"/>
      <c r="D91" s="77"/>
      <c r="F91" s="77"/>
      <c r="G91" s="77"/>
      <c r="H91" s="77"/>
      <c r="I91" s="49"/>
      <c r="J91" s="49"/>
      <c r="K91" s="49"/>
      <c r="U91" s="76"/>
      <c r="V91" s="75"/>
      <c r="W91" s="77"/>
      <c r="X91" s="77"/>
      <c r="Y91" s="49"/>
      <c r="Z91" s="49"/>
      <c r="AA91" s="49"/>
      <c r="AB91" s="49"/>
      <c r="AD91" s="49"/>
      <c r="AE91" s="49"/>
      <c r="AF91" s="49"/>
      <c r="AG91" s="49"/>
      <c r="AN91" s="61"/>
      <c r="AP91" s="76"/>
      <c r="AR91" s="77"/>
      <c r="AT91" s="77"/>
      <c r="AU91" s="77"/>
      <c r="AV91" s="77"/>
      <c r="AW91" s="49"/>
      <c r="AX91" s="49"/>
      <c r="AY91" s="49"/>
      <c r="BI91" s="76"/>
      <c r="BJ91" s="75"/>
      <c r="BK91" s="77"/>
      <c r="BL91" s="77"/>
      <c r="BM91" s="49"/>
      <c r="BN91" s="49"/>
      <c r="BO91" s="49"/>
      <c r="BP91" s="49"/>
      <c r="BR91" s="49"/>
      <c r="BS91" s="49"/>
      <c r="BT91" s="49"/>
      <c r="BU91" s="49"/>
      <c r="CB91" s="61"/>
      <c r="CD91" s="76"/>
      <c r="CF91" s="77"/>
      <c r="CH91" s="77"/>
      <c r="CI91" s="77"/>
      <c r="CJ91" s="77"/>
      <c r="CK91" s="49"/>
      <c r="CL91" s="49"/>
      <c r="CM91" s="49"/>
      <c r="CW91" s="76"/>
      <c r="CX91" s="75"/>
      <c r="CY91" s="77"/>
      <c r="CZ91" s="77"/>
      <c r="DA91" s="49"/>
      <c r="DB91" s="49"/>
      <c r="DC91" s="49"/>
      <c r="DD91" s="49"/>
      <c r="DF91" s="49"/>
      <c r="DG91" s="49"/>
      <c r="DH91" s="49"/>
      <c r="DI91" s="49"/>
      <c r="DP91" s="61"/>
      <c r="DQ91" s="61"/>
      <c r="DR91" s="61"/>
      <c r="DS91" s="101"/>
      <c r="DT91" s="61"/>
      <c r="DV91" s="72"/>
      <c r="ED91" s="61"/>
      <c r="EE91" s="61"/>
      <c r="EF91" s="61"/>
      <c r="EG91" s="61"/>
      <c r="EH91" s="61"/>
      <c r="EZ91" s="61"/>
      <c r="FA91" s="61"/>
      <c r="FB91" s="61"/>
      <c r="FC91" s="61"/>
      <c r="FD91" s="61"/>
      <c r="FE91" s="49"/>
      <c r="FF91" s="61"/>
      <c r="FG91" s="61"/>
      <c r="FH91" s="101"/>
      <c r="FJ91" s="72"/>
      <c r="FR91" s="61"/>
      <c r="FS91" s="61"/>
      <c r="FT91" s="61"/>
      <c r="FU91" s="61"/>
      <c r="FV91" s="61"/>
      <c r="GN91" s="61"/>
      <c r="GO91" s="61"/>
      <c r="GP91" s="61"/>
      <c r="GQ91" s="61"/>
      <c r="GR91" s="61"/>
      <c r="GS91" s="49"/>
      <c r="GT91" s="61"/>
      <c r="GU91" s="61"/>
      <c r="GY91" s="50"/>
      <c r="GZ91" s="50"/>
      <c r="HA91" s="50"/>
      <c r="HB91" s="50"/>
      <c r="HC91" s="50"/>
      <c r="HD91" s="50"/>
      <c r="HE91" s="50"/>
      <c r="HF91" s="50"/>
      <c r="HG91" s="50"/>
      <c r="HH91" s="50"/>
      <c r="HI91" s="50"/>
      <c r="HJ91" s="50"/>
      <c r="HK91" s="50"/>
      <c r="HL91" s="50"/>
      <c r="HM91" s="50"/>
      <c r="HN91" s="50"/>
      <c r="HO91" s="50"/>
      <c r="HP91" s="50"/>
      <c r="HQ91" s="50"/>
      <c r="HR91" s="50"/>
      <c r="HS91" s="50"/>
      <c r="HT91" s="50"/>
      <c r="HU91" s="50"/>
      <c r="HV91" s="50"/>
      <c r="HW91" s="50"/>
      <c r="HX91" s="50"/>
      <c r="HY91" s="50"/>
      <c r="HZ91" s="50"/>
      <c r="IA91" s="50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  <c r="IN91" s="50"/>
      <c r="IO91" s="50"/>
      <c r="IP91" s="50"/>
    </row>
    <row r="92" spans="2:250" s="15" customFormat="1" ht="16.899999999999999" customHeight="1">
      <c r="B92" s="76"/>
      <c r="D92" s="77"/>
      <c r="F92" s="79"/>
      <c r="G92" s="79"/>
      <c r="H92" s="79"/>
      <c r="I92" s="73"/>
      <c r="J92" s="73"/>
      <c r="K92" s="73"/>
      <c r="U92" s="72"/>
      <c r="V92" s="75"/>
      <c r="W92" s="77"/>
      <c r="X92" s="79"/>
      <c r="Y92" s="73"/>
      <c r="Z92" s="73"/>
      <c r="AA92" s="73"/>
      <c r="AB92" s="73"/>
      <c r="AD92" s="73"/>
      <c r="AE92" s="73"/>
      <c r="AF92" s="73"/>
      <c r="AG92" s="73"/>
      <c r="AN92" s="61"/>
      <c r="AP92" s="76"/>
      <c r="AR92" s="77"/>
      <c r="AT92" s="79"/>
      <c r="AU92" s="79"/>
      <c r="AV92" s="79"/>
      <c r="AW92" s="73"/>
      <c r="AX92" s="73"/>
      <c r="AY92" s="73"/>
      <c r="BI92" s="72"/>
      <c r="BJ92" s="75"/>
      <c r="BK92" s="77"/>
      <c r="BL92" s="79"/>
      <c r="BM92" s="73"/>
      <c r="BN92" s="73"/>
      <c r="BO92" s="73"/>
      <c r="BP92" s="73"/>
      <c r="BR92" s="73"/>
      <c r="BS92" s="73"/>
      <c r="BT92" s="73"/>
      <c r="BU92" s="73"/>
      <c r="CB92" s="61"/>
      <c r="CD92" s="76"/>
      <c r="CF92" s="77"/>
      <c r="CH92" s="79"/>
      <c r="CI92" s="79"/>
      <c r="CJ92" s="79"/>
      <c r="CK92" s="73"/>
      <c r="CL92" s="73"/>
      <c r="CM92" s="73"/>
      <c r="CW92" s="72"/>
      <c r="CX92" s="75"/>
      <c r="CY92" s="77"/>
      <c r="CZ92" s="79"/>
      <c r="DA92" s="73"/>
      <c r="DB92" s="73"/>
      <c r="DC92" s="73"/>
      <c r="DD92" s="73"/>
      <c r="DF92" s="73"/>
      <c r="DG92" s="73"/>
      <c r="DH92" s="73"/>
      <c r="DI92" s="73"/>
      <c r="DP92" s="61"/>
      <c r="DQ92" s="61"/>
      <c r="DR92" s="61"/>
      <c r="DS92" s="101"/>
      <c r="DT92" s="61"/>
      <c r="DV92" s="72"/>
      <c r="DY92" s="46"/>
      <c r="ED92" s="61"/>
      <c r="EE92" s="61"/>
      <c r="EF92" s="61"/>
      <c r="EG92" s="61"/>
      <c r="EH92" s="61"/>
      <c r="ES92" s="46"/>
      <c r="EX92" s="72"/>
      <c r="EZ92" s="61"/>
      <c r="FA92" s="61"/>
      <c r="FB92" s="61"/>
      <c r="FC92" s="61"/>
      <c r="FD92" s="61"/>
      <c r="FE92" s="49"/>
      <c r="FF92" s="61"/>
      <c r="FG92" s="61"/>
      <c r="FH92" s="101"/>
      <c r="FJ92" s="72"/>
      <c r="FM92" s="46"/>
      <c r="FR92" s="61"/>
      <c r="FS92" s="61"/>
      <c r="FT92" s="61"/>
      <c r="FU92" s="61"/>
      <c r="FV92" s="61"/>
      <c r="GG92" s="46"/>
      <c r="GL92" s="72"/>
      <c r="GN92" s="61"/>
      <c r="GO92" s="61"/>
      <c r="GP92" s="61"/>
      <c r="GQ92" s="61"/>
      <c r="GR92" s="61"/>
      <c r="GS92" s="49"/>
      <c r="GT92" s="61"/>
      <c r="GU92" s="61"/>
      <c r="GY92" s="50"/>
      <c r="GZ92" s="50"/>
      <c r="HA92" s="50"/>
      <c r="HB92" s="50"/>
      <c r="HC92" s="50"/>
      <c r="HD92" s="50"/>
      <c r="HE92" s="50"/>
      <c r="HF92" s="50"/>
      <c r="HG92" s="50"/>
      <c r="HH92" s="50"/>
      <c r="HI92" s="50"/>
      <c r="HJ92" s="50"/>
      <c r="HK92" s="50"/>
      <c r="HL92" s="50"/>
      <c r="HM92" s="50"/>
      <c r="HN92" s="50"/>
      <c r="HO92" s="50"/>
      <c r="HP92" s="50"/>
      <c r="HQ92" s="50"/>
      <c r="HR92" s="50"/>
      <c r="HS92" s="50"/>
      <c r="HT92" s="50"/>
      <c r="HU92" s="50"/>
      <c r="HV92" s="50"/>
      <c r="HW92" s="50"/>
      <c r="HX92" s="50"/>
      <c r="HY92" s="50"/>
      <c r="HZ92" s="50"/>
      <c r="IA92" s="50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  <c r="IN92" s="50"/>
      <c r="IO92" s="50"/>
      <c r="IP92" s="50"/>
    </row>
    <row r="93" spans="2:250" s="15" customFormat="1" ht="16.899999999999999" customHeight="1">
      <c r="B93" s="72"/>
      <c r="D93" s="79"/>
      <c r="F93" s="77"/>
      <c r="G93" s="77"/>
      <c r="H93" s="77"/>
      <c r="I93" s="49"/>
      <c r="J93" s="49"/>
      <c r="K93" s="49"/>
      <c r="U93" s="76"/>
      <c r="V93" s="78"/>
      <c r="W93" s="79"/>
      <c r="X93" s="77"/>
      <c r="Y93" s="49"/>
      <c r="Z93" s="49"/>
      <c r="AA93" s="49"/>
      <c r="AB93" s="49"/>
      <c r="AD93" s="49"/>
      <c r="AE93" s="49"/>
      <c r="AF93" s="49"/>
      <c r="AG93" s="49"/>
      <c r="AN93" s="61"/>
      <c r="AP93" s="72"/>
      <c r="AR93" s="79"/>
      <c r="AT93" s="77"/>
      <c r="AU93" s="77"/>
      <c r="AV93" s="77"/>
      <c r="AW93" s="49"/>
      <c r="AX93" s="49"/>
      <c r="AY93" s="49"/>
      <c r="BI93" s="76"/>
      <c r="BJ93" s="78"/>
      <c r="BK93" s="79"/>
      <c r="BL93" s="77"/>
      <c r="BM93" s="49"/>
      <c r="BN93" s="49"/>
      <c r="BO93" s="49"/>
      <c r="BP93" s="49"/>
      <c r="BR93" s="49"/>
      <c r="BS93" s="49"/>
      <c r="BT93" s="49"/>
      <c r="BU93" s="49"/>
      <c r="CB93" s="61"/>
      <c r="CD93" s="72"/>
      <c r="CF93" s="79"/>
      <c r="CH93" s="77"/>
      <c r="CI93" s="77"/>
      <c r="CJ93" s="77"/>
      <c r="CK93" s="49"/>
      <c r="CL93" s="49"/>
      <c r="CM93" s="49"/>
      <c r="CW93" s="76"/>
      <c r="CX93" s="78"/>
      <c r="CY93" s="79"/>
      <c r="CZ93" s="77"/>
      <c r="DA93" s="49"/>
      <c r="DB93" s="49"/>
      <c r="DC93" s="49"/>
      <c r="DD93" s="49"/>
      <c r="DF93" s="49"/>
      <c r="DG93" s="49"/>
      <c r="DH93" s="49"/>
      <c r="DI93" s="49"/>
      <c r="DP93" s="61"/>
      <c r="DS93" s="101"/>
      <c r="DV93" s="72"/>
      <c r="DZ93" s="61"/>
      <c r="EA93" s="61"/>
      <c r="EB93" s="61"/>
      <c r="EC93" s="61"/>
      <c r="ED93" s="61"/>
      <c r="EE93" s="61"/>
      <c r="EF93" s="61"/>
      <c r="EG93" s="61"/>
      <c r="EH93" s="61"/>
      <c r="EK93" s="61"/>
      <c r="EL93" s="61"/>
      <c r="EM93" s="61"/>
      <c r="EN93" s="61"/>
      <c r="EO93" s="61"/>
      <c r="EP93" s="61"/>
      <c r="EQ93" s="61"/>
      <c r="ER93" s="61"/>
      <c r="ES93" s="61"/>
      <c r="ET93" s="61"/>
      <c r="EU93" s="61"/>
      <c r="EV93" s="61"/>
      <c r="EW93" s="61"/>
      <c r="EX93" s="61"/>
      <c r="EY93" s="49"/>
      <c r="EZ93" s="49"/>
      <c r="FA93" s="61"/>
      <c r="FH93" s="101"/>
      <c r="FJ93" s="72"/>
      <c r="FN93" s="61"/>
      <c r="FO93" s="61"/>
      <c r="FP93" s="61"/>
      <c r="FQ93" s="61"/>
      <c r="FR93" s="61"/>
      <c r="FS93" s="61"/>
      <c r="FT93" s="61"/>
      <c r="FU93" s="61"/>
      <c r="FV93" s="61"/>
      <c r="FY93" s="61"/>
      <c r="FZ93" s="61"/>
      <c r="GA93" s="61"/>
      <c r="GB93" s="61"/>
      <c r="GC93" s="61"/>
      <c r="GD93" s="61"/>
      <c r="GE93" s="61"/>
      <c r="GF93" s="61"/>
      <c r="GG93" s="61"/>
      <c r="GH93" s="61"/>
      <c r="GI93" s="61"/>
      <c r="GJ93" s="61"/>
      <c r="GK93" s="61"/>
      <c r="GL93" s="61"/>
      <c r="GM93" s="49"/>
      <c r="GN93" s="49"/>
      <c r="GO93" s="61"/>
      <c r="GY93" s="50"/>
      <c r="GZ93" s="50"/>
      <c r="HA93" s="50"/>
      <c r="HB93" s="50"/>
      <c r="HC93" s="50"/>
      <c r="HD93" s="50"/>
      <c r="HE93" s="50"/>
      <c r="HF93" s="50"/>
      <c r="HG93" s="50"/>
      <c r="HH93" s="50"/>
      <c r="HI93" s="50"/>
      <c r="HJ93" s="50"/>
      <c r="HK93" s="50"/>
      <c r="HL93" s="50"/>
      <c r="HM93" s="50"/>
      <c r="HN93" s="50"/>
      <c r="HO93" s="50"/>
      <c r="HP93" s="50"/>
      <c r="HQ93" s="50"/>
      <c r="HR93" s="50"/>
      <c r="HS93" s="50"/>
      <c r="HT93" s="50"/>
      <c r="HU93" s="50"/>
      <c r="HV93" s="50"/>
      <c r="HW93" s="50"/>
      <c r="HX93" s="50"/>
      <c r="HY93" s="50"/>
      <c r="HZ93" s="50"/>
      <c r="IA93" s="50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  <c r="IN93" s="50"/>
      <c r="IO93" s="50"/>
      <c r="IP93" s="50"/>
    </row>
    <row r="94" spans="2:250" s="15" customFormat="1" ht="16.899999999999999" customHeight="1">
      <c r="B94" s="76"/>
      <c r="D94" s="77"/>
      <c r="F94" s="77"/>
      <c r="G94" s="77"/>
      <c r="H94" s="77"/>
      <c r="I94" s="49"/>
      <c r="J94" s="49"/>
      <c r="K94" s="49"/>
      <c r="U94" s="76"/>
      <c r="V94" s="75"/>
      <c r="W94" s="77"/>
      <c r="X94" s="77"/>
      <c r="Y94" s="49"/>
      <c r="Z94" s="49"/>
      <c r="AA94" s="49"/>
      <c r="AB94" s="49"/>
      <c r="AD94" s="49"/>
      <c r="AE94" s="49"/>
      <c r="AF94" s="49"/>
      <c r="AG94" s="49"/>
      <c r="AN94" s="61"/>
      <c r="AP94" s="76"/>
      <c r="AR94" s="77"/>
      <c r="AT94" s="77"/>
      <c r="AU94" s="77"/>
      <c r="AV94" s="77"/>
      <c r="AW94" s="49"/>
      <c r="AX94" s="49"/>
      <c r="AY94" s="49"/>
      <c r="BI94" s="76"/>
      <c r="BJ94" s="75"/>
      <c r="BK94" s="77"/>
      <c r="BL94" s="77"/>
      <c r="BM94" s="49"/>
      <c r="BN94" s="49"/>
      <c r="BO94" s="49"/>
      <c r="BP94" s="49"/>
      <c r="BR94" s="49"/>
      <c r="BS94" s="49"/>
      <c r="BT94" s="49"/>
      <c r="BU94" s="49"/>
      <c r="CB94" s="61"/>
      <c r="CD94" s="76"/>
      <c r="CF94" s="77"/>
      <c r="CH94" s="77"/>
      <c r="CI94" s="77"/>
      <c r="CJ94" s="77"/>
      <c r="CK94" s="49"/>
      <c r="CL94" s="49"/>
      <c r="CM94" s="49"/>
      <c r="CW94" s="76"/>
      <c r="CX94" s="75"/>
      <c r="CY94" s="77"/>
      <c r="CZ94" s="77"/>
      <c r="DA94" s="49"/>
      <c r="DB94" s="49"/>
      <c r="DC94" s="49"/>
      <c r="DD94" s="49"/>
      <c r="DF94" s="49"/>
      <c r="DG94" s="49"/>
      <c r="DH94" s="49"/>
      <c r="DI94" s="49"/>
      <c r="DP94" s="61"/>
      <c r="DS94" s="101"/>
      <c r="DV94" s="72"/>
      <c r="DX94" s="47"/>
      <c r="DZ94" s="61"/>
      <c r="EA94" s="46"/>
      <c r="EB94" s="61"/>
      <c r="EC94" s="61"/>
      <c r="ED94" s="61"/>
      <c r="EE94" s="61"/>
      <c r="EF94" s="61"/>
      <c r="EG94" s="61"/>
      <c r="EH94" s="61"/>
      <c r="EK94" s="61"/>
      <c r="EL94" s="61"/>
      <c r="EM94" s="61"/>
      <c r="EN94" s="61"/>
      <c r="EO94" s="61"/>
      <c r="EP94" s="61"/>
      <c r="EQ94" s="61"/>
      <c r="ER94" s="47"/>
      <c r="ET94" s="46"/>
      <c r="EV94" s="61"/>
      <c r="EW94" s="61"/>
      <c r="EX94" s="61"/>
      <c r="EY94" s="61"/>
      <c r="EZ94" s="61"/>
      <c r="FA94" s="61"/>
      <c r="FB94" s="61"/>
      <c r="FH94" s="101"/>
      <c r="FJ94" s="72"/>
      <c r="FL94" s="47"/>
      <c r="FN94" s="61"/>
      <c r="FO94" s="46"/>
      <c r="FP94" s="61"/>
      <c r="FQ94" s="61"/>
      <c r="FR94" s="61"/>
      <c r="FS94" s="61"/>
      <c r="FT94" s="61"/>
      <c r="FU94" s="61"/>
      <c r="FV94" s="61"/>
      <c r="FY94" s="61"/>
      <c r="FZ94" s="61"/>
      <c r="GA94" s="61"/>
      <c r="GB94" s="61"/>
      <c r="GC94" s="61"/>
      <c r="GD94" s="61"/>
      <c r="GE94" s="61"/>
      <c r="GF94" s="47"/>
      <c r="GH94" s="46"/>
      <c r="GJ94" s="61"/>
      <c r="GK94" s="61"/>
      <c r="GL94" s="61"/>
      <c r="GM94" s="61"/>
      <c r="GN94" s="61"/>
      <c r="GO94" s="61"/>
      <c r="GP94" s="61"/>
      <c r="GY94" s="50"/>
      <c r="GZ94" s="50"/>
      <c r="HA94" s="50"/>
      <c r="HB94" s="50"/>
      <c r="HC94" s="50"/>
      <c r="HD94" s="50"/>
      <c r="HE94" s="50"/>
      <c r="HF94" s="50"/>
      <c r="HG94" s="50"/>
      <c r="HH94" s="50"/>
      <c r="HI94" s="50"/>
      <c r="HJ94" s="50"/>
      <c r="HK94" s="50"/>
      <c r="HL94" s="50"/>
      <c r="HM94" s="50"/>
      <c r="HN94" s="50"/>
      <c r="HO94" s="50"/>
      <c r="HP94" s="50"/>
      <c r="HQ94" s="50"/>
      <c r="HR94" s="50"/>
      <c r="HS94" s="50"/>
      <c r="HT94" s="50"/>
      <c r="HU94" s="50"/>
      <c r="HV94" s="50"/>
      <c r="HW94" s="50"/>
      <c r="HX94" s="50"/>
      <c r="HY94" s="50"/>
      <c r="HZ94" s="50"/>
      <c r="IA94" s="50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  <c r="IN94" s="50"/>
      <c r="IO94" s="50"/>
      <c r="IP94" s="50"/>
    </row>
    <row r="95" spans="2:250" s="15" customFormat="1" ht="16.899999999999999" customHeight="1">
      <c r="B95" s="76"/>
      <c r="D95" s="77"/>
      <c r="F95" s="79"/>
      <c r="G95" s="79"/>
      <c r="H95" s="79"/>
      <c r="I95" s="73"/>
      <c r="J95" s="73"/>
      <c r="K95" s="73"/>
      <c r="U95" s="72"/>
      <c r="V95" s="75"/>
      <c r="W95" s="77"/>
      <c r="X95" s="79"/>
      <c r="Y95" s="73"/>
      <c r="Z95" s="73"/>
      <c r="AA95" s="73"/>
      <c r="AB95" s="73"/>
      <c r="AD95" s="73"/>
      <c r="AE95" s="73"/>
      <c r="AF95" s="73"/>
      <c r="AG95" s="73"/>
      <c r="AP95" s="76"/>
      <c r="AR95" s="77"/>
      <c r="AT95" s="79"/>
      <c r="AU95" s="79"/>
      <c r="AV95" s="79"/>
      <c r="AW95" s="73"/>
      <c r="AX95" s="73"/>
      <c r="AY95" s="73"/>
      <c r="BI95" s="72"/>
      <c r="BJ95" s="75"/>
      <c r="BK95" s="77"/>
      <c r="BL95" s="79"/>
      <c r="BM95" s="73"/>
      <c r="BN95" s="73"/>
      <c r="BO95" s="73"/>
      <c r="BP95" s="73"/>
      <c r="BR95" s="73"/>
      <c r="BS95" s="73"/>
      <c r="BT95" s="73"/>
      <c r="BU95" s="73"/>
      <c r="CD95" s="76"/>
      <c r="CF95" s="77"/>
      <c r="CH95" s="79"/>
      <c r="CI95" s="79"/>
      <c r="CJ95" s="79"/>
      <c r="CK95" s="73"/>
      <c r="CL95" s="73"/>
      <c r="CM95" s="73"/>
      <c r="CW95" s="72"/>
      <c r="CX95" s="75"/>
      <c r="CY95" s="77"/>
      <c r="CZ95" s="79"/>
      <c r="DA95" s="73"/>
      <c r="DB95" s="73"/>
      <c r="DC95" s="73"/>
      <c r="DD95" s="73"/>
      <c r="DF95" s="73"/>
      <c r="DG95" s="73"/>
      <c r="DH95" s="73"/>
      <c r="DI95" s="73"/>
      <c r="DS95" s="10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  <c r="EO95" s="61"/>
      <c r="EP95" s="61"/>
      <c r="EQ95" s="61"/>
      <c r="ER95" s="61"/>
      <c r="ES95" s="61"/>
      <c r="ET95" s="61"/>
      <c r="EU95" s="61"/>
      <c r="EV95" s="61"/>
      <c r="EW95" s="61"/>
      <c r="EX95" s="61"/>
      <c r="EY95" s="61"/>
      <c r="EZ95" s="61"/>
      <c r="FA95" s="61"/>
      <c r="FH95" s="101"/>
      <c r="FN95" s="61"/>
      <c r="FO95" s="61"/>
      <c r="FP95" s="61"/>
      <c r="FQ95" s="61"/>
      <c r="FR95" s="61"/>
      <c r="FS95" s="61"/>
      <c r="FT95" s="61"/>
      <c r="FU95" s="61"/>
      <c r="FV95" s="61"/>
      <c r="FW95" s="61"/>
      <c r="FX95" s="61"/>
      <c r="FY95" s="61"/>
      <c r="FZ95" s="61"/>
      <c r="GA95" s="61"/>
      <c r="GB95" s="61"/>
      <c r="GC95" s="61"/>
      <c r="GD95" s="61"/>
      <c r="GE95" s="61"/>
      <c r="GF95" s="61"/>
      <c r="GG95" s="61"/>
      <c r="GH95" s="61"/>
      <c r="GI95" s="61"/>
      <c r="GJ95" s="61"/>
      <c r="GK95" s="61"/>
      <c r="GL95" s="61"/>
      <c r="GM95" s="61"/>
      <c r="GN95" s="61"/>
      <c r="GO95" s="61"/>
      <c r="GY95" s="50"/>
      <c r="GZ95" s="50"/>
      <c r="HA95" s="50"/>
      <c r="HB95" s="50"/>
      <c r="HC95" s="50"/>
      <c r="HD95" s="50"/>
      <c r="HE95" s="50"/>
      <c r="HF95" s="50"/>
      <c r="HG95" s="50"/>
      <c r="HH95" s="50"/>
      <c r="HI95" s="50"/>
      <c r="HJ95" s="50"/>
      <c r="HK95" s="50"/>
      <c r="HL95" s="50"/>
      <c r="HM95" s="50"/>
      <c r="HN95" s="50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</row>
    <row r="96" spans="2:250" s="15" customFormat="1" ht="16.899999999999999" customHeight="1">
      <c r="B96" s="72"/>
      <c r="G96" s="76"/>
      <c r="H96" s="77"/>
      <c r="I96" s="77"/>
      <c r="J96" s="77"/>
      <c r="K96" s="77"/>
      <c r="L96" s="49"/>
      <c r="M96" s="49"/>
      <c r="N96" s="49"/>
      <c r="AD96" s="76"/>
      <c r="AF96" s="77"/>
      <c r="AG96" s="77"/>
      <c r="AH96" s="77"/>
      <c r="AI96" s="49"/>
      <c r="AJ96" s="49"/>
      <c r="AK96" s="49"/>
      <c r="AL96" s="49"/>
      <c r="AM96" s="49"/>
      <c r="AP96" s="72"/>
      <c r="AU96" s="76"/>
      <c r="AV96" s="77"/>
      <c r="AW96" s="77"/>
      <c r="AX96" s="77"/>
      <c r="AY96" s="77"/>
      <c r="AZ96" s="49"/>
      <c r="BA96" s="49"/>
      <c r="BB96" s="49"/>
      <c r="BR96" s="76"/>
      <c r="BT96" s="77"/>
      <c r="BU96" s="77"/>
      <c r="BV96" s="77"/>
      <c r="BW96" s="49"/>
      <c r="BX96" s="49"/>
      <c r="BY96" s="49"/>
      <c r="BZ96" s="49"/>
      <c r="CA96" s="49"/>
      <c r="CD96" s="72"/>
      <c r="CI96" s="76"/>
      <c r="CJ96" s="77"/>
      <c r="CK96" s="77"/>
      <c r="CL96" s="77"/>
      <c r="CM96" s="77"/>
      <c r="CN96" s="49"/>
      <c r="CO96" s="49"/>
      <c r="CP96" s="49"/>
      <c r="DF96" s="76"/>
      <c r="DH96" s="77"/>
      <c r="DI96" s="77"/>
      <c r="DJ96" s="77"/>
      <c r="DK96" s="49"/>
      <c r="DL96" s="49"/>
      <c r="DM96" s="49"/>
      <c r="DN96" s="49"/>
      <c r="DO96" s="49"/>
      <c r="DS96" s="10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  <c r="EO96" s="61"/>
      <c r="EP96" s="61"/>
      <c r="EQ96" s="61"/>
      <c r="ER96" s="61"/>
      <c r="ES96" s="61"/>
      <c r="ET96" s="61"/>
      <c r="EU96" s="61"/>
      <c r="EV96" s="61"/>
      <c r="EW96" s="61"/>
      <c r="EX96" s="61"/>
      <c r="EY96" s="61"/>
      <c r="EZ96" s="61"/>
      <c r="FA96" s="61"/>
      <c r="FH96" s="101"/>
      <c r="FN96" s="61"/>
      <c r="FO96" s="61"/>
      <c r="FP96" s="61"/>
      <c r="FQ96" s="61"/>
      <c r="FR96" s="61"/>
      <c r="FS96" s="61"/>
      <c r="FT96" s="61"/>
      <c r="FU96" s="61"/>
      <c r="FV96" s="61"/>
      <c r="FW96" s="61"/>
      <c r="FX96" s="61"/>
      <c r="FY96" s="61"/>
      <c r="FZ96" s="61"/>
      <c r="GA96" s="61"/>
      <c r="GB96" s="61"/>
      <c r="GC96" s="61"/>
      <c r="GD96" s="61"/>
      <c r="GE96" s="61"/>
      <c r="GF96" s="61"/>
      <c r="GG96" s="61"/>
      <c r="GH96" s="61"/>
      <c r="GI96" s="61"/>
      <c r="GJ96" s="61"/>
      <c r="GK96" s="61"/>
      <c r="GL96" s="61"/>
      <c r="GM96" s="61"/>
      <c r="GN96" s="61"/>
      <c r="GO96" s="61"/>
      <c r="GY96" s="50"/>
      <c r="GZ96" s="50"/>
      <c r="HA96" s="50"/>
      <c r="HB96" s="50"/>
      <c r="HC96" s="50"/>
      <c r="HD96" s="50"/>
      <c r="HE96" s="50"/>
      <c r="HF96" s="50"/>
      <c r="HG96" s="50"/>
      <c r="HH96" s="50"/>
      <c r="HI96" s="50"/>
      <c r="HJ96" s="50"/>
      <c r="HK96" s="50"/>
      <c r="HL96" s="50"/>
      <c r="HM96" s="50"/>
      <c r="HN96" s="50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</row>
    <row r="97" spans="2:250" s="15" customFormat="1" ht="16.899999999999999" customHeight="1">
      <c r="B97" s="72"/>
      <c r="E97" s="46"/>
      <c r="J97" s="77"/>
      <c r="K97" s="77"/>
      <c r="L97" s="77"/>
      <c r="M97" s="49"/>
      <c r="N97" s="49"/>
      <c r="X97" s="46"/>
      <c r="AD97" s="76"/>
      <c r="AF97" s="77"/>
      <c r="AG97" s="77"/>
      <c r="AH97" s="77"/>
      <c r="AI97" s="49"/>
      <c r="AJ97" s="49"/>
      <c r="AK97" s="49"/>
      <c r="AL97" s="49"/>
      <c r="AM97" s="49"/>
      <c r="AP97" s="72"/>
      <c r="AS97" s="46"/>
      <c r="AX97" s="77"/>
      <c r="AY97" s="77"/>
      <c r="AZ97" s="77"/>
      <c r="BA97" s="49"/>
      <c r="BB97" s="49"/>
      <c r="BL97" s="46"/>
      <c r="BR97" s="76"/>
      <c r="BT97" s="77"/>
      <c r="BU97" s="77"/>
      <c r="BV97" s="77"/>
      <c r="BW97" s="49"/>
      <c r="BX97" s="49"/>
      <c r="BY97" s="49"/>
      <c r="BZ97" s="49"/>
      <c r="CA97" s="49"/>
      <c r="CD97" s="72"/>
      <c r="CG97" s="46"/>
      <c r="CL97" s="77"/>
      <c r="CM97" s="77"/>
      <c r="CN97" s="77"/>
      <c r="CO97" s="49"/>
      <c r="CP97" s="49"/>
      <c r="CZ97" s="46"/>
      <c r="DF97" s="76"/>
      <c r="DH97" s="77"/>
      <c r="DI97" s="77"/>
      <c r="DJ97" s="77"/>
      <c r="DK97" s="49"/>
      <c r="DL97" s="49"/>
      <c r="DM97" s="49"/>
      <c r="DN97" s="49"/>
      <c r="DO97" s="49"/>
      <c r="DQ97" s="248"/>
      <c r="DS97" s="101"/>
      <c r="DW97" s="166"/>
      <c r="EA97" s="74"/>
      <c r="EG97" s="12"/>
      <c r="EH97" s="45"/>
      <c r="EL97" s="12"/>
      <c r="EM97" s="248"/>
      <c r="EN97" s="73"/>
      <c r="EP97" s="73"/>
      <c r="ER97" s="22"/>
      <c r="EU97" s="12"/>
      <c r="EV97" s="74"/>
      <c r="EX97" s="12"/>
      <c r="EY97" s="12"/>
      <c r="EZ97" s="12"/>
      <c r="FA97" s="74"/>
      <c r="FE97" s="12"/>
      <c r="FF97" s="248"/>
      <c r="FH97" s="101"/>
      <c r="FK97" s="22"/>
      <c r="FM97" s="73"/>
      <c r="FO97" s="74"/>
      <c r="FR97" s="12"/>
      <c r="FU97" s="12"/>
      <c r="FV97" s="248"/>
      <c r="FZ97" s="12"/>
      <c r="GA97" s="248"/>
      <c r="GB97" s="73"/>
      <c r="GD97" s="73"/>
      <c r="GF97" s="22"/>
      <c r="GI97" s="12"/>
      <c r="GJ97" s="74"/>
      <c r="GL97" s="12"/>
      <c r="GM97" s="12"/>
      <c r="GO97" s="12"/>
      <c r="GP97" s="248"/>
      <c r="GS97" s="12"/>
      <c r="GT97" s="248"/>
      <c r="GU97" s="73"/>
      <c r="GY97" s="50"/>
      <c r="GZ97" s="50"/>
      <c r="HA97" s="50"/>
      <c r="HB97" s="50"/>
      <c r="HC97" s="50"/>
      <c r="HD97" s="50"/>
      <c r="HE97" s="50"/>
      <c r="HF97" s="50"/>
      <c r="HG97" s="50"/>
      <c r="HH97" s="50"/>
      <c r="HI97" s="50"/>
      <c r="HJ97" s="50"/>
      <c r="HK97" s="50"/>
      <c r="HL97" s="50"/>
      <c r="HM97" s="50"/>
      <c r="HN97" s="50"/>
      <c r="HO97" s="50"/>
      <c r="HP97" s="50"/>
      <c r="HQ97" s="50"/>
      <c r="HR97" s="50"/>
      <c r="HS97" s="50"/>
      <c r="HT97" s="50"/>
      <c r="HU97" s="50"/>
      <c r="HV97" s="50"/>
      <c r="HW97" s="50"/>
      <c r="HX97" s="50"/>
      <c r="HY97" s="50"/>
      <c r="HZ97" s="50"/>
      <c r="IA97" s="50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  <c r="IN97" s="50"/>
      <c r="IO97" s="50"/>
      <c r="IP97" s="50"/>
    </row>
    <row r="98" spans="2:250" s="15" customFormat="1" ht="16.899999999999999" customHeight="1">
      <c r="B98" s="72"/>
      <c r="AK98" s="49"/>
      <c r="AP98" s="72"/>
      <c r="BY98" s="49"/>
      <c r="CD98" s="72"/>
      <c r="DM98" s="49"/>
      <c r="DS98" s="101"/>
      <c r="DW98" s="22"/>
      <c r="DX98" s="73"/>
      <c r="DY98" s="73"/>
      <c r="DZ98" s="73"/>
      <c r="EA98" s="248"/>
      <c r="EB98" s="73"/>
      <c r="EC98" s="62"/>
      <c r="ED98" s="62"/>
      <c r="EE98" s="62"/>
      <c r="EF98" s="61"/>
      <c r="EG98" s="61"/>
      <c r="EH98" s="61"/>
      <c r="EP98" s="73"/>
      <c r="EQ98" s="73"/>
      <c r="ER98" s="22"/>
      <c r="ES98" s="73"/>
      <c r="ET98" s="62"/>
      <c r="EU98" s="62"/>
      <c r="EV98" s="248"/>
      <c r="EW98" s="14"/>
      <c r="EX98" s="14"/>
      <c r="EY98" s="14"/>
      <c r="EZ98" s="62"/>
      <c r="FA98" s="62"/>
      <c r="FH98" s="101"/>
      <c r="FK98" s="22"/>
      <c r="FN98" s="150"/>
      <c r="FO98" s="150"/>
      <c r="FP98" s="149"/>
      <c r="FQ98" s="149"/>
      <c r="FR98" s="149"/>
      <c r="FS98" s="149"/>
      <c r="FT98" s="144"/>
      <c r="FU98" s="144"/>
      <c r="FV98" s="144"/>
      <c r="FW98" s="144"/>
      <c r="FX98" s="144"/>
      <c r="FY98" s="144"/>
      <c r="FZ98" s="149"/>
      <c r="GA98" s="149"/>
      <c r="GB98" s="149"/>
      <c r="GC98" s="149"/>
      <c r="GD98" s="149"/>
      <c r="GE98" s="149"/>
      <c r="GF98" s="22"/>
      <c r="GG98" s="149"/>
      <c r="GH98" s="149"/>
      <c r="GI98" s="150"/>
      <c r="GJ98" s="150"/>
      <c r="GK98" s="149"/>
      <c r="GM98" s="73"/>
      <c r="GN98" s="73"/>
      <c r="GO98" s="73"/>
      <c r="GP98" s="73"/>
      <c r="GQ98" s="62"/>
      <c r="GR98" s="62"/>
      <c r="GY98" s="50"/>
      <c r="GZ98" s="50"/>
      <c r="HA98" s="50"/>
      <c r="HB98" s="50"/>
      <c r="HC98" s="50"/>
      <c r="HD98" s="50"/>
      <c r="HE98" s="50"/>
      <c r="HF98" s="50"/>
      <c r="HG98" s="50"/>
      <c r="HH98" s="50"/>
      <c r="HI98" s="50"/>
      <c r="HJ98" s="50"/>
      <c r="HK98" s="50"/>
      <c r="HL98" s="50"/>
      <c r="HM98" s="50"/>
      <c r="HN98" s="50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</row>
    <row r="99" spans="2:250" s="15" customFormat="1" ht="16.899999999999999" customHeight="1">
      <c r="B99" s="72"/>
      <c r="E99" s="46"/>
      <c r="R99" s="49"/>
      <c r="X99" s="46"/>
      <c r="AK99" s="49"/>
      <c r="AP99" s="72"/>
      <c r="AS99" s="46"/>
      <c r="BF99" s="49"/>
      <c r="BL99" s="46"/>
      <c r="BY99" s="49"/>
      <c r="CD99" s="72"/>
      <c r="CG99" s="46"/>
      <c r="CT99" s="49"/>
      <c r="CZ99" s="46"/>
      <c r="DM99" s="49"/>
      <c r="DS99" s="101"/>
      <c r="DX99" s="73"/>
      <c r="DY99" s="73"/>
      <c r="DZ99" s="73"/>
      <c r="EA99" s="73"/>
      <c r="ED99" s="12"/>
      <c r="EE99" s="12"/>
      <c r="EF99" s="61"/>
      <c r="EG99" s="61"/>
      <c r="EH99" s="61"/>
      <c r="EO99" s="73"/>
      <c r="EP99" s="73"/>
      <c r="EQ99" s="73"/>
      <c r="ER99" s="73"/>
      <c r="EU99" s="12"/>
      <c r="EV99" s="13"/>
      <c r="EW99" s="12"/>
      <c r="FH99" s="101"/>
      <c r="FO99" s="73"/>
      <c r="FP99" s="73"/>
      <c r="FQ99" s="73"/>
      <c r="FR99" s="73"/>
      <c r="GC99" s="73"/>
      <c r="GD99" s="73"/>
      <c r="GE99" s="73"/>
      <c r="GN99" s="73"/>
      <c r="GO99" s="73"/>
      <c r="GR99" s="12"/>
      <c r="GY99" s="50"/>
      <c r="GZ99" s="50"/>
      <c r="HA99" s="50"/>
      <c r="HB99" s="50"/>
      <c r="HC99" s="50"/>
      <c r="HD99" s="50"/>
      <c r="HE99" s="50"/>
      <c r="HF99" s="50"/>
      <c r="HG99" s="50"/>
      <c r="HH99" s="50"/>
      <c r="HI99" s="50"/>
      <c r="HJ99" s="50"/>
      <c r="HK99" s="50"/>
      <c r="HL99" s="50"/>
      <c r="HM99" s="50"/>
      <c r="HN99" s="50"/>
      <c r="HO99" s="50"/>
      <c r="HP99" s="50"/>
      <c r="HQ99" s="50"/>
      <c r="HR99" s="50"/>
      <c r="HS99" s="50"/>
      <c r="HT99" s="50"/>
      <c r="HU99" s="50"/>
      <c r="HV99" s="50"/>
      <c r="HW99" s="50"/>
      <c r="HX99" s="50"/>
      <c r="HY99" s="50"/>
      <c r="HZ99" s="50"/>
      <c r="IA99" s="50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  <c r="IN99" s="50"/>
      <c r="IO99" s="50"/>
      <c r="IP99" s="50"/>
    </row>
    <row r="100" spans="2:250" s="15" customFormat="1" ht="16.899999999999999" customHeight="1">
      <c r="B100" s="72"/>
      <c r="J100" s="61"/>
      <c r="K100" s="61"/>
      <c r="L100" s="61"/>
      <c r="M100" s="61"/>
      <c r="N100" s="61"/>
      <c r="AF100" s="61"/>
      <c r="AG100" s="61"/>
      <c r="AH100" s="61"/>
      <c r="AI100" s="61"/>
      <c r="AJ100" s="61"/>
      <c r="AK100" s="49"/>
      <c r="AL100" s="61"/>
      <c r="AM100" s="61"/>
      <c r="AP100" s="72"/>
      <c r="AX100" s="61"/>
      <c r="AY100" s="61"/>
      <c r="AZ100" s="61"/>
      <c r="BA100" s="61"/>
      <c r="BB100" s="61"/>
      <c r="BT100" s="61"/>
      <c r="BU100" s="61"/>
      <c r="BV100" s="61"/>
      <c r="BW100" s="61"/>
      <c r="BX100" s="61"/>
      <c r="BY100" s="49"/>
      <c r="BZ100" s="61"/>
      <c r="CA100" s="61"/>
      <c r="CD100" s="72"/>
      <c r="CL100" s="61"/>
      <c r="CM100" s="61"/>
      <c r="CN100" s="61"/>
      <c r="CO100" s="61"/>
      <c r="CP100" s="61"/>
      <c r="DH100" s="61"/>
      <c r="DI100" s="61"/>
      <c r="DJ100" s="61"/>
      <c r="DK100" s="61"/>
      <c r="DL100" s="61"/>
      <c r="DM100" s="49"/>
      <c r="DN100" s="61"/>
      <c r="DO100" s="61"/>
      <c r="DS100" s="101"/>
      <c r="DV100" s="76"/>
      <c r="DX100" s="53"/>
      <c r="DY100" s="95"/>
      <c r="DZ100" s="95"/>
      <c r="EA100" s="50"/>
      <c r="EB100" s="50"/>
      <c r="EC100" s="50"/>
      <c r="EE100" s="76"/>
      <c r="EG100" s="53"/>
      <c r="EH100" s="53"/>
      <c r="EI100" s="53"/>
      <c r="EJ100" s="53"/>
      <c r="EK100" s="53"/>
      <c r="EL100" s="50"/>
      <c r="EQ100" s="75"/>
      <c r="ER100" s="53"/>
      <c r="ES100" s="95"/>
      <c r="ET100" s="95"/>
      <c r="EU100" s="95"/>
      <c r="EV100" s="95"/>
      <c r="EW100" s="50"/>
      <c r="EX100" s="76"/>
      <c r="EZ100" s="53"/>
      <c r="FA100" s="50"/>
      <c r="FB100" s="50"/>
      <c r="FC100" s="50"/>
      <c r="FD100" s="50"/>
      <c r="FH100" s="101"/>
      <c r="FJ100" s="76"/>
      <c r="FK100" s="75"/>
      <c r="FL100" s="53"/>
      <c r="FM100" s="95"/>
      <c r="FN100" s="95"/>
      <c r="FO100" s="50"/>
      <c r="FP100" s="50"/>
      <c r="FQ100" s="50"/>
      <c r="FS100" s="76"/>
      <c r="FU100" s="53"/>
      <c r="FV100" s="53"/>
      <c r="FW100" s="53"/>
      <c r="FX100" s="53"/>
      <c r="FY100" s="53"/>
      <c r="FZ100" s="50"/>
      <c r="GE100" s="75"/>
      <c r="GF100" s="53"/>
      <c r="GG100" s="50"/>
      <c r="GH100" s="50"/>
      <c r="GI100" s="50"/>
      <c r="GJ100" s="50"/>
      <c r="GK100" s="50"/>
      <c r="GL100" s="76"/>
      <c r="GN100" s="53"/>
      <c r="GO100" s="50"/>
      <c r="GP100" s="50"/>
      <c r="GQ100" s="50"/>
      <c r="GR100" s="50"/>
      <c r="GY100" s="50"/>
      <c r="GZ100" s="50"/>
      <c r="HA100" s="50"/>
      <c r="HB100" s="50"/>
      <c r="HC100" s="50"/>
      <c r="HD100" s="50"/>
      <c r="HE100" s="50"/>
      <c r="HF100" s="50"/>
      <c r="HG100" s="50"/>
      <c r="HH100" s="50"/>
      <c r="HI100" s="50"/>
      <c r="HJ100" s="50"/>
      <c r="HK100" s="50"/>
      <c r="HL100" s="50"/>
      <c r="HM100" s="50"/>
      <c r="HN100" s="50"/>
      <c r="HO100" s="50"/>
      <c r="HP100" s="50"/>
      <c r="HQ100" s="50"/>
      <c r="HR100" s="50"/>
      <c r="HS100" s="50"/>
      <c r="HT100" s="50"/>
      <c r="HU100" s="50"/>
      <c r="HV100" s="50"/>
      <c r="HW100" s="50"/>
      <c r="HX100" s="50"/>
      <c r="HY100" s="50"/>
      <c r="HZ100" s="50"/>
      <c r="IA100" s="50"/>
      <c r="IB100" s="50"/>
      <c r="IC100" s="50"/>
      <c r="ID100" s="50"/>
      <c r="IE100" s="50"/>
      <c r="IF100" s="50"/>
      <c r="IG100" s="50"/>
      <c r="IH100" s="50"/>
      <c r="II100" s="50"/>
      <c r="IJ100" s="50"/>
      <c r="IK100" s="50"/>
      <c r="IL100" s="50"/>
      <c r="IM100" s="50"/>
      <c r="IN100" s="50"/>
      <c r="IO100" s="50"/>
      <c r="IP100" s="50"/>
    </row>
    <row r="101" spans="2:250" s="15" customFormat="1" ht="16.899999999999999" customHeight="1">
      <c r="B101" s="72"/>
      <c r="E101" s="46"/>
      <c r="J101" s="61"/>
      <c r="K101" s="61"/>
      <c r="L101" s="61"/>
      <c r="M101" s="61"/>
      <c r="N101" s="61"/>
      <c r="X101" s="46"/>
      <c r="AD101" s="72"/>
      <c r="AF101" s="61"/>
      <c r="AG101" s="61"/>
      <c r="AH101" s="61"/>
      <c r="AI101" s="61"/>
      <c r="AJ101" s="61"/>
      <c r="AK101" s="49"/>
      <c r="AL101" s="61"/>
      <c r="AM101" s="61"/>
      <c r="AP101" s="72"/>
      <c r="AS101" s="46"/>
      <c r="AX101" s="61"/>
      <c r="AY101" s="61"/>
      <c r="AZ101" s="61"/>
      <c r="BA101" s="61"/>
      <c r="BB101" s="61"/>
      <c r="BL101" s="46"/>
      <c r="BR101" s="72"/>
      <c r="BT101" s="61"/>
      <c r="BU101" s="61"/>
      <c r="BV101" s="61"/>
      <c r="BW101" s="61"/>
      <c r="BX101" s="61"/>
      <c r="BY101" s="49"/>
      <c r="BZ101" s="61"/>
      <c r="CA101" s="61"/>
      <c r="CD101" s="72"/>
      <c r="CG101" s="46"/>
      <c r="CL101" s="61"/>
      <c r="CM101" s="61"/>
      <c r="CN101" s="61"/>
      <c r="CO101" s="61"/>
      <c r="CP101" s="61"/>
      <c r="CZ101" s="46"/>
      <c r="DF101" s="72"/>
      <c r="DH101" s="61"/>
      <c r="DI101" s="61"/>
      <c r="DJ101" s="61"/>
      <c r="DK101" s="61"/>
      <c r="DL101" s="61"/>
      <c r="DM101" s="49"/>
      <c r="DN101" s="61"/>
      <c r="DO101" s="61"/>
      <c r="DS101" s="101"/>
      <c r="DV101" s="72"/>
      <c r="EE101" s="12"/>
      <c r="FH101" s="101"/>
      <c r="FJ101" s="72"/>
      <c r="FS101" s="12"/>
      <c r="GY101" s="50"/>
      <c r="GZ101" s="50"/>
      <c r="HA101" s="50"/>
      <c r="HB101" s="50"/>
      <c r="HC101" s="50"/>
      <c r="HD101" s="50"/>
      <c r="HE101" s="50"/>
      <c r="HF101" s="50"/>
      <c r="HG101" s="50"/>
      <c r="HH101" s="50"/>
      <c r="HI101" s="50"/>
      <c r="HJ101" s="50"/>
      <c r="HK101" s="50"/>
      <c r="HL101" s="50"/>
      <c r="HM101" s="50"/>
      <c r="HN101" s="50"/>
      <c r="HO101" s="50"/>
      <c r="HP101" s="50"/>
      <c r="HQ101" s="50"/>
      <c r="HR101" s="50"/>
      <c r="HS101" s="50"/>
      <c r="HT101" s="50"/>
      <c r="HU101" s="50"/>
      <c r="HV101" s="50"/>
      <c r="HW101" s="50"/>
      <c r="HX101" s="50"/>
      <c r="HY101" s="50"/>
      <c r="HZ101" s="50"/>
      <c r="IA101" s="50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  <c r="IN101" s="50"/>
      <c r="IO101" s="50"/>
      <c r="IP101" s="50"/>
    </row>
    <row r="102" spans="2:250" s="15" customFormat="1" ht="16.899999999999999" customHeight="1">
      <c r="B102" s="72"/>
      <c r="F102" s="61"/>
      <c r="G102" s="61"/>
      <c r="H102" s="61"/>
      <c r="I102" s="61"/>
      <c r="J102" s="61"/>
      <c r="K102" s="61"/>
      <c r="L102" s="61"/>
      <c r="M102" s="61"/>
      <c r="N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49"/>
      <c r="AF102" s="49"/>
      <c r="AG102" s="61"/>
      <c r="AP102" s="72"/>
      <c r="AT102" s="61"/>
      <c r="AU102" s="61"/>
      <c r="AV102" s="61"/>
      <c r="AW102" s="61"/>
      <c r="AX102" s="61"/>
      <c r="AY102" s="61"/>
      <c r="AZ102" s="61"/>
      <c r="BA102" s="61"/>
      <c r="BB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49"/>
      <c r="BT102" s="49"/>
      <c r="BU102" s="61"/>
      <c r="CD102" s="72"/>
      <c r="CH102" s="61"/>
      <c r="CI102" s="61"/>
      <c r="CJ102" s="61"/>
      <c r="CK102" s="61"/>
      <c r="CL102" s="61"/>
      <c r="CM102" s="61"/>
      <c r="CN102" s="61"/>
      <c r="CO102" s="61"/>
      <c r="CP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49"/>
      <c r="DH102" s="49"/>
      <c r="DI102" s="61"/>
      <c r="DS102" s="101"/>
      <c r="DV102" s="76"/>
      <c r="DX102" s="77"/>
      <c r="EO102" s="76"/>
      <c r="EQ102" s="75"/>
      <c r="ER102" s="77"/>
      <c r="EV102" s="13"/>
      <c r="EW102" s="12"/>
      <c r="EX102" s="12"/>
      <c r="EY102" s="47"/>
      <c r="FH102" s="101"/>
      <c r="FJ102" s="76"/>
      <c r="FL102" s="77"/>
      <c r="GC102" s="76"/>
      <c r="GE102" s="75"/>
      <c r="GF102" s="77"/>
      <c r="GJ102" s="13"/>
      <c r="GK102" s="12"/>
      <c r="GL102" s="12"/>
      <c r="GM102" s="47"/>
      <c r="GY102" s="50"/>
      <c r="GZ102" s="50"/>
      <c r="HA102" s="50"/>
      <c r="HB102" s="50"/>
      <c r="HC102" s="50"/>
      <c r="HD102" s="50"/>
      <c r="HE102" s="50"/>
      <c r="HF102" s="50"/>
      <c r="HG102" s="50"/>
      <c r="HH102" s="50"/>
      <c r="HI102" s="50"/>
      <c r="HJ102" s="50"/>
      <c r="HK102" s="50"/>
      <c r="HL102" s="50"/>
      <c r="HM102" s="50"/>
      <c r="HN102" s="50"/>
      <c r="HO102" s="50"/>
      <c r="HP102" s="50"/>
      <c r="HQ102" s="50"/>
      <c r="HR102" s="50"/>
      <c r="HS102" s="50"/>
      <c r="HT102" s="50"/>
      <c r="HU102" s="50"/>
      <c r="HV102" s="50"/>
      <c r="HW102" s="50"/>
      <c r="HX102" s="50"/>
      <c r="HY102" s="50"/>
      <c r="HZ102" s="50"/>
      <c r="IA102" s="50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  <c r="IN102" s="50"/>
      <c r="IO102" s="50"/>
      <c r="IP102" s="50"/>
    </row>
    <row r="103" spans="2:250" s="15" customFormat="1" ht="16.899999999999999" customHeight="1">
      <c r="B103" s="72"/>
      <c r="D103" s="47"/>
      <c r="F103" s="61"/>
      <c r="G103" s="46"/>
      <c r="H103" s="61"/>
      <c r="I103" s="61"/>
      <c r="J103" s="61"/>
      <c r="K103" s="61"/>
      <c r="L103" s="61"/>
      <c r="M103" s="61"/>
      <c r="N103" s="61"/>
      <c r="Q103" s="61"/>
      <c r="R103" s="61"/>
      <c r="S103" s="61"/>
      <c r="T103" s="61"/>
      <c r="U103" s="61"/>
      <c r="V103" s="61"/>
      <c r="W103" s="61"/>
      <c r="X103" s="47"/>
      <c r="Z103" s="46"/>
      <c r="AB103" s="61"/>
      <c r="AC103" s="61"/>
      <c r="AD103" s="61"/>
      <c r="AE103" s="61"/>
      <c r="AF103" s="61"/>
      <c r="AG103" s="61"/>
      <c r="AH103" s="61"/>
      <c r="AP103" s="72"/>
      <c r="AR103" s="47"/>
      <c r="AT103" s="61"/>
      <c r="AU103" s="46"/>
      <c r="AV103" s="61"/>
      <c r="AW103" s="61"/>
      <c r="AX103" s="61"/>
      <c r="AY103" s="61"/>
      <c r="AZ103" s="61"/>
      <c r="BA103" s="61"/>
      <c r="BB103" s="61"/>
      <c r="BE103" s="61"/>
      <c r="BF103" s="61"/>
      <c r="BG103" s="61"/>
      <c r="BH103" s="61"/>
      <c r="BI103" s="61"/>
      <c r="BJ103" s="61"/>
      <c r="BK103" s="61"/>
      <c r="BL103" s="47"/>
      <c r="BN103" s="46"/>
      <c r="BP103" s="61"/>
      <c r="BQ103" s="61"/>
      <c r="BR103" s="61"/>
      <c r="BS103" s="61"/>
      <c r="BT103" s="61"/>
      <c r="BU103" s="61"/>
      <c r="BV103" s="61"/>
      <c r="CD103" s="72"/>
      <c r="CF103" s="47"/>
      <c r="CH103" s="61"/>
      <c r="CI103" s="46"/>
      <c r="CJ103" s="61"/>
      <c r="CK103" s="61"/>
      <c r="CL103" s="61"/>
      <c r="CM103" s="61"/>
      <c r="CN103" s="61"/>
      <c r="CO103" s="61"/>
      <c r="CP103" s="61"/>
      <c r="CS103" s="61"/>
      <c r="CT103" s="61"/>
      <c r="CU103" s="61"/>
      <c r="CV103" s="61"/>
      <c r="CW103" s="61"/>
      <c r="CX103" s="61"/>
      <c r="CY103" s="61"/>
      <c r="CZ103" s="47"/>
      <c r="DB103" s="46"/>
      <c r="DD103" s="61"/>
      <c r="DE103" s="61"/>
      <c r="DF103" s="61"/>
      <c r="DG103" s="61"/>
      <c r="DH103" s="61"/>
      <c r="DI103" s="61"/>
      <c r="DJ103" s="61"/>
      <c r="DS103" s="101"/>
      <c r="DV103" s="76"/>
      <c r="DX103" s="77"/>
      <c r="EQ103" s="75"/>
      <c r="ER103" s="77"/>
      <c r="FH103" s="101"/>
      <c r="FJ103" s="76"/>
      <c r="FL103" s="77"/>
      <c r="GE103" s="75"/>
      <c r="GF103" s="77"/>
      <c r="GY103" s="50"/>
      <c r="GZ103" s="50"/>
      <c r="HA103" s="50"/>
      <c r="HB103" s="50"/>
      <c r="HC103" s="50"/>
      <c r="HD103" s="50"/>
      <c r="HE103" s="50"/>
      <c r="HF103" s="50"/>
      <c r="HG103" s="50"/>
      <c r="HH103" s="50"/>
      <c r="HI103" s="50"/>
      <c r="HJ103" s="50"/>
      <c r="HK103" s="50"/>
      <c r="HL103" s="50"/>
      <c r="HM103" s="50"/>
      <c r="HN103" s="50"/>
      <c r="HO103" s="50"/>
      <c r="HP103" s="50"/>
      <c r="HQ103" s="50"/>
      <c r="HR103" s="50"/>
      <c r="HS103" s="50"/>
      <c r="HT103" s="50"/>
      <c r="HU103" s="50"/>
      <c r="HV103" s="50"/>
      <c r="HW103" s="50"/>
      <c r="HX103" s="50"/>
      <c r="HY103" s="50"/>
      <c r="HZ103" s="50"/>
      <c r="IA103" s="50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  <c r="IN103" s="50"/>
      <c r="IO103" s="50"/>
      <c r="IP103" s="50"/>
    </row>
    <row r="104" spans="2:250" s="15" customFormat="1" ht="16.899999999999999" customHeight="1">
      <c r="E104" s="12"/>
      <c r="F104" s="143"/>
      <c r="G104" s="275"/>
      <c r="J104" s="12"/>
      <c r="L104" s="12"/>
      <c r="M104" s="45"/>
      <c r="R104" s="12"/>
      <c r="S104" s="275"/>
      <c r="T104" s="73"/>
      <c r="Y104" s="12"/>
      <c r="Z104" s="275"/>
      <c r="AA104" s="12"/>
      <c r="AD104" s="12"/>
      <c r="AE104" s="12"/>
      <c r="AF104" s="45"/>
      <c r="AK104" s="12"/>
      <c r="AL104" s="275"/>
      <c r="AS104" s="12"/>
      <c r="AT104" s="143"/>
      <c r="AU104" s="275"/>
      <c r="AX104" s="12"/>
      <c r="AZ104" s="12"/>
      <c r="BA104" s="45"/>
      <c r="BF104" s="12"/>
      <c r="BG104" s="275"/>
      <c r="BH104" s="73"/>
      <c r="BM104" s="12"/>
      <c r="BN104" s="275"/>
      <c r="BO104" s="12"/>
      <c r="BR104" s="12"/>
      <c r="BS104" s="12"/>
      <c r="BT104" s="45"/>
      <c r="BY104" s="12"/>
      <c r="BZ104" s="275"/>
      <c r="CG104" s="12"/>
      <c r="CH104" s="143"/>
      <c r="CI104" s="275"/>
      <c r="CL104" s="12"/>
      <c r="CN104" s="12"/>
      <c r="CO104" s="45"/>
      <c r="CT104" s="12"/>
      <c r="CU104" s="275"/>
      <c r="CV104" s="73"/>
      <c r="DA104" s="12"/>
      <c r="DB104" s="275"/>
      <c r="DC104" s="12"/>
      <c r="DF104" s="12"/>
      <c r="DG104" s="12"/>
      <c r="DH104" s="45"/>
      <c r="DM104" s="12"/>
      <c r="DN104" s="275"/>
      <c r="DS104" s="101"/>
      <c r="DV104" s="72"/>
      <c r="DX104" s="79"/>
      <c r="DZ104" s="77"/>
      <c r="EA104" s="77"/>
      <c r="EB104" s="77"/>
      <c r="EC104" s="45"/>
      <c r="ED104" s="45"/>
      <c r="EE104" s="45"/>
      <c r="EO104" s="76"/>
      <c r="EQ104" s="78"/>
      <c r="ER104" s="79"/>
      <c r="ET104" s="45"/>
      <c r="EU104" s="45"/>
      <c r="EV104" s="45"/>
      <c r="EW104" s="45"/>
      <c r="EX104" s="45"/>
      <c r="EY104" s="45"/>
      <c r="EZ104" s="45"/>
      <c r="FA104" s="49"/>
      <c r="FH104" s="101"/>
      <c r="FJ104" s="72"/>
      <c r="FL104" s="79"/>
      <c r="FN104" s="77"/>
      <c r="FO104" s="77"/>
      <c r="FP104" s="77"/>
      <c r="FQ104" s="45"/>
      <c r="FR104" s="45"/>
      <c r="FS104" s="45"/>
      <c r="GC104" s="76"/>
      <c r="GE104" s="78"/>
      <c r="GF104" s="79"/>
      <c r="GH104" s="45"/>
      <c r="GI104" s="45"/>
      <c r="GJ104" s="45"/>
      <c r="GK104" s="45"/>
      <c r="GL104" s="45"/>
      <c r="GM104" s="45"/>
      <c r="GN104" s="45"/>
      <c r="GO104" s="49"/>
      <c r="GY104" s="50"/>
      <c r="GZ104" s="50"/>
      <c r="HA104" s="50"/>
      <c r="HB104" s="50"/>
      <c r="HC104" s="50"/>
      <c r="HD104" s="50"/>
      <c r="HE104" s="50"/>
      <c r="HF104" s="50"/>
      <c r="HG104" s="50"/>
      <c r="HH104" s="50"/>
      <c r="HI104" s="50"/>
      <c r="HJ104" s="50"/>
      <c r="HK104" s="50"/>
      <c r="HL104" s="50"/>
      <c r="HM104" s="50"/>
      <c r="HN104" s="50"/>
      <c r="HO104" s="50"/>
      <c r="HP104" s="50"/>
      <c r="HQ104" s="50"/>
      <c r="HR104" s="50"/>
      <c r="HS104" s="50"/>
      <c r="HT104" s="50"/>
      <c r="HU104" s="50"/>
      <c r="HV104" s="50"/>
      <c r="HW104" s="50"/>
      <c r="HX104" s="50"/>
      <c r="HY104" s="50"/>
      <c r="HZ104" s="50"/>
      <c r="IA104" s="50"/>
      <c r="IB104" s="50"/>
      <c r="IC104" s="50"/>
      <c r="ID104" s="50"/>
      <c r="IE104" s="50"/>
      <c r="IF104" s="50"/>
      <c r="IG104" s="50"/>
      <c r="IH104" s="50"/>
      <c r="II104" s="50"/>
      <c r="IJ104" s="50"/>
      <c r="IK104" s="50"/>
      <c r="IL104" s="50"/>
      <c r="IM104" s="50"/>
      <c r="IN104" s="50"/>
      <c r="IO104" s="50"/>
      <c r="IP104" s="50"/>
    </row>
    <row r="105" spans="2:250" s="15" customFormat="1" ht="16.899999999999999" customHeight="1">
      <c r="D105" s="73"/>
      <c r="E105" s="12"/>
      <c r="F105" s="73"/>
      <c r="G105" s="235"/>
      <c r="H105" s="73"/>
      <c r="I105" s="62"/>
      <c r="J105" s="62"/>
      <c r="K105" s="62"/>
      <c r="L105" s="61"/>
      <c r="M105" s="61"/>
      <c r="O105" s="62"/>
      <c r="P105" s="12"/>
      <c r="Q105" s="189"/>
      <c r="R105" s="189"/>
      <c r="V105" s="73"/>
      <c r="W105" s="73"/>
      <c r="Y105" s="12"/>
      <c r="Z105" s="235"/>
      <c r="AA105" s="62"/>
      <c r="AC105" s="14"/>
      <c r="AD105" s="14"/>
      <c r="AE105" s="14"/>
      <c r="AF105" s="62"/>
      <c r="AH105" s="62"/>
      <c r="AI105" s="12"/>
      <c r="AJ105" s="189"/>
      <c r="AK105" s="189"/>
      <c r="AR105" s="73"/>
      <c r="AS105" s="12"/>
      <c r="AT105" s="73"/>
      <c r="AU105" s="235"/>
      <c r="AV105" s="73"/>
      <c r="AW105" s="62"/>
      <c r="AX105" s="62"/>
      <c r="AY105" s="62"/>
      <c r="AZ105" s="61"/>
      <c r="BA105" s="61"/>
      <c r="BC105" s="62"/>
      <c r="BD105" s="12"/>
      <c r="BE105" s="189"/>
      <c r="BF105" s="189"/>
      <c r="BJ105" s="73"/>
      <c r="BK105" s="73"/>
      <c r="BM105" s="12"/>
      <c r="BN105" s="235"/>
      <c r="BO105" s="62"/>
      <c r="BQ105" s="14"/>
      <c r="BR105" s="14"/>
      <c r="BS105" s="14"/>
      <c r="BT105" s="62"/>
      <c r="BV105" s="62"/>
      <c r="BW105" s="12"/>
      <c r="BX105" s="189"/>
      <c r="BY105" s="189"/>
      <c r="CF105" s="73"/>
      <c r="CG105" s="12"/>
      <c r="CH105" s="73"/>
      <c r="CI105" s="235"/>
      <c r="CJ105" s="73"/>
      <c r="CK105" s="62"/>
      <c r="CL105" s="62"/>
      <c r="CM105" s="62"/>
      <c r="CN105" s="61"/>
      <c r="CO105" s="61"/>
      <c r="CQ105" s="62"/>
      <c r="CR105" s="12"/>
      <c r="CS105" s="189"/>
      <c r="CT105" s="189"/>
      <c r="CX105" s="73"/>
      <c r="CY105" s="73"/>
      <c r="DA105" s="12"/>
      <c r="DB105" s="235"/>
      <c r="DC105" s="62"/>
      <c r="DE105" s="14"/>
      <c r="DF105" s="14"/>
      <c r="DG105" s="14"/>
      <c r="DH105" s="62"/>
      <c r="DJ105" s="62"/>
      <c r="DK105" s="12"/>
      <c r="DL105" s="189"/>
      <c r="DM105" s="189"/>
      <c r="DS105" s="101"/>
      <c r="DV105" s="76"/>
      <c r="DX105" s="77"/>
      <c r="DZ105" s="77"/>
      <c r="EA105" s="77"/>
      <c r="EB105" s="77"/>
      <c r="EC105" s="49"/>
      <c r="ED105" s="49"/>
      <c r="EE105" s="49"/>
      <c r="EO105" s="76"/>
      <c r="EQ105" s="75"/>
      <c r="ER105" s="77"/>
      <c r="ET105" s="49"/>
      <c r="EU105" s="49"/>
      <c r="EV105" s="49"/>
      <c r="EW105" s="49"/>
      <c r="EX105" s="49"/>
      <c r="EY105" s="49"/>
      <c r="EZ105" s="49"/>
      <c r="FA105" s="49"/>
      <c r="FH105" s="101"/>
      <c r="FJ105" s="76"/>
      <c r="FL105" s="77"/>
      <c r="FN105" s="77"/>
      <c r="FO105" s="77"/>
      <c r="FP105" s="77"/>
      <c r="FQ105" s="49"/>
      <c r="FR105" s="49"/>
      <c r="FS105" s="49"/>
      <c r="GC105" s="76"/>
      <c r="GE105" s="75"/>
      <c r="GF105" s="77"/>
      <c r="GH105" s="49"/>
      <c r="GI105" s="49"/>
      <c r="GJ105" s="49"/>
      <c r="GK105" s="49"/>
      <c r="GL105" s="49"/>
      <c r="GM105" s="49"/>
      <c r="GN105" s="49"/>
      <c r="GO105" s="49"/>
      <c r="GY105" s="50"/>
      <c r="GZ105" s="50"/>
      <c r="HA105" s="50"/>
      <c r="HB105" s="50"/>
      <c r="HC105" s="50"/>
      <c r="HD105" s="50"/>
      <c r="HE105" s="50"/>
      <c r="HF105" s="50"/>
      <c r="HG105" s="50"/>
      <c r="HH105" s="50"/>
      <c r="HI105" s="50"/>
      <c r="HJ105" s="50"/>
      <c r="HK105" s="50"/>
      <c r="HL105" s="50"/>
      <c r="HM105" s="50"/>
      <c r="HN105" s="50"/>
      <c r="HO105" s="50"/>
      <c r="HP105" s="50"/>
      <c r="HQ105" s="50"/>
      <c r="HR105" s="50"/>
      <c r="HS105" s="50"/>
      <c r="HT105" s="50"/>
      <c r="HU105" s="50"/>
      <c r="HV105" s="50"/>
      <c r="HW105" s="50"/>
      <c r="HX105" s="50"/>
      <c r="HY105" s="50"/>
      <c r="HZ105" s="50"/>
      <c r="IA105" s="50"/>
      <c r="IB105" s="50"/>
      <c r="IC105" s="50"/>
      <c r="ID105" s="50"/>
      <c r="IE105" s="50"/>
      <c r="IF105" s="50"/>
      <c r="IG105" s="50"/>
      <c r="IH105" s="50"/>
      <c r="II105" s="50"/>
      <c r="IJ105" s="50"/>
      <c r="IK105" s="50"/>
      <c r="IL105" s="50"/>
      <c r="IM105" s="50"/>
      <c r="IN105" s="50"/>
      <c r="IO105" s="50"/>
      <c r="IP105" s="50"/>
    </row>
    <row r="106" spans="2:250" s="15" customFormat="1" ht="16.899999999999999" customHeight="1">
      <c r="D106" s="73"/>
      <c r="E106" s="73"/>
      <c r="F106" s="73"/>
      <c r="G106" s="73"/>
      <c r="J106" s="12"/>
      <c r="K106" s="12"/>
      <c r="L106" s="61"/>
      <c r="M106" s="61"/>
      <c r="N106" s="61"/>
      <c r="U106" s="73"/>
      <c r="V106" s="73"/>
      <c r="W106" s="73"/>
      <c r="X106" s="73"/>
      <c r="AA106" s="12"/>
      <c r="AB106" s="13"/>
      <c r="AC106" s="12"/>
      <c r="AD106" s="12"/>
      <c r="AE106" s="12"/>
      <c r="AG106" s="62"/>
      <c r="AR106" s="73"/>
      <c r="AS106" s="73"/>
      <c r="AT106" s="73"/>
      <c r="AU106" s="73"/>
      <c r="AX106" s="12"/>
      <c r="AY106" s="12"/>
      <c r="AZ106" s="61"/>
      <c r="BA106" s="61"/>
      <c r="BB106" s="61"/>
      <c r="BI106" s="73"/>
      <c r="BJ106" s="73"/>
      <c r="BK106" s="73"/>
      <c r="BL106" s="73"/>
      <c r="BO106" s="12"/>
      <c r="BP106" s="13"/>
      <c r="BQ106" s="12"/>
      <c r="BR106" s="12"/>
      <c r="BS106" s="12"/>
      <c r="BU106" s="62"/>
      <c r="CF106" s="73"/>
      <c r="CG106" s="73"/>
      <c r="CH106" s="73"/>
      <c r="CI106" s="73"/>
      <c r="CL106" s="12"/>
      <c r="CM106" s="12"/>
      <c r="CN106" s="61"/>
      <c r="CO106" s="61"/>
      <c r="CP106" s="61"/>
      <c r="CW106" s="73"/>
      <c r="CX106" s="73"/>
      <c r="CY106" s="73"/>
      <c r="CZ106" s="73"/>
      <c r="DC106" s="12"/>
      <c r="DD106" s="13"/>
      <c r="DE106" s="12"/>
      <c r="DF106" s="12"/>
      <c r="DG106" s="12"/>
      <c r="DI106" s="62"/>
      <c r="DS106" s="101"/>
      <c r="DV106" s="76"/>
      <c r="DX106" s="77"/>
      <c r="DZ106" s="79"/>
      <c r="EA106" s="79"/>
      <c r="EB106" s="79"/>
      <c r="EC106" s="73"/>
      <c r="ED106" s="73"/>
      <c r="EE106" s="73"/>
      <c r="EO106" s="72"/>
      <c r="EQ106" s="75"/>
      <c r="ER106" s="77"/>
      <c r="ET106" s="73"/>
      <c r="EU106" s="73"/>
      <c r="EV106" s="73"/>
      <c r="EW106" s="73"/>
      <c r="EX106" s="73"/>
      <c r="EY106" s="73"/>
      <c r="EZ106" s="73"/>
      <c r="FA106" s="73"/>
      <c r="FH106" s="101"/>
      <c r="FJ106" s="76"/>
      <c r="FL106" s="77"/>
      <c r="FN106" s="79"/>
      <c r="FO106" s="79"/>
      <c r="FP106" s="79"/>
      <c r="FQ106" s="73"/>
      <c r="FR106" s="73"/>
      <c r="FS106" s="73"/>
      <c r="GC106" s="72"/>
      <c r="GE106" s="75"/>
      <c r="GF106" s="77"/>
      <c r="GH106" s="73"/>
      <c r="GI106" s="73"/>
      <c r="GJ106" s="73"/>
      <c r="GK106" s="73"/>
      <c r="GL106" s="73"/>
      <c r="GM106" s="73"/>
      <c r="GN106" s="73"/>
      <c r="GO106" s="73"/>
      <c r="GY106" s="50"/>
      <c r="GZ106" s="50"/>
      <c r="HA106" s="50"/>
      <c r="HB106" s="50"/>
      <c r="HC106" s="50"/>
      <c r="HD106" s="50"/>
      <c r="HE106" s="50"/>
      <c r="HF106" s="50"/>
      <c r="HG106" s="50"/>
      <c r="HH106" s="50"/>
      <c r="HI106" s="50"/>
      <c r="HJ106" s="50"/>
      <c r="HK106" s="50"/>
      <c r="HL106" s="50"/>
      <c r="HM106" s="50"/>
      <c r="HN106" s="50"/>
      <c r="HO106" s="50"/>
      <c r="HP106" s="50"/>
      <c r="HQ106" s="50"/>
      <c r="HR106" s="50"/>
      <c r="HS106" s="50"/>
      <c r="HT106" s="50"/>
      <c r="HU106" s="50"/>
      <c r="HV106" s="50"/>
      <c r="HW106" s="50"/>
      <c r="HX106" s="50"/>
      <c r="HY106" s="50"/>
      <c r="HZ106" s="50"/>
      <c r="IA106" s="50"/>
      <c r="IB106" s="50"/>
      <c r="IC106" s="50"/>
      <c r="ID106" s="50"/>
      <c r="IE106" s="50"/>
      <c r="IF106" s="50"/>
      <c r="IG106" s="50"/>
      <c r="IH106" s="50"/>
      <c r="II106" s="50"/>
      <c r="IJ106" s="50"/>
      <c r="IK106" s="50"/>
      <c r="IL106" s="50"/>
      <c r="IM106" s="50"/>
      <c r="IN106" s="50"/>
      <c r="IO106" s="50"/>
      <c r="IP106" s="50"/>
    </row>
    <row r="107" spans="2:250" s="15" customFormat="1" ht="16.899999999999999" customHeight="1">
      <c r="B107" s="76"/>
      <c r="D107" s="53"/>
      <c r="E107" s="95"/>
      <c r="F107" s="95"/>
      <c r="G107" s="50"/>
      <c r="H107" s="50"/>
      <c r="I107" s="50"/>
      <c r="K107" s="76"/>
      <c r="M107" s="53"/>
      <c r="N107" s="53"/>
      <c r="O107" s="53"/>
      <c r="P107" s="53"/>
      <c r="Q107" s="53"/>
      <c r="R107" s="50"/>
      <c r="V107" s="75"/>
      <c r="W107" s="53"/>
      <c r="X107" s="95"/>
      <c r="Y107" s="95"/>
      <c r="Z107" s="95"/>
      <c r="AA107" s="95"/>
      <c r="AB107" s="50"/>
      <c r="AE107" s="150"/>
      <c r="AF107" s="53"/>
      <c r="AG107" s="53"/>
      <c r="AH107" s="53"/>
      <c r="AI107" s="53"/>
      <c r="AJ107" s="53"/>
      <c r="AK107" s="53"/>
      <c r="AN107" s="49"/>
      <c r="AP107" s="76"/>
      <c r="AR107" s="53"/>
      <c r="AS107" s="95"/>
      <c r="AT107" s="95"/>
      <c r="AU107" s="50"/>
      <c r="AV107" s="50"/>
      <c r="AW107" s="50"/>
      <c r="AY107" s="76"/>
      <c r="BA107" s="53"/>
      <c r="BB107" s="53"/>
      <c r="BC107" s="53"/>
      <c r="BD107" s="53"/>
      <c r="BE107" s="53"/>
      <c r="BF107" s="50"/>
      <c r="BJ107" s="75"/>
      <c r="BK107" s="53"/>
      <c r="BL107" s="95"/>
      <c r="BM107" s="95"/>
      <c r="BN107" s="95"/>
      <c r="BO107" s="95"/>
      <c r="BP107" s="50"/>
      <c r="BS107" s="150"/>
      <c r="BT107" s="53"/>
      <c r="BU107" s="53"/>
      <c r="BV107" s="53"/>
      <c r="BW107" s="53"/>
      <c r="BX107" s="53"/>
      <c r="BY107" s="53"/>
      <c r="CB107" s="49"/>
      <c r="CD107" s="76"/>
      <c r="CF107" s="53"/>
      <c r="CG107" s="95"/>
      <c r="CH107" s="95"/>
      <c r="CI107" s="50"/>
      <c r="CJ107" s="50"/>
      <c r="CK107" s="50"/>
      <c r="CM107" s="76"/>
      <c r="CO107" s="53"/>
      <c r="CP107" s="53"/>
      <c r="CQ107" s="53"/>
      <c r="CR107" s="53"/>
      <c r="CS107" s="53"/>
      <c r="CT107" s="50"/>
      <c r="CX107" s="75"/>
      <c r="CY107" s="53"/>
      <c r="CZ107" s="95"/>
      <c r="DA107" s="95"/>
      <c r="DB107" s="95"/>
      <c r="DC107" s="95"/>
      <c r="DD107" s="50"/>
      <c r="DG107" s="150"/>
      <c r="DH107" s="53"/>
      <c r="DI107" s="53"/>
      <c r="DJ107" s="53"/>
      <c r="DK107" s="53"/>
      <c r="DL107" s="53"/>
      <c r="DM107" s="53"/>
      <c r="DP107" s="49"/>
      <c r="DS107" s="101"/>
      <c r="DV107" s="72"/>
      <c r="DX107" s="79"/>
      <c r="DZ107" s="77"/>
      <c r="EA107" s="77"/>
      <c r="EB107" s="77"/>
      <c r="EC107" s="49"/>
      <c r="ED107" s="49"/>
      <c r="EE107" s="49"/>
      <c r="EO107" s="76"/>
      <c r="EQ107" s="78"/>
      <c r="ER107" s="79"/>
      <c r="ET107" s="49"/>
      <c r="EU107" s="49"/>
      <c r="EV107" s="49"/>
      <c r="EW107" s="49"/>
      <c r="EX107" s="49"/>
      <c r="EY107" s="49"/>
      <c r="EZ107" s="49"/>
      <c r="FA107" s="49"/>
      <c r="FH107" s="101"/>
      <c r="FJ107" s="72"/>
      <c r="FL107" s="79"/>
      <c r="FN107" s="77"/>
      <c r="FO107" s="77"/>
      <c r="FP107" s="77"/>
      <c r="FQ107" s="49"/>
      <c r="FR107" s="49"/>
      <c r="FS107" s="49"/>
      <c r="GC107" s="76"/>
      <c r="GE107" s="78"/>
      <c r="GF107" s="79"/>
      <c r="GH107" s="49"/>
      <c r="GI107" s="49"/>
      <c r="GJ107" s="49"/>
      <c r="GK107" s="49"/>
      <c r="GL107" s="49"/>
      <c r="GM107" s="49"/>
      <c r="GN107" s="49"/>
      <c r="GO107" s="49"/>
      <c r="GY107" s="50"/>
      <c r="GZ107" s="50"/>
      <c r="HA107" s="50"/>
      <c r="HB107" s="50"/>
      <c r="HC107" s="50"/>
      <c r="HD107" s="50"/>
      <c r="HE107" s="50"/>
      <c r="HF107" s="50"/>
      <c r="HG107" s="50"/>
      <c r="HH107" s="50"/>
      <c r="HI107" s="50"/>
      <c r="HJ107" s="50"/>
      <c r="HK107" s="50"/>
      <c r="HL107" s="50"/>
      <c r="HM107" s="50"/>
      <c r="HN107" s="50"/>
      <c r="HO107" s="50"/>
      <c r="HP107" s="50"/>
      <c r="HQ107" s="50"/>
      <c r="HR107" s="50"/>
      <c r="HS107" s="50"/>
      <c r="HT107" s="50"/>
      <c r="HU107" s="50"/>
      <c r="HV107" s="50"/>
      <c r="HW107" s="50"/>
      <c r="HX107" s="50"/>
      <c r="HY107" s="50"/>
      <c r="HZ107" s="50"/>
      <c r="IA107" s="50"/>
      <c r="IB107" s="50"/>
      <c r="IC107" s="50"/>
      <c r="ID107" s="50"/>
      <c r="IE107" s="50"/>
      <c r="IF107" s="50"/>
      <c r="IG107" s="50"/>
      <c r="IH107" s="50"/>
      <c r="II107" s="50"/>
      <c r="IJ107" s="50"/>
      <c r="IK107" s="50"/>
      <c r="IL107" s="50"/>
      <c r="IM107" s="50"/>
      <c r="IN107" s="50"/>
      <c r="IO107" s="50"/>
      <c r="IP107" s="50"/>
    </row>
    <row r="108" spans="2:250" s="15" customFormat="1" ht="16.899999999999999" customHeight="1">
      <c r="B108" s="72"/>
      <c r="K108" s="12"/>
      <c r="AN108" s="49"/>
      <c r="AP108" s="72"/>
      <c r="AY108" s="12"/>
      <c r="CB108" s="49"/>
      <c r="CD108" s="72"/>
      <c r="CM108" s="12"/>
      <c r="DP108" s="49"/>
      <c r="DS108" s="101"/>
      <c r="DV108" s="76"/>
      <c r="DX108" s="77"/>
      <c r="DZ108" s="77"/>
      <c r="EA108" s="77"/>
      <c r="EB108" s="77"/>
      <c r="EC108" s="49"/>
      <c r="ED108" s="49"/>
      <c r="EE108" s="49"/>
      <c r="EO108" s="76"/>
      <c r="EQ108" s="75"/>
      <c r="ER108" s="77"/>
      <c r="ET108" s="49"/>
      <c r="EU108" s="49"/>
      <c r="EV108" s="49"/>
      <c r="EW108" s="49"/>
      <c r="EX108" s="49"/>
      <c r="EY108" s="49"/>
      <c r="EZ108" s="49"/>
      <c r="FA108" s="49"/>
      <c r="FH108" s="101"/>
      <c r="FJ108" s="76"/>
      <c r="FL108" s="77"/>
      <c r="FN108" s="77"/>
      <c r="FO108" s="77"/>
      <c r="FP108" s="77"/>
      <c r="FQ108" s="49"/>
      <c r="FR108" s="49"/>
      <c r="FS108" s="49"/>
      <c r="GC108" s="76"/>
      <c r="GE108" s="75"/>
      <c r="GF108" s="77"/>
      <c r="GH108" s="49"/>
      <c r="GI108" s="49"/>
      <c r="GJ108" s="49"/>
      <c r="GK108" s="49"/>
      <c r="GL108" s="49"/>
      <c r="GM108" s="49"/>
      <c r="GN108" s="49"/>
      <c r="GO108" s="49"/>
      <c r="GY108" s="50"/>
      <c r="GZ108" s="50"/>
      <c r="HA108" s="50"/>
      <c r="HB108" s="50"/>
      <c r="HC108" s="50"/>
      <c r="HD108" s="50"/>
      <c r="HE108" s="50"/>
      <c r="HF108" s="50"/>
      <c r="HG108" s="50"/>
      <c r="HH108" s="50"/>
      <c r="HI108" s="50"/>
      <c r="HJ108" s="50"/>
      <c r="HK108" s="50"/>
      <c r="HL108" s="50"/>
      <c r="HM108" s="50"/>
      <c r="HN108" s="50"/>
      <c r="HO108" s="50"/>
      <c r="HP108" s="50"/>
      <c r="HQ108" s="50"/>
      <c r="HR108" s="50"/>
      <c r="HS108" s="50"/>
      <c r="HT108" s="50"/>
      <c r="HU108" s="50"/>
      <c r="HV108" s="50"/>
      <c r="HW108" s="50"/>
      <c r="HX108" s="50"/>
      <c r="HY108" s="50"/>
      <c r="HZ108" s="50"/>
      <c r="IA108" s="50"/>
      <c r="IB108" s="50"/>
      <c r="IC108" s="50"/>
      <c r="ID108" s="50"/>
      <c r="IE108" s="50"/>
      <c r="IF108" s="50"/>
      <c r="IG108" s="50"/>
      <c r="IH108" s="50"/>
      <c r="II108" s="50"/>
      <c r="IJ108" s="50"/>
      <c r="IK108" s="50"/>
      <c r="IL108" s="50"/>
      <c r="IM108" s="50"/>
      <c r="IN108" s="50"/>
      <c r="IO108" s="50"/>
      <c r="IP108" s="50"/>
    </row>
    <row r="109" spans="2:250" s="15" customFormat="1" ht="16.899999999999999" customHeight="1">
      <c r="B109" s="76"/>
      <c r="D109" s="77"/>
      <c r="U109" s="76"/>
      <c r="V109" s="75"/>
      <c r="W109" s="77"/>
      <c r="AA109" s="13"/>
      <c r="AB109" s="12"/>
      <c r="AD109" s="12"/>
      <c r="AE109" s="47"/>
      <c r="AP109" s="76"/>
      <c r="AR109" s="77"/>
      <c r="BI109" s="76"/>
      <c r="BJ109" s="75"/>
      <c r="BK109" s="77"/>
      <c r="BO109" s="13"/>
      <c r="BP109" s="12"/>
      <c r="BR109" s="12"/>
      <c r="BS109" s="47"/>
      <c r="CD109" s="76"/>
      <c r="CF109" s="77"/>
      <c r="CW109" s="76"/>
      <c r="CX109" s="75"/>
      <c r="CY109" s="77"/>
      <c r="DC109" s="13"/>
      <c r="DD109" s="12"/>
      <c r="DF109" s="12"/>
      <c r="DG109" s="47"/>
      <c r="DS109" s="101"/>
      <c r="DV109" s="76"/>
      <c r="DX109" s="77"/>
      <c r="DZ109" s="79"/>
      <c r="EA109" s="79"/>
      <c r="EB109" s="79"/>
      <c r="EC109" s="73"/>
      <c r="ED109" s="73"/>
      <c r="EE109" s="73"/>
      <c r="EO109" s="72"/>
      <c r="EQ109" s="75"/>
      <c r="ER109" s="77"/>
      <c r="ET109" s="73"/>
      <c r="EU109" s="73"/>
      <c r="EV109" s="73"/>
      <c r="EW109" s="73"/>
      <c r="EX109" s="73"/>
      <c r="EY109" s="73"/>
      <c r="EZ109" s="73"/>
      <c r="FA109" s="73"/>
      <c r="FH109" s="101"/>
      <c r="FJ109" s="76"/>
      <c r="FL109" s="77"/>
      <c r="FN109" s="79"/>
      <c r="FO109" s="79"/>
      <c r="FP109" s="79"/>
      <c r="FQ109" s="73"/>
      <c r="FR109" s="73"/>
      <c r="FS109" s="73"/>
      <c r="GC109" s="72"/>
      <c r="GE109" s="75"/>
      <c r="GF109" s="77"/>
      <c r="GH109" s="73"/>
      <c r="GI109" s="73"/>
      <c r="GJ109" s="73"/>
      <c r="GK109" s="73"/>
      <c r="GL109" s="73"/>
      <c r="GM109" s="73"/>
      <c r="GN109" s="73"/>
      <c r="GO109" s="73"/>
      <c r="GY109" s="50"/>
      <c r="GZ109" s="50"/>
      <c r="HA109" s="50"/>
      <c r="HB109" s="50"/>
      <c r="HC109" s="50"/>
      <c r="HD109" s="50"/>
      <c r="HE109" s="50"/>
      <c r="HF109" s="50"/>
      <c r="HG109" s="50"/>
      <c r="HH109" s="50"/>
      <c r="HI109" s="50"/>
      <c r="HJ109" s="50"/>
      <c r="HK109" s="50"/>
      <c r="HL109" s="50"/>
      <c r="HM109" s="50"/>
      <c r="HN109" s="50"/>
      <c r="HO109" s="50"/>
      <c r="HP109" s="50"/>
      <c r="HQ109" s="50"/>
      <c r="HR109" s="50"/>
      <c r="HS109" s="50"/>
      <c r="HT109" s="50"/>
      <c r="HU109" s="50"/>
      <c r="HV109" s="50"/>
      <c r="HW109" s="50"/>
      <c r="HX109" s="50"/>
      <c r="HY109" s="50"/>
      <c r="HZ109" s="50"/>
      <c r="IA109" s="50"/>
      <c r="IB109" s="50"/>
      <c r="IC109" s="50"/>
      <c r="ID109" s="50"/>
      <c r="IE109" s="50"/>
      <c r="IF109" s="50"/>
      <c r="IG109" s="50"/>
      <c r="IH109" s="50"/>
      <c r="II109" s="50"/>
      <c r="IJ109" s="50"/>
      <c r="IK109" s="50"/>
      <c r="IL109" s="50"/>
      <c r="IM109" s="50"/>
      <c r="IN109" s="50"/>
      <c r="IO109" s="50"/>
      <c r="IP109" s="50"/>
    </row>
    <row r="110" spans="2:250" s="15" customFormat="1" ht="16.899999999999999" customHeight="1">
      <c r="B110" s="76"/>
      <c r="D110" s="77"/>
      <c r="V110" s="75"/>
      <c r="W110" s="77"/>
      <c r="AP110" s="76"/>
      <c r="AR110" s="77"/>
      <c r="BJ110" s="75"/>
      <c r="BK110" s="77"/>
      <c r="CD110" s="76"/>
      <c r="CF110" s="77"/>
      <c r="CX110" s="75"/>
      <c r="CY110" s="77"/>
      <c r="DQ110" s="49"/>
      <c r="DR110" s="49"/>
      <c r="DS110" s="101"/>
      <c r="DT110" s="49"/>
      <c r="EA110" s="76"/>
      <c r="EB110" s="77"/>
      <c r="EC110" s="77"/>
      <c r="ED110" s="77"/>
      <c r="EE110" s="77"/>
      <c r="EF110" s="49"/>
      <c r="EG110" s="49"/>
      <c r="EH110" s="49"/>
      <c r="EX110" s="76"/>
      <c r="EZ110" s="77"/>
      <c r="FA110" s="77"/>
      <c r="FB110" s="77"/>
      <c r="FC110" s="49"/>
      <c r="FD110" s="49"/>
      <c r="FE110" s="49"/>
      <c r="FF110" s="49"/>
      <c r="FG110" s="49"/>
      <c r="FH110" s="101"/>
      <c r="FO110" s="76"/>
      <c r="FP110" s="77"/>
      <c r="FQ110" s="77"/>
      <c r="FR110" s="77"/>
      <c r="FS110" s="77"/>
      <c r="FT110" s="49"/>
      <c r="FU110" s="49"/>
      <c r="FV110" s="49"/>
      <c r="GL110" s="76"/>
      <c r="GN110" s="77"/>
      <c r="GO110" s="77"/>
      <c r="GP110" s="77"/>
      <c r="GQ110" s="49"/>
      <c r="GR110" s="49"/>
      <c r="GS110" s="49"/>
      <c r="GT110" s="49"/>
      <c r="GU110" s="49"/>
      <c r="GY110" s="50"/>
      <c r="GZ110" s="50"/>
      <c r="HA110" s="50"/>
      <c r="HB110" s="50"/>
      <c r="HC110" s="50"/>
      <c r="HD110" s="50"/>
      <c r="HE110" s="50"/>
      <c r="HF110" s="50"/>
      <c r="HG110" s="50"/>
      <c r="HH110" s="50"/>
      <c r="HI110" s="50"/>
      <c r="HJ110" s="50"/>
      <c r="HK110" s="50"/>
      <c r="HL110" s="50"/>
      <c r="HM110" s="50"/>
      <c r="HN110" s="50"/>
      <c r="HO110" s="50"/>
      <c r="HP110" s="50"/>
      <c r="HQ110" s="50"/>
      <c r="HR110" s="50"/>
      <c r="HS110" s="50"/>
      <c r="HT110" s="50"/>
      <c r="HU110" s="50"/>
      <c r="HV110" s="50"/>
      <c r="HW110" s="50"/>
      <c r="HX110" s="50"/>
      <c r="HY110" s="50"/>
      <c r="HZ110" s="50"/>
      <c r="IA110" s="50"/>
      <c r="IB110" s="50"/>
      <c r="IC110" s="50"/>
      <c r="ID110" s="50"/>
      <c r="IE110" s="50"/>
      <c r="IF110" s="50"/>
      <c r="IG110" s="50"/>
      <c r="IH110" s="50"/>
      <c r="II110" s="50"/>
      <c r="IJ110" s="50"/>
      <c r="IK110" s="50"/>
      <c r="IL110" s="50"/>
      <c r="IM110" s="50"/>
      <c r="IN110" s="50"/>
      <c r="IO110" s="50"/>
      <c r="IP110" s="50"/>
    </row>
    <row r="111" spans="2:250" s="15" customFormat="1" ht="16.899999999999999" customHeight="1">
      <c r="B111" s="72"/>
      <c r="D111" s="79"/>
      <c r="F111" s="77"/>
      <c r="G111" s="77"/>
      <c r="H111" s="77"/>
      <c r="I111" s="45"/>
      <c r="J111" s="45"/>
      <c r="K111" s="45"/>
      <c r="U111" s="76"/>
      <c r="V111" s="78"/>
      <c r="W111" s="79"/>
      <c r="X111" s="77"/>
      <c r="Y111" s="45"/>
      <c r="Z111" s="45"/>
      <c r="AA111" s="45"/>
      <c r="AB111" s="45"/>
      <c r="AD111" s="45"/>
      <c r="AE111" s="45"/>
      <c r="AF111" s="45"/>
      <c r="AG111" s="49"/>
      <c r="AN111" s="61"/>
      <c r="AP111" s="72"/>
      <c r="AR111" s="79"/>
      <c r="AT111" s="77"/>
      <c r="AU111" s="77"/>
      <c r="AV111" s="77"/>
      <c r="AW111" s="45"/>
      <c r="AX111" s="45"/>
      <c r="AY111" s="45"/>
      <c r="BI111" s="76"/>
      <c r="BJ111" s="78"/>
      <c r="BK111" s="79"/>
      <c r="BL111" s="77"/>
      <c r="BM111" s="45"/>
      <c r="BN111" s="45"/>
      <c r="BO111" s="45"/>
      <c r="BP111" s="45"/>
      <c r="BR111" s="45"/>
      <c r="BS111" s="45"/>
      <c r="BT111" s="45"/>
      <c r="BU111" s="49"/>
      <c r="CB111" s="61"/>
      <c r="CD111" s="72"/>
      <c r="CF111" s="79"/>
      <c r="CH111" s="77"/>
      <c r="CI111" s="77"/>
      <c r="CJ111" s="77"/>
      <c r="CK111" s="45"/>
      <c r="CL111" s="45"/>
      <c r="CM111" s="45"/>
      <c r="CW111" s="76"/>
      <c r="CX111" s="78"/>
      <c r="CY111" s="79"/>
      <c r="CZ111" s="77"/>
      <c r="DA111" s="45"/>
      <c r="DB111" s="45"/>
      <c r="DC111" s="45"/>
      <c r="DD111" s="45"/>
      <c r="DF111" s="45"/>
      <c r="DG111" s="45"/>
      <c r="DH111" s="45"/>
      <c r="DI111" s="49"/>
      <c r="DP111" s="61"/>
      <c r="DQ111" s="49"/>
      <c r="DR111" s="49"/>
      <c r="DS111" s="101"/>
      <c r="DT111" s="49"/>
      <c r="DY111" s="46"/>
      <c r="ED111" s="77"/>
      <c r="EE111" s="77"/>
      <c r="EF111" s="77"/>
      <c r="EG111" s="49"/>
      <c r="EH111" s="49"/>
      <c r="ES111" s="46"/>
      <c r="EX111" s="76"/>
      <c r="EZ111" s="77"/>
      <c r="FA111" s="77"/>
      <c r="FB111" s="77"/>
      <c r="FC111" s="49"/>
      <c r="FD111" s="49"/>
      <c r="FE111" s="49"/>
      <c r="FF111" s="49"/>
      <c r="FG111" s="49"/>
      <c r="FH111" s="101"/>
      <c r="FM111" s="46"/>
      <c r="FR111" s="77"/>
      <c r="FS111" s="77"/>
      <c r="FT111" s="77"/>
      <c r="FU111" s="49"/>
      <c r="FV111" s="49"/>
      <c r="GG111" s="46"/>
      <c r="GL111" s="76"/>
      <c r="GN111" s="77"/>
      <c r="GO111" s="77"/>
      <c r="GP111" s="77"/>
      <c r="GQ111" s="49"/>
      <c r="GR111" s="49"/>
      <c r="GS111" s="49"/>
      <c r="GT111" s="49"/>
      <c r="GU111" s="49"/>
      <c r="GY111" s="50"/>
      <c r="GZ111" s="50"/>
      <c r="HA111" s="50"/>
      <c r="HB111" s="50"/>
      <c r="HC111" s="50"/>
      <c r="HD111" s="50"/>
      <c r="HE111" s="50"/>
      <c r="HF111" s="50"/>
      <c r="HG111" s="50"/>
      <c r="HH111" s="50"/>
      <c r="HI111" s="50"/>
      <c r="HJ111" s="50"/>
      <c r="HK111" s="50"/>
      <c r="HL111" s="50"/>
      <c r="HM111" s="50"/>
      <c r="HN111" s="50"/>
      <c r="HO111" s="50"/>
      <c r="HP111" s="50"/>
      <c r="HQ111" s="50"/>
      <c r="HR111" s="50"/>
      <c r="HS111" s="50"/>
      <c r="HT111" s="50"/>
      <c r="HU111" s="50"/>
      <c r="HV111" s="50"/>
      <c r="HW111" s="50"/>
      <c r="HX111" s="50"/>
      <c r="HY111" s="50"/>
      <c r="HZ111" s="50"/>
      <c r="IA111" s="50"/>
      <c r="IB111" s="50"/>
      <c r="IC111" s="50"/>
      <c r="ID111" s="50"/>
      <c r="IE111" s="50"/>
      <c r="IF111" s="50"/>
      <c r="IG111" s="50"/>
      <c r="IH111" s="50"/>
      <c r="II111" s="50"/>
      <c r="IJ111" s="50"/>
      <c r="IK111" s="50"/>
      <c r="IL111" s="50"/>
      <c r="IM111" s="50"/>
      <c r="IN111" s="50"/>
      <c r="IO111" s="50"/>
      <c r="IP111" s="50"/>
    </row>
    <row r="112" spans="2:250" s="15" customFormat="1" ht="16.899999999999999" customHeight="1">
      <c r="B112" s="76"/>
      <c r="D112" s="77"/>
      <c r="F112" s="77"/>
      <c r="G112" s="77"/>
      <c r="H112" s="77"/>
      <c r="I112" s="49"/>
      <c r="J112" s="49"/>
      <c r="K112" s="49"/>
      <c r="U112" s="76"/>
      <c r="V112" s="75"/>
      <c r="W112" s="77"/>
      <c r="X112" s="77"/>
      <c r="Y112" s="49"/>
      <c r="Z112" s="49"/>
      <c r="AA112" s="49"/>
      <c r="AB112" s="49"/>
      <c r="AD112" s="49"/>
      <c r="AE112" s="49"/>
      <c r="AF112" s="49"/>
      <c r="AG112" s="49"/>
      <c r="AN112" s="61"/>
      <c r="AP112" s="76"/>
      <c r="AR112" s="77"/>
      <c r="AT112" s="77"/>
      <c r="AU112" s="77"/>
      <c r="AV112" s="77"/>
      <c r="AW112" s="49"/>
      <c r="AX112" s="49"/>
      <c r="AY112" s="49"/>
      <c r="BI112" s="76"/>
      <c r="BJ112" s="75"/>
      <c r="BK112" s="77"/>
      <c r="BL112" s="77"/>
      <c r="BM112" s="49"/>
      <c r="BN112" s="49"/>
      <c r="BO112" s="49"/>
      <c r="BP112" s="49"/>
      <c r="BR112" s="49"/>
      <c r="BS112" s="49"/>
      <c r="BT112" s="49"/>
      <c r="BU112" s="49"/>
      <c r="CB112" s="61"/>
      <c r="CD112" s="76"/>
      <c r="CF112" s="77"/>
      <c r="CH112" s="77"/>
      <c r="CI112" s="77"/>
      <c r="CJ112" s="77"/>
      <c r="CK112" s="49"/>
      <c r="CL112" s="49"/>
      <c r="CM112" s="49"/>
      <c r="CW112" s="76"/>
      <c r="CX112" s="75"/>
      <c r="CY112" s="77"/>
      <c r="CZ112" s="77"/>
      <c r="DA112" s="49"/>
      <c r="DB112" s="49"/>
      <c r="DC112" s="49"/>
      <c r="DD112" s="49"/>
      <c r="DF112" s="49"/>
      <c r="DG112" s="49"/>
      <c r="DH112" s="49"/>
      <c r="DI112" s="49"/>
      <c r="DP112" s="61"/>
      <c r="DS112" s="101"/>
      <c r="FE112" s="49"/>
      <c r="FH112" s="101"/>
      <c r="GS112" s="49"/>
      <c r="GY112" s="50"/>
      <c r="GZ112" s="50"/>
      <c r="HA112" s="50"/>
      <c r="HB112" s="50"/>
      <c r="HC112" s="50"/>
      <c r="HD112" s="50"/>
      <c r="HE112" s="50"/>
      <c r="HF112" s="50"/>
      <c r="HG112" s="50"/>
      <c r="HH112" s="50"/>
      <c r="HI112" s="50"/>
      <c r="HJ112" s="50"/>
      <c r="HK112" s="50"/>
      <c r="HL112" s="50"/>
      <c r="HM112" s="50"/>
      <c r="HN112" s="50"/>
      <c r="HO112" s="50"/>
      <c r="HP112" s="50"/>
      <c r="HQ112" s="50"/>
      <c r="HR112" s="50"/>
      <c r="HS112" s="50"/>
      <c r="HT112" s="50"/>
      <c r="HU112" s="50"/>
      <c r="HV112" s="50"/>
      <c r="HW112" s="50"/>
      <c r="HX112" s="50"/>
      <c r="HY112" s="50"/>
      <c r="HZ112" s="50"/>
      <c r="IA112" s="50"/>
      <c r="IB112" s="50"/>
      <c r="IC112" s="50"/>
      <c r="ID112" s="50"/>
      <c r="IE112" s="50"/>
      <c r="IF112" s="50"/>
      <c r="IG112" s="50"/>
      <c r="IH112" s="50"/>
      <c r="II112" s="50"/>
      <c r="IJ112" s="50"/>
      <c r="IK112" s="50"/>
      <c r="IL112" s="50"/>
      <c r="IM112" s="50"/>
      <c r="IN112" s="50"/>
      <c r="IO112" s="50"/>
      <c r="IP112" s="50"/>
    </row>
    <row r="113" spans="2:250" s="15" customFormat="1" ht="16.899999999999999" customHeight="1">
      <c r="B113" s="76"/>
      <c r="D113" s="77"/>
      <c r="F113" s="79"/>
      <c r="G113" s="79"/>
      <c r="H113" s="79"/>
      <c r="I113" s="73"/>
      <c r="J113" s="73"/>
      <c r="K113" s="73"/>
      <c r="U113" s="72"/>
      <c r="V113" s="75"/>
      <c r="W113" s="77"/>
      <c r="X113" s="79"/>
      <c r="Y113" s="73"/>
      <c r="Z113" s="73"/>
      <c r="AA113" s="73"/>
      <c r="AB113" s="73"/>
      <c r="AD113" s="73"/>
      <c r="AE113" s="73"/>
      <c r="AF113" s="73"/>
      <c r="AG113" s="73"/>
      <c r="AN113" s="61"/>
      <c r="AP113" s="76"/>
      <c r="AR113" s="77"/>
      <c r="AT113" s="79"/>
      <c r="AU113" s="79"/>
      <c r="AV113" s="79"/>
      <c r="AW113" s="73"/>
      <c r="AX113" s="73"/>
      <c r="AY113" s="73"/>
      <c r="BI113" s="72"/>
      <c r="BJ113" s="75"/>
      <c r="BK113" s="77"/>
      <c r="BL113" s="79"/>
      <c r="BM113" s="73"/>
      <c r="BN113" s="73"/>
      <c r="BO113" s="73"/>
      <c r="BP113" s="73"/>
      <c r="BR113" s="73"/>
      <c r="BS113" s="73"/>
      <c r="BT113" s="73"/>
      <c r="BU113" s="73"/>
      <c r="CB113" s="61"/>
      <c r="CD113" s="76"/>
      <c r="CF113" s="77"/>
      <c r="CH113" s="79"/>
      <c r="CI113" s="79"/>
      <c r="CJ113" s="79"/>
      <c r="CK113" s="73"/>
      <c r="CL113" s="73"/>
      <c r="CM113" s="73"/>
      <c r="CW113" s="72"/>
      <c r="CX113" s="75"/>
      <c r="CY113" s="77"/>
      <c r="CZ113" s="79"/>
      <c r="DA113" s="73"/>
      <c r="DB113" s="73"/>
      <c r="DC113" s="73"/>
      <c r="DD113" s="73"/>
      <c r="DF113" s="73"/>
      <c r="DG113" s="73"/>
      <c r="DH113" s="73"/>
      <c r="DI113" s="73"/>
      <c r="DP113" s="61"/>
      <c r="DS113" s="101"/>
      <c r="DY113" s="46"/>
      <c r="EF113" s="46"/>
      <c r="ES113" s="46"/>
      <c r="EZ113" s="48"/>
      <c r="FE113" s="49"/>
      <c r="FH113" s="101"/>
      <c r="FM113" s="46"/>
      <c r="FT113" s="46"/>
      <c r="GG113" s="46"/>
      <c r="GN113" s="48"/>
      <c r="GS113" s="49"/>
      <c r="GY113" s="50"/>
      <c r="GZ113" s="50"/>
      <c r="HA113" s="50"/>
      <c r="HB113" s="50"/>
      <c r="HC113" s="50"/>
      <c r="HD113" s="50"/>
      <c r="HE113" s="50"/>
      <c r="HF113" s="50"/>
      <c r="HG113" s="50"/>
      <c r="HH113" s="50"/>
      <c r="HI113" s="50"/>
      <c r="HJ113" s="50"/>
      <c r="HK113" s="50"/>
      <c r="HL113" s="50"/>
      <c r="HM113" s="50"/>
      <c r="HN113" s="50"/>
      <c r="HO113" s="50"/>
      <c r="HP113" s="50"/>
      <c r="HQ113" s="50"/>
      <c r="HR113" s="50"/>
      <c r="HS113" s="50"/>
      <c r="HT113" s="50"/>
      <c r="HU113" s="50"/>
      <c r="HV113" s="50"/>
      <c r="HW113" s="50"/>
      <c r="HX113" s="50"/>
      <c r="HY113" s="50"/>
      <c r="HZ113" s="50"/>
      <c r="IA113" s="50"/>
      <c r="IB113" s="50"/>
      <c r="IC113" s="50"/>
      <c r="ID113" s="50"/>
      <c r="IE113" s="50"/>
      <c r="IF113" s="50"/>
      <c r="IG113" s="50"/>
      <c r="IH113" s="50"/>
      <c r="II113" s="50"/>
      <c r="IJ113" s="50"/>
      <c r="IK113" s="50"/>
      <c r="IL113" s="50"/>
      <c r="IM113" s="50"/>
      <c r="IN113" s="50"/>
      <c r="IO113" s="50"/>
      <c r="IP113" s="50"/>
    </row>
    <row r="114" spans="2:250" s="15" customFormat="1" ht="16.899999999999999" customHeight="1">
      <c r="B114" s="72"/>
      <c r="D114" s="79"/>
      <c r="F114" s="77"/>
      <c r="G114" s="77"/>
      <c r="H114" s="77"/>
      <c r="I114" s="49"/>
      <c r="J114" s="49"/>
      <c r="K114" s="49"/>
      <c r="U114" s="76"/>
      <c r="V114" s="78"/>
      <c r="W114" s="79"/>
      <c r="X114" s="77"/>
      <c r="Y114" s="49"/>
      <c r="Z114" s="49"/>
      <c r="AA114" s="49"/>
      <c r="AB114" s="49"/>
      <c r="AD114" s="49"/>
      <c r="AE114" s="49"/>
      <c r="AF114" s="49"/>
      <c r="AG114" s="49"/>
      <c r="AN114" s="61"/>
      <c r="AP114" s="72"/>
      <c r="AR114" s="79"/>
      <c r="AT114" s="77"/>
      <c r="AU114" s="77"/>
      <c r="AV114" s="77"/>
      <c r="AW114" s="49"/>
      <c r="AX114" s="49"/>
      <c r="AY114" s="49"/>
      <c r="BI114" s="76"/>
      <c r="BJ114" s="78"/>
      <c r="BK114" s="79"/>
      <c r="BL114" s="77"/>
      <c r="BM114" s="49"/>
      <c r="BN114" s="49"/>
      <c r="BO114" s="49"/>
      <c r="BP114" s="49"/>
      <c r="BR114" s="49"/>
      <c r="BS114" s="49"/>
      <c r="BT114" s="49"/>
      <c r="BU114" s="49"/>
      <c r="CB114" s="61"/>
      <c r="CD114" s="72"/>
      <c r="CF114" s="79"/>
      <c r="CH114" s="77"/>
      <c r="CI114" s="77"/>
      <c r="CJ114" s="77"/>
      <c r="CK114" s="49"/>
      <c r="CL114" s="49"/>
      <c r="CM114" s="49"/>
      <c r="CW114" s="76"/>
      <c r="CX114" s="78"/>
      <c r="CY114" s="79"/>
      <c r="CZ114" s="77"/>
      <c r="DA114" s="49"/>
      <c r="DB114" s="49"/>
      <c r="DC114" s="49"/>
      <c r="DD114" s="49"/>
      <c r="DF114" s="49"/>
      <c r="DG114" s="49"/>
      <c r="DH114" s="49"/>
      <c r="DI114" s="49"/>
      <c r="DP114" s="61"/>
      <c r="DQ114" s="61"/>
      <c r="DR114" s="61"/>
      <c r="DS114" s="101"/>
      <c r="DT114" s="61"/>
      <c r="ED114" s="61"/>
      <c r="EE114" s="61"/>
      <c r="EF114" s="61"/>
      <c r="EG114" s="61"/>
      <c r="EH114" s="61"/>
      <c r="EZ114" s="61"/>
      <c r="FA114" s="61"/>
      <c r="FB114" s="61"/>
      <c r="FC114" s="61"/>
      <c r="FD114" s="61"/>
      <c r="FE114" s="49"/>
      <c r="FF114" s="61"/>
      <c r="FG114" s="61"/>
      <c r="FH114" s="101"/>
      <c r="FR114" s="61"/>
      <c r="FS114" s="61"/>
      <c r="FT114" s="61"/>
      <c r="FU114" s="61"/>
      <c r="FV114" s="61"/>
      <c r="GN114" s="61"/>
      <c r="GO114" s="61"/>
      <c r="GP114" s="61"/>
      <c r="GQ114" s="61"/>
      <c r="GR114" s="61"/>
      <c r="GS114" s="49"/>
      <c r="GT114" s="61"/>
      <c r="GU114" s="61"/>
      <c r="GY114" s="50"/>
      <c r="GZ114" s="50"/>
      <c r="HA114" s="50"/>
      <c r="HB114" s="50"/>
      <c r="HC114" s="50"/>
      <c r="HD114" s="50"/>
      <c r="HE114" s="50"/>
      <c r="HF114" s="50"/>
      <c r="HG114" s="50"/>
      <c r="HH114" s="50"/>
      <c r="HI114" s="50"/>
      <c r="HJ114" s="50"/>
      <c r="HK114" s="50"/>
      <c r="HL114" s="50"/>
      <c r="HM114" s="50"/>
      <c r="HN114" s="50"/>
      <c r="HO114" s="50"/>
      <c r="HP114" s="50"/>
      <c r="HQ114" s="50"/>
      <c r="HR114" s="50"/>
      <c r="HS114" s="50"/>
      <c r="HT114" s="50"/>
      <c r="HU114" s="50"/>
      <c r="HV114" s="50"/>
      <c r="HW114" s="50"/>
      <c r="HX114" s="50"/>
      <c r="HY114" s="50"/>
      <c r="HZ114" s="50"/>
      <c r="IA114" s="50"/>
      <c r="IB114" s="50"/>
      <c r="IC114" s="50"/>
      <c r="ID114" s="50"/>
      <c r="IE114" s="50"/>
      <c r="IF114" s="50"/>
      <c r="IG114" s="50"/>
      <c r="IH114" s="50"/>
      <c r="II114" s="50"/>
      <c r="IJ114" s="50"/>
      <c r="IK114" s="50"/>
      <c r="IL114" s="50"/>
      <c r="IM114" s="50"/>
      <c r="IN114" s="50"/>
      <c r="IO114" s="50"/>
      <c r="IP114" s="50"/>
    </row>
    <row r="115" spans="2:250" s="15" customFormat="1" ht="16.899999999999999" customHeight="1">
      <c r="B115" s="76"/>
      <c r="D115" s="77"/>
      <c r="F115" s="77"/>
      <c r="G115" s="77"/>
      <c r="H115" s="77"/>
      <c r="I115" s="49"/>
      <c r="J115" s="49"/>
      <c r="K115" s="49"/>
      <c r="U115" s="76"/>
      <c r="V115" s="75"/>
      <c r="W115" s="77"/>
      <c r="X115" s="77"/>
      <c r="Y115" s="49"/>
      <c r="Z115" s="49"/>
      <c r="AA115" s="49"/>
      <c r="AB115" s="49"/>
      <c r="AD115" s="49"/>
      <c r="AE115" s="49"/>
      <c r="AF115" s="49"/>
      <c r="AG115" s="49"/>
      <c r="AN115" s="61"/>
      <c r="AP115" s="76"/>
      <c r="AR115" s="77"/>
      <c r="AT115" s="77"/>
      <c r="AU115" s="77"/>
      <c r="AV115" s="77"/>
      <c r="AW115" s="49"/>
      <c r="AX115" s="49"/>
      <c r="AY115" s="49"/>
      <c r="BI115" s="76"/>
      <c r="BJ115" s="75"/>
      <c r="BK115" s="77"/>
      <c r="BL115" s="77"/>
      <c r="BM115" s="49"/>
      <c r="BN115" s="49"/>
      <c r="BO115" s="49"/>
      <c r="BP115" s="49"/>
      <c r="BR115" s="49"/>
      <c r="BS115" s="49"/>
      <c r="BT115" s="49"/>
      <c r="BU115" s="49"/>
      <c r="CB115" s="61"/>
      <c r="CD115" s="76"/>
      <c r="CF115" s="77"/>
      <c r="CH115" s="77"/>
      <c r="CI115" s="77"/>
      <c r="CJ115" s="77"/>
      <c r="CK115" s="49"/>
      <c r="CL115" s="49"/>
      <c r="CM115" s="49"/>
      <c r="CW115" s="76"/>
      <c r="CX115" s="75"/>
      <c r="CY115" s="77"/>
      <c r="CZ115" s="77"/>
      <c r="DA115" s="49"/>
      <c r="DB115" s="49"/>
      <c r="DC115" s="49"/>
      <c r="DD115" s="49"/>
      <c r="DF115" s="49"/>
      <c r="DG115" s="49"/>
      <c r="DH115" s="49"/>
      <c r="DI115" s="49"/>
      <c r="DP115" s="61"/>
      <c r="DQ115" s="61"/>
      <c r="DR115" s="61"/>
      <c r="DS115" s="101"/>
      <c r="DT115" s="61"/>
      <c r="DY115" s="46"/>
      <c r="ED115" s="61"/>
      <c r="EE115" s="61"/>
      <c r="EF115" s="61"/>
      <c r="EG115" s="61"/>
      <c r="EH115" s="61"/>
      <c r="ES115" s="46"/>
      <c r="EX115" s="72"/>
      <c r="EZ115" s="61"/>
      <c r="FA115" s="61"/>
      <c r="FB115" s="61"/>
      <c r="FC115" s="61"/>
      <c r="FD115" s="61"/>
      <c r="FE115" s="49"/>
      <c r="FF115" s="61"/>
      <c r="FG115" s="61"/>
      <c r="FH115" s="101"/>
      <c r="FM115" s="46"/>
      <c r="FR115" s="61"/>
      <c r="FS115" s="61"/>
      <c r="FT115" s="61"/>
      <c r="FU115" s="61"/>
      <c r="FV115" s="61"/>
      <c r="GG115" s="46"/>
      <c r="GL115" s="72"/>
      <c r="GN115" s="61"/>
      <c r="GO115" s="61"/>
      <c r="GP115" s="61"/>
      <c r="GQ115" s="61"/>
      <c r="GR115" s="61"/>
      <c r="GS115" s="49"/>
      <c r="GT115" s="61"/>
      <c r="GU115" s="61"/>
      <c r="GY115" s="50"/>
      <c r="GZ115" s="50"/>
      <c r="HA115" s="50"/>
      <c r="HB115" s="50"/>
      <c r="HC115" s="50"/>
      <c r="HD115" s="50"/>
      <c r="HE115" s="50"/>
      <c r="HF115" s="50"/>
      <c r="HG115" s="50"/>
      <c r="HH115" s="50"/>
      <c r="HI115" s="50"/>
      <c r="HJ115" s="50"/>
      <c r="HK115" s="50"/>
      <c r="HL115" s="50"/>
      <c r="HM115" s="50"/>
      <c r="HN115" s="50"/>
      <c r="HO115" s="50"/>
      <c r="HP115" s="50"/>
      <c r="HQ115" s="50"/>
      <c r="HR115" s="50"/>
      <c r="HS115" s="50"/>
      <c r="HT115" s="50"/>
      <c r="HU115" s="50"/>
      <c r="HV115" s="50"/>
      <c r="HW115" s="50"/>
      <c r="HX115" s="50"/>
      <c r="HY115" s="50"/>
      <c r="HZ115" s="50"/>
      <c r="IA115" s="50"/>
      <c r="IB115" s="50"/>
      <c r="IC115" s="50"/>
      <c r="ID115" s="50"/>
      <c r="IE115" s="50"/>
      <c r="IF115" s="50"/>
      <c r="IG115" s="50"/>
      <c r="IH115" s="50"/>
      <c r="II115" s="50"/>
      <c r="IJ115" s="50"/>
      <c r="IK115" s="50"/>
      <c r="IL115" s="50"/>
      <c r="IM115" s="50"/>
      <c r="IN115" s="50"/>
      <c r="IO115" s="50"/>
      <c r="IP115" s="50"/>
    </row>
    <row r="116" spans="2:250" s="15" customFormat="1" ht="16.899999999999999" customHeight="1">
      <c r="B116" s="76"/>
      <c r="D116" s="77"/>
      <c r="F116" s="79"/>
      <c r="G116" s="79"/>
      <c r="H116" s="79"/>
      <c r="I116" s="73"/>
      <c r="J116" s="73"/>
      <c r="K116" s="73"/>
      <c r="U116" s="72"/>
      <c r="V116" s="75"/>
      <c r="W116" s="77"/>
      <c r="X116" s="79"/>
      <c r="Y116" s="73"/>
      <c r="Z116" s="73"/>
      <c r="AA116" s="73"/>
      <c r="AB116" s="73"/>
      <c r="AD116" s="73"/>
      <c r="AE116" s="73"/>
      <c r="AF116" s="73"/>
      <c r="AG116" s="73"/>
      <c r="AP116" s="76"/>
      <c r="AR116" s="77"/>
      <c r="AT116" s="79"/>
      <c r="AU116" s="79"/>
      <c r="AV116" s="79"/>
      <c r="AW116" s="73"/>
      <c r="AX116" s="73"/>
      <c r="AY116" s="73"/>
      <c r="BI116" s="72"/>
      <c r="BJ116" s="75"/>
      <c r="BK116" s="77"/>
      <c r="BL116" s="79"/>
      <c r="BM116" s="73"/>
      <c r="BN116" s="73"/>
      <c r="BO116" s="73"/>
      <c r="BP116" s="73"/>
      <c r="BR116" s="73"/>
      <c r="BS116" s="73"/>
      <c r="BT116" s="73"/>
      <c r="BU116" s="73"/>
      <c r="CD116" s="76"/>
      <c r="CF116" s="77"/>
      <c r="CH116" s="79"/>
      <c r="CI116" s="79"/>
      <c r="CJ116" s="79"/>
      <c r="CK116" s="73"/>
      <c r="CL116" s="73"/>
      <c r="CM116" s="73"/>
      <c r="CW116" s="72"/>
      <c r="CX116" s="75"/>
      <c r="CY116" s="77"/>
      <c r="CZ116" s="79"/>
      <c r="DA116" s="73"/>
      <c r="DB116" s="73"/>
      <c r="DC116" s="73"/>
      <c r="DD116" s="73"/>
      <c r="DF116" s="73"/>
      <c r="DG116" s="73"/>
      <c r="DH116" s="73"/>
      <c r="DI116" s="73"/>
      <c r="DQ116" s="61"/>
      <c r="DR116" s="61"/>
      <c r="DS116" s="101"/>
      <c r="DT116" s="61"/>
      <c r="DY116" s="46"/>
      <c r="ED116" s="61"/>
      <c r="EE116" s="61"/>
      <c r="EF116" s="61"/>
      <c r="EG116" s="61"/>
      <c r="EH116" s="61"/>
      <c r="ES116" s="46"/>
      <c r="EX116" s="72"/>
      <c r="EZ116" s="61"/>
      <c r="FA116" s="61"/>
      <c r="FB116" s="61"/>
      <c r="FC116" s="61"/>
      <c r="FD116" s="61"/>
      <c r="FE116" s="49"/>
      <c r="FF116" s="61"/>
      <c r="FG116" s="61"/>
      <c r="FH116" s="101"/>
      <c r="FM116" s="46"/>
      <c r="FR116" s="61"/>
      <c r="FS116" s="61"/>
      <c r="FT116" s="61"/>
      <c r="FU116" s="61"/>
      <c r="FV116" s="61"/>
      <c r="GG116" s="46"/>
      <c r="GL116" s="72"/>
      <c r="GN116" s="61"/>
      <c r="GO116" s="61"/>
      <c r="GP116" s="61"/>
      <c r="GQ116" s="61"/>
      <c r="GR116" s="61"/>
      <c r="GS116" s="49"/>
      <c r="GT116" s="61"/>
      <c r="GU116" s="61"/>
      <c r="GY116" s="50"/>
      <c r="GZ116" s="50"/>
      <c r="HA116" s="50"/>
      <c r="HB116" s="50"/>
      <c r="HC116" s="50"/>
      <c r="HD116" s="50"/>
      <c r="HE116" s="50"/>
      <c r="HF116" s="50"/>
      <c r="HG116" s="50"/>
      <c r="HH116" s="50"/>
      <c r="HI116" s="50"/>
      <c r="HJ116" s="50"/>
      <c r="HK116" s="50"/>
      <c r="HL116" s="50"/>
      <c r="HM116" s="50"/>
      <c r="HN116" s="50"/>
      <c r="HO116" s="50"/>
      <c r="HP116" s="50"/>
      <c r="HQ116" s="50"/>
      <c r="HR116" s="50"/>
      <c r="HS116" s="50"/>
      <c r="HT116" s="50"/>
      <c r="HU116" s="50"/>
      <c r="HV116" s="50"/>
      <c r="HW116" s="50"/>
      <c r="HX116" s="50"/>
      <c r="HY116" s="50"/>
      <c r="HZ116" s="50"/>
      <c r="IA116" s="50"/>
      <c r="IB116" s="50"/>
      <c r="IC116" s="50"/>
      <c r="ID116" s="50"/>
      <c r="IE116" s="50"/>
      <c r="IF116" s="50"/>
      <c r="IG116" s="50"/>
      <c r="IH116" s="50"/>
      <c r="II116" s="50"/>
      <c r="IJ116" s="50"/>
      <c r="IK116" s="50"/>
      <c r="IL116" s="50"/>
      <c r="IM116" s="50"/>
      <c r="IN116" s="50"/>
      <c r="IO116" s="50"/>
      <c r="IP116" s="50"/>
    </row>
    <row r="117" spans="2:250" s="15" customFormat="1" ht="16.899999999999999" customHeight="1">
      <c r="B117" s="72"/>
      <c r="G117" s="76"/>
      <c r="H117" s="77"/>
      <c r="I117" s="77"/>
      <c r="J117" s="77"/>
      <c r="K117" s="77"/>
      <c r="L117" s="49"/>
      <c r="M117" s="49"/>
      <c r="N117" s="49"/>
      <c r="AD117" s="76"/>
      <c r="AF117" s="77"/>
      <c r="AG117" s="77"/>
      <c r="AH117" s="77"/>
      <c r="AI117" s="49"/>
      <c r="AJ117" s="49"/>
      <c r="AK117" s="49"/>
      <c r="AL117" s="49"/>
      <c r="AM117" s="49"/>
      <c r="AP117" s="72"/>
      <c r="AU117" s="76"/>
      <c r="AV117" s="77"/>
      <c r="AW117" s="77"/>
      <c r="AX117" s="77"/>
      <c r="AY117" s="77"/>
      <c r="AZ117" s="49"/>
      <c r="BA117" s="49"/>
      <c r="BB117" s="49"/>
      <c r="BR117" s="76"/>
      <c r="BT117" s="77"/>
      <c r="BU117" s="77"/>
      <c r="BV117" s="77"/>
      <c r="BW117" s="49"/>
      <c r="BX117" s="49"/>
      <c r="BY117" s="49"/>
      <c r="BZ117" s="49"/>
      <c r="CA117" s="49"/>
      <c r="CD117" s="72"/>
      <c r="CI117" s="76"/>
      <c r="CJ117" s="77"/>
      <c r="CK117" s="77"/>
      <c r="CL117" s="77"/>
      <c r="CM117" s="77"/>
      <c r="CN117" s="49"/>
      <c r="CO117" s="49"/>
      <c r="CP117" s="49"/>
      <c r="DF117" s="76"/>
      <c r="DH117" s="77"/>
      <c r="DI117" s="77"/>
      <c r="DJ117" s="77"/>
      <c r="DK117" s="49"/>
      <c r="DL117" s="49"/>
      <c r="DM117" s="49"/>
      <c r="DN117" s="49"/>
      <c r="DO117" s="49"/>
      <c r="DQ117" s="61"/>
      <c r="DR117" s="61"/>
      <c r="DS117" s="101"/>
      <c r="DV117" s="72"/>
      <c r="DX117" s="47"/>
      <c r="DZ117" s="61"/>
      <c r="EA117" s="46"/>
      <c r="EB117" s="61"/>
      <c r="EC117" s="61"/>
      <c r="ED117" s="61"/>
      <c r="EE117" s="61"/>
      <c r="EF117" s="61"/>
      <c r="EG117" s="61"/>
      <c r="EH117" s="61"/>
      <c r="EK117" s="61"/>
      <c r="EL117" s="61"/>
      <c r="EM117" s="61"/>
      <c r="EN117" s="61"/>
      <c r="EO117" s="61"/>
      <c r="EP117" s="61"/>
      <c r="EQ117" s="61"/>
      <c r="ER117" s="47"/>
      <c r="ET117" s="46"/>
      <c r="EV117" s="61"/>
      <c r="EW117" s="61"/>
      <c r="EX117" s="61"/>
      <c r="EY117" s="61"/>
      <c r="EZ117" s="61"/>
      <c r="FA117" s="61"/>
      <c r="FB117" s="61"/>
      <c r="FF117" s="61"/>
      <c r="FG117" s="61"/>
      <c r="FH117" s="101"/>
      <c r="FJ117" s="72"/>
      <c r="FL117" s="47"/>
      <c r="FN117" s="61"/>
      <c r="FO117" s="46"/>
      <c r="FP117" s="61"/>
      <c r="FQ117" s="61"/>
      <c r="FR117" s="61"/>
      <c r="FS117" s="61"/>
      <c r="FT117" s="61"/>
      <c r="FU117" s="61"/>
      <c r="FV117" s="61"/>
      <c r="FY117" s="61"/>
      <c r="FZ117" s="61"/>
      <c r="GA117" s="61"/>
      <c r="GB117" s="61"/>
      <c r="GC117" s="61"/>
      <c r="GD117" s="61"/>
      <c r="GE117" s="61"/>
      <c r="GF117" s="47"/>
      <c r="GH117" s="46"/>
      <c r="GJ117" s="61"/>
      <c r="GK117" s="61"/>
      <c r="GL117" s="61"/>
      <c r="GM117" s="61"/>
      <c r="GN117" s="61"/>
      <c r="GO117" s="61"/>
      <c r="GP117" s="61"/>
      <c r="GT117" s="61"/>
      <c r="GU117" s="61"/>
      <c r="GY117" s="50"/>
      <c r="GZ117" s="50"/>
      <c r="HA117" s="50"/>
      <c r="HB117" s="50"/>
      <c r="HC117" s="50"/>
      <c r="HD117" s="50"/>
      <c r="HE117" s="50"/>
      <c r="HF117" s="50"/>
      <c r="HG117" s="50"/>
      <c r="HH117" s="50"/>
      <c r="HI117" s="50"/>
      <c r="HJ117" s="50"/>
      <c r="HK117" s="50"/>
      <c r="HL117" s="50"/>
      <c r="HM117" s="50"/>
      <c r="HN117" s="50"/>
      <c r="HO117" s="50"/>
      <c r="HP117" s="50"/>
      <c r="HQ117" s="50"/>
      <c r="HR117" s="50"/>
      <c r="HS117" s="50"/>
      <c r="HT117" s="50"/>
      <c r="HU117" s="50"/>
      <c r="HV117" s="50"/>
      <c r="HW117" s="50"/>
      <c r="HX117" s="50"/>
      <c r="HY117" s="50"/>
      <c r="HZ117" s="50"/>
      <c r="IA117" s="50"/>
      <c r="IB117" s="50"/>
      <c r="IC117" s="50"/>
      <c r="ID117" s="50"/>
      <c r="IE117" s="50"/>
      <c r="IF117" s="50"/>
      <c r="IG117" s="50"/>
      <c r="IH117" s="50"/>
      <c r="II117" s="50"/>
      <c r="IJ117" s="50"/>
      <c r="IK117" s="50"/>
      <c r="IL117" s="50"/>
      <c r="IM117" s="50"/>
      <c r="IN117" s="50"/>
      <c r="IO117" s="50"/>
      <c r="IP117" s="50"/>
    </row>
    <row r="118" spans="2:250" s="15" customFormat="1" ht="16.899999999999999" customHeight="1">
      <c r="B118" s="72"/>
      <c r="E118" s="46"/>
      <c r="J118" s="77"/>
      <c r="K118" s="77"/>
      <c r="L118" s="77"/>
      <c r="M118" s="49"/>
      <c r="N118" s="49"/>
      <c r="X118" s="46"/>
      <c r="AD118" s="76"/>
      <c r="AF118" s="77"/>
      <c r="AG118" s="77"/>
      <c r="AH118" s="77"/>
      <c r="AI118" s="49"/>
      <c r="AJ118" s="49"/>
      <c r="AK118" s="49"/>
      <c r="AL118" s="49"/>
      <c r="AM118" s="49"/>
      <c r="AP118" s="72"/>
      <c r="AS118" s="46"/>
      <c r="AX118" s="77"/>
      <c r="AY118" s="77"/>
      <c r="AZ118" s="77"/>
      <c r="BA118" s="49"/>
      <c r="BB118" s="49"/>
      <c r="BL118" s="46"/>
      <c r="BR118" s="76"/>
      <c r="BT118" s="77"/>
      <c r="BU118" s="77"/>
      <c r="BV118" s="77"/>
      <c r="BW118" s="49"/>
      <c r="BX118" s="49"/>
      <c r="BY118" s="49"/>
      <c r="BZ118" s="49"/>
      <c r="CA118" s="49"/>
      <c r="CD118" s="72"/>
      <c r="CG118" s="46"/>
      <c r="CL118" s="77"/>
      <c r="CM118" s="77"/>
      <c r="CN118" s="77"/>
      <c r="CO118" s="49"/>
      <c r="CP118" s="49"/>
      <c r="CZ118" s="46"/>
      <c r="DF118" s="76"/>
      <c r="DH118" s="77"/>
      <c r="DI118" s="77"/>
      <c r="DJ118" s="77"/>
      <c r="DK118" s="49"/>
      <c r="DL118" s="49"/>
      <c r="DM118" s="49"/>
      <c r="DN118" s="49"/>
      <c r="DO118" s="49"/>
      <c r="DQ118" s="61"/>
      <c r="DR118" s="61"/>
      <c r="DS118" s="101"/>
      <c r="DT118" s="61"/>
      <c r="DY118" s="46"/>
      <c r="ED118" s="61"/>
      <c r="EE118" s="61"/>
      <c r="EF118" s="61"/>
      <c r="EG118" s="61"/>
      <c r="EH118" s="61"/>
      <c r="ES118" s="46"/>
      <c r="EX118" s="72"/>
      <c r="EZ118" s="61"/>
      <c r="FA118" s="61"/>
      <c r="FB118" s="61"/>
      <c r="FC118" s="61"/>
      <c r="FD118" s="61"/>
      <c r="FE118" s="49"/>
      <c r="FF118" s="61"/>
      <c r="FG118" s="61"/>
      <c r="FH118" s="101"/>
      <c r="FM118" s="46"/>
      <c r="FR118" s="61"/>
      <c r="FS118" s="61"/>
      <c r="FT118" s="61"/>
      <c r="FU118" s="61"/>
      <c r="FV118" s="61"/>
      <c r="GG118" s="46"/>
      <c r="GL118" s="72"/>
      <c r="GN118" s="61"/>
      <c r="GO118" s="61"/>
      <c r="GP118" s="61"/>
      <c r="GQ118" s="61"/>
      <c r="GR118" s="61"/>
      <c r="GS118" s="49"/>
      <c r="GT118" s="61"/>
      <c r="GU118" s="61"/>
      <c r="GY118" s="50"/>
      <c r="GZ118" s="50"/>
      <c r="HA118" s="50"/>
      <c r="HB118" s="50"/>
      <c r="HC118" s="50"/>
      <c r="HD118" s="50"/>
      <c r="HE118" s="50"/>
      <c r="HF118" s="50"/>
      <c r="HG118" s="50"/>
      <c r="HH118" s="50"/>
      <c r="HI118" s="50"/>
      <c r="HJ118" s="50"/>
      <c r="HK118" s="50"/>
      <c r="HL118" s="50"/>
      <c r="HM118" s="50"/>
      <c r="HN118" s="50"/>
      <c r="HO118" s="50"/>
      <c r="HP118" s="50"/>
      <c r="HQ118" s="50"/>
      <c r="HR118" s="50"/>
      <c r="HS118" s="50"/>
      <c r="HT118" s="50"/>
      <c r="HU118" s="50"/>
      <c r="HV118" s="50"/>
      <c r="HW118" s="50"/>
      <c r="HX118" s="50"/>
      <c r="HY118" s="50"/>
      <c r="HZ118" s="50"/>
      <c r="IA118" s="50"/>
      <c r="IB118" s="50"/>
      <c r="IC118" s="50"/>
      <c r="ID118" s="50"/>
      <c r="IE118" s="50"/>
      <c r="IF118" s="50"/>
      <c r="IG118" s="50"/>
      <c r="IH118" s="50"/>
      <c r="II118" s="50"/>
      <c r="IJ118" s="50"/>
      <c r="IK118" s="50"/>
      <c r="IL118" s="50"/>
      <c r="IM118" s="50"/>
      <c r="IN118" s="50"/>
      <c r="IO118" s="50"/>
      <c r="IP118" s="50"/>
    </row>
    <row r="119" spans="2:250" s="15" customFormat="1" ht="16.899999999999999" customHeight="1">
      <c r="B119" s="72"/>
      <c r="AK119" s="49"/>
      <c r="AP119" s="72"/>
      <c r="BY119" s="49"/>
      <c r="CD119" s="72"/>
      <c r="DM119" s="49"/>
      <c r="DQ119" s="248"/>
      <c r="DR119" s="12"/>
      <c r="DS119" s="101"/>
      <c r="DT119" s="12"/>
      <c r="DU119" s="22"/>
      <c r="DW119" s="166"/>
      <c r="EA119" s="74"/>
      <c r="EE119" s="73"/>
      <c r="EG119" s="12"/>
      <c r="EH119" s="45"/>
      <c r="EI119" s="61"/>
      <c r="EJ119" s="61"/>
      <c r="EK119" s="61"/>
      <c r="EL119" s="12"/>
      <c r="EM119" s="248"/>
      <c r="ER119" s="22"/>
      <c r="ES119" s="73"/>
      <c r="EV119" s="74"/>
      <c r="EY119" s="73"/>
      <c r="EZ119" s="12"/>
      <c r="FA119" s="74"/>
      <c r="FE119" s="12"/>
      <c r="FF119" s="248"/>
      <c r="FG119" s="12"/>
      <c r="FH119" s="101"/>
      <c r="FK119" s="22"/>
      <c r="FM119" s="73"/>
      <c r="FO119" s="74"/>
      <c r="FR119" s="12"/>
      <c r="FU119" s="12"/>
      <c r="FV119" s="248"/>
      <c r="FZ119" s="12"/>
      <c r="GA119" s="248"/>
      <c r="GB119" s="73"/>
      <c r="GD119" s="73"/>
      <c r="GF119" s="22"/>
      <c r="GI119" s="12"/>
      <c r="GJ119" s="74"/>
      <c r="GL119" s="12"/>
      <c r="GM119" s="12"/>
      <c r="GO119" s="12"/>
      <c r="GP119" s="248"/>
      <c r="GS119" s="12"/>
      <c r="GT119" s="248"/>
      <c r="GU119" s="73"/>
      <c r="GY119" s="50"/>
      <c r="GZ119" s="50"/>
      <c r="HA119" s="50"/>
      <c r="HB119" s="50"/>
      <c r="HC119" s="50"/>
      <c r="HD119" s="50"/>
      <c r="HE119" s="50"/>
      <c r="HF119" s="50"/>
      <c r="HG119" s="50"/>
      <c r="HH119" s="50"/>
      <c r="HI119" s="50"/>
      <c r="HJ119" s="50"/>
      <c r="HK119" s="50"/>
      <c r="HL119" s="50"/>
      <c r="HM119" s="50"/>
      <c r="HN119" s="50"/>
      <c r="HO119" s="50"/>
      <c r="HP119" s="50"/>
      <c r="HQ119" s="50"/>
      <c r="HR119" s="50"/>
      <c r="HS119" s="50"/>
      <c r="HT119" s="50"/>
      <c r="HU119" s="50"/>
      <c r="HV119" s="50"/>
      <c r="HW119" s="50"/>
      <c r="HX119" s="50"/>
      <c r="HY119" s="50"/>
      <c r="HZ119" s="50"/>
      <c r="IA119" s="50"/>
      <c r="IB119" s="50"/>
      <c r="IC119" s="50"/>
      <c r="ID119" s="50"/>
      <c r="IE119" s="50"/>
      <c r="IF119" s="50"/>
      <c r="IG119" s="50"/>
      <c r="IH119" s="50"/>
      <c r="II119" s="50"/>
      <c r="IJ119" s="50"/>
      <c r="IK119" s="50"/>
      <c r="IL119" s="50"/>
      <c r="IM119" s="50"/>
      <c r="IN119" s="50"/>
      <c r="IO119" s="50"/>
      <c r="IP119" s="50"/>
    </row>
    <row r="120" spans="2:250" s="15" customFormat="1" ht="16.899999999999999" customHeight="1">
      <c r="B120" s="72"/>
      <c r="E120" s="46"/>
      <c r="R120" s="49"/>
      <c r="X120" s="46"/>
      <c r="AK120" s="49"/>
      <c r="AP120" s="72"/>
      <c r="AS120" s="46"/>
      <c r="BF120" s="49"/>
      <c r="BL120" s="46"/>
      <c r="BY120" s="49"/>
      <c r="CD120" s="72"/>
      <c r="CG120" s="46"/>
      <c r="CT120" s="49"/>
      <c r="CZ120" s="46"/>
      <c r="DM120" s="49"/>
      <c r="DR120" s="14"/>
      <c r="DS120" s="101"/>
      <c r="DT120" s="14"/>
      <c r="DU120" s="22"/>
      <c r="DW120" s="22"/>
      <c r="EA120" s="248"/>
      <c r="EB120" s="73"/>
      <c r="EC120" s="73"/>
      <c r="ED120" s="73"/>
      <c r="EE120" s="73"/>
      <c r="EF120" s="62"/>
      <c r="EG120" s="62"/>
      <c r="EH120" s="62"/>
      <c r="EI120" s="61"/>
      <c r="EJ120" s="61"/>
      <c r="EK120" s="61"/>
      <c r="ER120" s="22"/>
      <c r="EV120" s="248"/>
      <c r="EY120" s="73"/>
      <c r="EZ120" s="73"/>
      <c r="FA120" s="73"/>
      <c r="FB120" s="73"/>
      <c r="FC120" s="62"/>
      <c r="FD120" s="62"/>
      <c r="FE120" s="14"/>
      <c r="FG120" s="14"/>
      <c r="FH120" s="101"/>
      <c r="FI120" s="22"/>
      <c r="FK120" s="22"/>
      <c r="FN120" s="150"/>
      <c r="FO120" s="150"/>
      <c r="FP120" s="149"/>
      <c r="FQ120" s="149"/>
      <c r="FR120" s="149"/>
      <c r="FS120" s="149"/>
      <c r="FT120" s="144"/>
      <c r="FU120" s="144"/>
      <c r="FV120" s="144"/>
      <c r="FW120" s="144"/>
      <c r="FX120" s="144"/>
      <c r="FY120" s="144"/>
      <c r="FZ120" s="149"/>
      <c r="GA120" s="149"/>
      <c r="GB120" s="149"/>
      <c r="GC120" s="149"/>
      <c r="GD120" s="149"/>
      <c r="GE120" s="149"/>
      <c r="GF120" s="22"/>
      <c r="GG120" s="149"/>
      <c r="GH120" s="149"/>
      <c r="GI120" s="150"/>
      <c r="GJ120" s="150"/>
      <c r="GK120" s="149"/>
      <c r="GM120" s="73"/>
      <c r="GN120" s="73"/>
      <c r="GO120" s="73"/>
      <c r="GP120" s="73"/>
      <c r="GQ120" s="62"/>
      <c r="GR120" s="62"/>
      <c r="GU120" s="14"/>
      <c r="GY120" s="50"/>
      <c r="GZ120" s="50"/>
      <c r="HA120" s="50"/>
      <c r="HB120" s="50"/>
      <c r="HC120" s="50"/>
      <c r="HD120" s="50"/>
      <c r="HE120" s="50"/>
      <c r="HF120" s="50"/>
      <c r="HG120" s="50"/>
      <c r="HH120" s="50"/>
      <c r="HI120" s="50"/>
      <c r="HJ120" s="50"/>
      <c r="HK120" s="50"/>
      <c r="HL120" s="50"/>
      <c r="HM120" s="50"/>
      <c r="HN120" s="50"/>
      <c r="HO120" s="50"/>
      <c r="HP120" s="50"/>
      <c r="HQ120" s="50"/>
      <c r="HR120" s="50"/>
      <c r="HS120" s="50"/>
      <c r="HT120" s="50"/>
      <c r="HU120" s="50"/>
      <c r="HV120" s="50"/>
      <c r="HW120" s="50"/>
      <c r="HX120" s="50"/>
      <c r="HY120" s="50"/>
      <c r="HZ120" s="50"/>
      <c r="IA120" s="50"/>
      <c r="IB120" s="50"/>
      <c r="IC120" s="50"/>
      <c r="ID120" s="50"/>
      <c r="IE120" s="50"/>
      <c r="IF120" s="50"/>
      <c r="IG120" s="50"/>
      <c r="IH120" s="50"/>
      <c r="II120" s="50"/>
      <c r="IJ120" s="50"/>
      <c r="IK120" s="50"/>
      <c r="IL120" s="50"/>
      <c r="IM120" s="50"/>
      <c r="IN120" s="50"/>
      <c r="IO120" s="50"/>
      <c r="IP120" s="50"/>
    </row>
    <row r="121" spans="2:250" s="15" customFormat="1" ht="16.899999999999999" customHeight="1">
      <c r="B121" s="72"/>
      <c r="J121" s="61"/>
      <c r="K121" s="61"/>
      <c r="L121" s="61"/>
      <c r="M121" s="61"/>
      <c r="N121" s="61"/>
      <c r="AF121" s="61"/>
      <c r="AG121" s="61"/>
      <c r="AH121" s="61"/>
      <c r="AI121" s="61"/>
      <c r="AJ121" s="61"/>
      <c r="AK121" s="49"/>
      <c r="AL121" s="61"/>
      <c r="AM121" s="61"/>
      <c r="AP121" s="72"/>
      <c r="AX121" s="61"/>
      <c r="AY121" s="61"/>
      <c r="AZ121" s="61"/>
      <c r="BA121" s="61"/>
      <c r="BB121" s="61"/>
      <c r="BT121" s="61"/>
      <c r="BU121" s="61"/>
      <c r="BV121" s="61"/>
      <c r="BW121" s="61"/>
      <c r="BX121" s="61"/>
      <c r="BY121" s="49"/>
      <c r="BZ121" s="61"/>
      <c r="CA121" s="61"/>
      <c r="CD121" s="72"/>
      <c r="CL121" s="61"/>
      <c r="CM121" s="61"/>
      <c r="CN121" s="61"/>
      <c r="CO121" s="61"/>
      <c r="CP121" s="61"/>
      <c r="DH121" s="61"/>
      <c r="DI121" s="61"/>
      <c r="DJ121" s="61"/>
      <c r="DK121" s="61"/>
      <c r="DL121" s="61"/>
      <c r="DM121" s="49"/>
      <c r="DN121" s="61"/>
      <c r="DO121" s="61"/>
      <c r="DR121" s="12"/>
      <c r="DS121" s="101"/>
      <c r="DT121" s="12"/>
      <c r="EA121" s="73"/>
      <c r="EB121" s="73"/>
      <c r="EC121" s="73"/>
      <c r="ED121" s="73"/>
      <c r="EZ121" s="73"/>
      <c r="FA121" s="73"/>
      <c r="FD121" s="12"/>
      <c r="FE121" s="13"/>
      <c r="FG121" s="12"/>
      <c r="FH121" s="101"/>
      <c r="FO121" s="73"/>
      <c r="FP121" s="73"/>
      <c r="FQ121" s="73"/>
      <c r="FR121" s="73"/>
      <c r="GN121" s="73"/>
      <c r="GO121" s="73"/>
      <c r="GR121" s="12"/>
      <c r="GU121" s="12"/>
      <c r="GW121" s="50"/>
      <c r="GY121" s="50"/>
      <c r="GZ121" s="50"/>
      <c r="HA121" s="50"/>
      <c r="HB121" s="50"/>
      <c r="HC121" s="50"/>
      <c r="HD121" s="50"/>
      <c r="HE121" s="50"/>
      <c r="HF121" s="50"/>
      <c r="HG121" s="50"/>
      <c r="HH121" s="50"/>
      <c r="HI121" s="50"/>
      <c r="HJ121" s="50"/>
      <c r="HK121" s="50"/>
      <c r="HL121" s="50"/>
      <c r="HM121" s="50"/>
      <c r="HN121" s="50"/>
      <c r="HO121" s="50"/>
      <c r="HP121" s="50"/>
      <c r="HQ121" s="50"/>
      <c r="HR121" s="50"/>
      <c r="HS121" s="50"/>
      <c r="HT121" s="50"/>
      <c r="HU121" s="50"/>
      <c r="HV121" s="50"/>
      <c r="HW121" s="50"/>
      <c r="HX121" s="50"/>
      <c r="HY121" s="50"/>
      <c r="HZ121" s="50"/>
      <c r="IA121" s="50"/>
      <c r="IB121" s="50"/>
      <c r="IC121" s="50"/>
      <c r="ID121" s="50"/>
      <c r="IE121" s="50"/>
      <c r="IF121" s="50"/>
      <c r="IG121" s="50"/>
      <c r="IH121" s="50"/>
      <c r="II121" s="50"/>
      <c r="IJ121" s="50"/>
      <c r="IK121" s="50"/>
      <c r="IL121" s="50"/>
      <c r="IM121" s="50"/>
      <c r="IN121" s="50"/>
      <c r="IO121" s="50"/>
      <c r="IP121" s="50"/>
    </row>
    <row r="122" spans="2:250" s="15" customFormat="1" ht="16.899999999999999" customHeight="1">
      <c r="B122" s="72"/>
      <c r="E122" s="46"/>
      <c r="J122" s="61"/>
      <c r="K122" s="61"/>
      <c r="L122" s="61"/>
      <c r="M122" s="61"/>
      <c r="N122" s="61"/>
      <c r="X122" s="46"/>
      <c r="AD122" s="72"/>
      <c r="AF122" s="61"/>
      <c r="AG122" s="61"/>
      <c r="AH122" s="61"/>
      <c r="AI122" s="61"/>
      <c r="AJ122" s="61"/>
      <c r="AK122" s="49"/>
      <c r="AL122" s="61"/>
      <c r="AM122" s="61"/>
      <c r="AP122" s="72"/>
      <c r="AS122" s="46"/>
      <c r="AX122" s="61"/>
      <c r="AY122" s="61"/>
      <c r="AZ122" s="61"/>
      <c r="BA122" s="61"/>
      <c r="BB122" s="61"/>
      <c r="BL122" s="46"/>
      <c r="BR122" s="72"/>
      <c r="BT122" s="61"/>
      <c r="BU122" s="61"/>
      <c r="BV122" s="61"/>
      <c r="BW122" s="61"/>
      <c r="BX122" s="61"/>
      <c r="BY122" s="49"/>
      <c r="BZ122" s="61"/>
      <c r="CA122" s="61"/>
      <c r="CD122" s="72"/>
      <c r="CG122" s="46"/>
      <c r="CL122" s="61"/>
      <c r="CM122" s="61"/>
      <c r="CN122" s="61"/>
      <c r="CO122" s="61"/>
      <c r="CP122" s="61"/>
      <c r="CZ122" s="46"/>
      <c r="DF122" s="72"/>
      <c r="DH122" s="61"/>
      <c r="DI122" s="61"/>
      <c r="DJ122" s="61"/>
      <c r="DK122" s="61"/>
      <c r="DL122" s="61"/>
      <c r="DM122" s="49"/>
      <c r="DN122" s="61"/>
      <c r="DO122" s="61"/>
      <c r="DR122" s="248"/>
      <c r="DS122" s="101"/>
      <c r="DT122" s="248"/>
      <c r="DU122" s="75"/>
      <c r="DV122" s="76"/>
      <c r="DW122" s="75"/>
      <c r="DX122" s="53"/>
      <c r="DY122" s="95"/>
      <c r="DZ122" s="95"/>
      <c r="EA122" s="50"/>
      <c r="EB122" s="50"/>
      <c r="EC122" s="50"/>
      <c r="EE122" s="76"/>
      <c r="EG122" s="53"/>
      <c r="EH122" s="53"/>
      <c r="EI122" s="53"/>
      <c r="EJ122" s="53"/>
      <c r="EK122" s="53"/>
      <c r="EL122" s="50"/>
      <c r="EQ122" s="75"/>
      <c r="ER122" s="53"/>
      <c r="ES122" s="50"/>
      <c r="ET122" s="50"/>
      <c r="EU122" s="50"/>
      <c r="EV122" s="50"/>
      <c r="EW122" s="50"/>
      <c r="EX122" s="76"/>
      <c r="EZ122" s="53"/>
      <c r="FA122" s="50"/>
      <c r="FB122" s="50"/>
      <c r="FC122" s="50"/>
      <c r="FD122" s="50"/>
      <c r="FE122" s="13"/>
      <c r="FG122" s="248"/>
      <c r="FH122" s="101"/>
      <c r="FI122" s="75"/>
      <c r="FJ122" s="76"/>
      <c r="FK122" s="75"/>
      <c r="FL122" s="53"/>
      <c r="FM122" s="95"/>
      <c r="FN122" s="95"/>
      <c r="FO122" s="50"/>
      <c r="FP122" s="50"/>
      <c r="FQ122" s="50"/>
      <c r="FS122" s="76"/>
      <c r="FU122" s="53"/>
      <c r="FV122" s="53"/>
      <c r="FW122" s="53"/>
      <c r="FX122" s="53"/>
      <c r="FY122" s="53"/>
      <c r="FZ122" s="50"/>
      <c r="GE122" s="75"/>
      <c r="GF122" s="53"/>
      <c r="GG122" s="50"/>
      <c r="GH122" s="50"/>
      <c r="GI122" s="50"/>
      <c r="GJ122" s="50"/>
      <c r="GK122" s="50"/>
      <c r="GL122" s="76"/>
      <c r="GN122" s="53"/>
      <c r="GO122" s="50"/>
      <c r="GP122" s="50"/>
      <c r="GQ122" s="50"/>
      <c r="GR122" s="50"/>
      <c r="GU122" s="248"/>
      <c r="GW122" s="50"/>
      <c r="GY122" s="50"/>
      <c r="GZ122" s="50"/>
      <c r="HA122" s="50"/>
      <c r="HB122" s="50"/>
      <c r="HC122" s="50"/>
      <c r="HD122" s="50"/>
      <c r="HE122" s="50"/>
      <c r="HF122" s="50"/>
      <c r="HG122" s="50"/>
      <c r="HH122" s="50"/>
      <c r="HI122" s="50"/>
      <c r="HJ122" s="50"/>
      <c r="HK122" s="50"/>
      <c r="HL122" s="50"/>
      <c r="HM122" s="50"/>
      <c r="HN122" s="50"/>
      <c r="HO122" s="50"/>
      <c r="HP122" s="50"/>
      <c r="HQ122" s="50"/>
      <c r="HR122" s="50"/>
      <c r="HS122" s="50"/>
      <c r="HT122" s="50"/>
      <c r="HU122" s="50"/>
      <c r="HV122" s="50"/>
      <c r="HW122" s="50"/>
      <c r="HX122" s="50"/>
      <c r="HY122" s="50"/>
      <c r="HZ122" s="50"/>
      <c r="IA122" s="50"/>
      <c r="IB122" s="50"/>
      <c r="IC122" s="50"/>
      <c r="ID122" s="50"/>
      <c r="IE122" s="50"/>
      <c r="IF122" s="50"/>
      <c r="IG122" s="50"/>
      <c r="IH122" s="50"/>
      <c r="II122" s="50"/>
      <c r="IJ122" s="50"/>
      <c r="IK122" s="50"/>
      <c r="IL122" s="50"/>
      <c r="IM122" s="50"/>
      <c r="IN122" s="50"/>
      <c r="IO122" s="50"/>
      <c r="IP122" s="50"/>
    </row>
    <row r="123" spans="2:250" s="15" customFormat="1" ht="27" customHeight="1">
      <c r="B123" s="72"/>
      <c r="F123" s="61"/>
      <c r="G123" s="61"/>
      <c r="H123" s="61"/>
      <c r="I123" s="61"/>
      <c r="J123" s="61"/>
      <c r="K123" s="61"/>
      <c r="L123" s="61"/>
      <c r="M123" s="61"/>
      <c r="N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49"/>
      <c r="AF123" s="49"/>
      <c r="AG123" s="61"/>
      <c r="AP123" s="72"/>
      <c r="AT123" s="61"/>
      <c r="AU123" s="61"/>
      <c r="AV123" s="61"/>
      <c r="AW123" s="61"/>
      <c r="AX123" s="61"/>
      <c r="AY123" s="61"/>
      <c r="AZ123" s="61"/>
      <c r="BA123" s="61"/>
      <c r="BB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49"/>
      <c r="BT123" s="49"/>
      <c r="BU123" s="61"/>
      <c r="CD123" s="72"/>
      <c r="CH123" s="61"/>
      <c r="CI123" s="61"/>
      <c r="CJ123" s="61"/>
      <c r="CK123" s="61"/>
      <c r="CL123" s="61"/>
      <c r="CM123" s="61"/>
      <c r="CN123" s="61"/>
      <c r="CO123" s="61"/>
      <c r="CP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49"/>
      <c r="DH123" s="49"/>
      <c r="DI123" s="61"/>
      <c r="DS123" s="101"/>
      <c r="EH123" s="12"/>
      <c r="FH123" s="101"/>
      <c r="FV123" s="12"/>
      <c r="GW123" s="50"/>
      <c r="GY123" s="50"/>
      <c r="GZ123" s="50"/>
      <c r="HA123" s="50"/>
      <c r="HB123" s="50"/>
      <c r="HC123" s="50"/>
      <c r="HD123" s="50"/>
      <c r="HE123" s="50"/>
      <c r="HF123" s="50"/>
      <c r="HG123" s="50"/>
      <c r="HH123" s="50"/>
      <c r="HI123" s="50"/>
      <c r="HJ123" s="50"/>
      <c r="HK123" s="50"/>
      <c r="HL123" s="50"/>
      <c r="HM123" s="50"/>
      <c r="HN123" s="50"/>
      <c r="HO123" s="50"/>
      <c r="HP123" s="50"/>
      <c r="HQ123" s="50"/>
      <c r="HR123" s="50"/>
      <c r="HS123" s="50"/>
      <c r="HT123" s="50"/>
      <c r="HU123" s="50"/>
      <c r="HV123" s="50"/>
      <c r="HW123" s="50"/>
      <c r="HX123" s="50"/>
      <c r="HY123" s="50"/>
      <c r="HZ123" s="50"/>
      <c r="IA123" s="50"/>
      <c r="IB123" s="50"/>
      <c r="IC123" s="50"/>
      <c r="ID123" s="50"/>
      <c r="IE123" s="50"/>
      <c r="IF123" s="50"/>
      <c r="IG123" s="50"/>
      <c r="IH123" s="50"/>
      <c r="II123" s="50"/>
      <c r="IJ123" s="50"/>
      <c r="IK123" s="50"/>
      <c r="IL123" s="50"/>
      <c r="IM123" s="50"/>
      <c r="IN123" s="50"/>
      <c r="IO123" s="50"/>
      <c r="IP123" s="50"/>
    </row>
    <row r="124" spans="2:250" s="15" customFormat="1" ht="16.899999999999999" customHeight="1">
      <c r="B124" s="72"/>
      <c r="D124" s="47"/>
      <c r="F124" s="61"/>
      <c r="G124" s="46"/>
      <c r="H124" s="61"/>
      <c r="I124" s="61"/>
      <c r="J124" s="61"/>
      <c r="K124" s="61"/>
      <c r="L124" s="61"/>
      <c r="M124" s="61"/>
      <c r="N124" s="61"/>
      <c r="Q124" s="61"/>
      <c r="R124" s="61"/>
      <c r="S124" s="61"/>
      <c r="T124" s="61"/>
      <c r="U124" s="61"/>
      <c r="V124" s="61"/>
      <c r="W124" s="61"/>
      <c r="X124" s="47"/>
      <c r="Z124" s="46"/>
      <c r="AB124" s="61"/>
      <c r="AC124" s="61"/>
      <c r="AD124" s="61"/>
      <c r="AE124" s="61"/>
      <c r="AF124" s="61"/>
      <c r="AG124" s="61"/>
      <c r="AH124" s="61"/>
      <c r="AP124" s="72"/>
      <c r="AR124" s="47"/>
      <c r="AT124" s="61"/>
      <c r="AU124" s="46"/>
      <c r="AV124" s="61"/>
      <c r="AW124" s="61"/>
      <c r="AX124" s="61"/>
      <c r="AY124" s="61"/>
      <c r="AZ124" s="61"/>
      <c r="BA124" s="61"/>
      <c r="BB124" s="61"/>
      <c r="BE124" s="61"/>
      <c r="BF124" s="61"/>
      <c r="BG124" s="61"/>
      <c r="BH124" s="61"/>
      <c r="BI124" s="61"/>
      <c r="BJ124" s="61"/>
      <c r="BK124" s="61"/>
      <c r="BL124" s="47"/>
      <c r="BN124" s="46"/>
      <c r="BP124" s="61"/>
      <c r="BQ124" s="61"/>
      <c r="BR124" s="61"/>
      <c r="BS124" s="61"/>
      <c r="BT124" s="61"/>
      <c r="BU124" s="61"/>
      <c r="BV124" s="61"/>
      <c r="CD124" s="72"/>
      <c r="CF124" s="47"/>
      <c r="CH124" s="61"/>
      <c r="CI124" s="46"/>
      <c r="CJ124" s="61"/>
      <c r="CK124" s="61"/>
      <c r="CL124" s="61"/>
      <c r="CM124" s="61"/>
      <c r="CN124" s="61"/>
      <c r="CO124" s="61"/>
      <c r="CP124" s="61"/>
      <c r="CS124" s="61"/>
      <c r="CT124" s="61"/>
      <c r="CU124" s="61"/>
      <c r="CV124" s="61"/>
      <c r="CW124" s="61"/>
      <c r="CX124" s="61"/>
      <c r="CY124" s="61"/>
      <c r="CZ124" s="47"/>
      <c r="DB124" s="46"/>
      <c r="DD124" s="61"/>
      <c r="DE124" s="61"/>
      <c r="DF124" s="61"/>
      <c r="DG124" s="61"/>
      <c r="DH124" s="61"/>
      <c r="DI124" s="61"/>
      <c r="DJ124" s="61"/>
      <c r="DQ124" s="12"/>
      <c r="DR124" s="12"/>
      <c r="DS124" s="101"/>
      <c r="DT124" s="12"/>
      <c r="DU124" s="75"/>
      <c r="DV124" s="76"/>
      <c r="DW124" s="75"/>
      <c r="DX124" s="77"/>
      <c r="EA124" s="76"/>
      <c r="EQ124" s="75"/>
      <c r="ER124" s="77"/>
      <c r="EU124" s="76"/>
      <c r="FE124" s="13"/>
      <c r="FF124" s="12"/>
      <c r="FG124" s="12"/>
      <c r="FH124" s="101"/>
      <c r="FI124" s="75"/>
      <c r="FJ124" s="76"/>
      <c r="FK124" s="75"/>
      <c r="FL124" s="77"/>
      <c r="FO124" s="76"/>
      <c r="GE124" s="75"/>
      <c r="GF124" s="77"/>
      <c r="GI124" s="76"/>
      <c r="GS124" s="13"/>
      <c r="GT124" s="12"/>
      <c r="GU124" s="12"/>
      <c r="GW124" s="50"/>
      <c r="GY124" s="50"/>
      <c r="GZ124" s="50"/>
      <c r="HA124" s="50"/>
      <c r="HB124" s="50"/>
      <c r="HC124" s="50"/>
      <c r="HD124" s="50"/>
      <c r="HE124" s="50"/>
      <c r="HF124" s="50"/>
      <c r="HG124" s="50"/>
      <c r="HH124" s="50"/>
      <c r="HI124" s="50"/>
      <c r="HJ124" s="50"/>
      <c r="HK124" s="50"/>
      <c r="HL124" s="50"/>
      <c r="HM124" s="50"/>
      <c r="HN124" s="50"/>
      <c r="HO124" s="50"/>
      <c r="HP124" s="50"/>
      <c r="HQ124" s="50"/>
      <c r="HR124" s="50"/>
      <c r="HS124" s="50"/>
      <c r="HT124" s="50"/>
      <c r="HU124" s="50"/>
      <c r="HV124" s="50"/>
      <c r="HW124" s="50"/>
      <c r="HX124" s="50"/>
      <c r="HY124" s="50"/>
      <c r="HZ124" s="50"/>
      <c r="IA124" s="50"/>
      <c r="IB124" s="50"/>
      <c r="IC124" s="50"/>
      <c r="ID124" s="50"/>
      <c r="IE124" s="50"/>
      <c r="IF124" s="50"/>
      <c r="IG124" s="50"/>
      <c r="IH124" s="50"/>
      <c r="II124" s="50"/>
      <c r="IJ124" s="50"/>
      <c r="IK124" s="50"/>
      <c r="IL124" s="50"/>
      <c r="IM124" s="50"/>
      <c r="IN124" s="50"/>
      <c r="IO124" s="50"/>
      <c r="IP124" s="50"/>
    </row>
    <row r="125" spans="2:250" s="15" customFormat="1" ht="16.899999999999999" customHeight="1">
      <c r="E125" s="12"/>
      <c r="F125" s="143"/>
      <c r="G125" s="275"/>
      <c r="J125" s="12"/>
      <c r="L125" s="12"/>
      <c r="M125" s="45"/>
      <c r="R125" s="12"/>
      <c r="S125" s="275"/>
      <c r="T125" s="73"/>
      <c r="Y125" s="12"/>
      <c r="Z125" s="275"/>
      <c r="AA125" s="12"/>
      <c r="AD125" s="12"/>
      <c r="AE125" s="12"/>
      <c r="AF125" s="45"/>
      <c r="AK125" s="12"/>
      <c r="AL125" s="275"/>
      <c r="AS125" s="12"/>
      <c r="AT125" s="143"/>
      <c r="AU125" s="275"/>
      <c r="AX125" s="12"/>
      <c r="AZ125" s="12"/>
      <c r="BA125" s="45"/>
      <c r="BF125" s="12"/>
      <c r="BG125" s="275"/>
      <c r="BH125" s="73"/>
      <c r="BM125" s="12"/>
      <c r="BN125" s="275"/>
      <c r="BO125" s="12"/>
      <c r="BR125" s="12"/>
      <c r="BS125" s="12"/>
      <c r="BT125" s="45"/>
      <c r="BY125" s="12"/>
      <c r="BZ125" s="275"/>
      <c r="CG125" s="12"/>
      <c r="CH125" s="143"/>
      <c r="CI125" s="275"/>
      <c r="CL125" s="12"/>
      <c r="CN125" s="12"/>
      <c r="CO125" s="45"/>
      <c r="CT125" s="12"/>
      <c r="CU125" s="275"/>
      <c r="CV125" s="73"/>
      <c r="DA125" s="12"/>
      <c r="DB125" s="275"/>
      <c r="DC125" s="12"/>
      <c r="DF125" s="12"/>
      <c r="DG125" s="12"/>
      <c r="DH125" s="45"/>
      <c r="DM125" s="12"/>
      <c r="DN125" s="275"/>
      <c r="DS125" s="101"/>
      <c r="DU125" s="75"/>
      <c r="DV125" s="76"/>
      <c r="DW125" s="75"/>
      <c r="DX125" s="77"/>
      <c r="EQ125" s="75"/>
      <c r="ER125" s="77"/>
      <c r="FH125" s="101"/>
      <c r="FI125" s="75"/>
      <c r="FJ125" s="76"/>
      <c r="FK125" s="75"/>
      <c r="FL125" s="77"/>
      <c r="GE125" s="75"/>
      <c r="GF125" s="77"/>
      <c r="GW125" s="50"/>
      <c r="GY125" s="50"/>
      <c r="GZ125" s="50"/>
      <c r="HA125" s="50"/>
      <c r="HB125" s="50"/>
      <c r="HC125" s="50"/>
      <c r="HD125" s="50"/>
      <c r="HE125" s="50"/>
      <c r="HF125" s="50"/>
      <c r="HG125" s="50"/>
      <c r="HH125" s="50"/>
      <c r="HI125" s="50"/>
      <c r="HJ125" s="50"/>
      <c r="HK125" s="50"/>
      <c r="HL125" s="50"/>
      <c r="HM125" s="50"/>
      <c r="HN125" s="50"/>
      <c r="HO125" s="50"/>
      <c r="HP125" s="50"/>
      <c r="HQ125" s="50"/>
      <c r="HR125" s="50"/>
      <c r="HS125" s="50"/>
      <c r="HT125" s="50"/>
      <c r="HU125" s="50"/>
      <c r="HV125" s="50"/>
      <c r="HW125" s="50"/>
      <c r="HX125" s="50"/>
      <c r="HY125" s="50"/>
      <c r="HZ125" s="50"/>
      <c r="IA125" s="50"/>
      <c r="IB125" s="50"/>
      <c r="IC125" s="50"/>
      <c r="ID125" s="50"/>
      <c r="IE125" s="50"/>
      <c r="IF125" s="50"/>
      <c r="IG125" s="50"/>
      <c r="IH125" s="50"/>
      <c r="II125" s="50"/>
      <c r="IJ125" s="50"/>
      <c r="IK125" s="50"/>
      <c r="IL125" s="50"/>
      <c r="IM125" s="50"/>
      <c r="IN125" s="50"/>
      <c r="IO125" s="50"/>
      <c r="IP125" s="50"/>
    </row>
    <row r="126" spans="2:250" s="15" customFormat="1" ht="16.899999999999999" customHeight="1">
      <c r="D126" s="73"/>
      <c r="E126" s="12"/>
      <c r="F126" s="73"/>
      <c r="G126" s="235"/>
      <c r="H126" s="73"/>
      <c r="I126" s="62"/>
      <c r="J126" s="62"/>
      <c r="K126" s="62"/>
      <c r="L126" s="61"/>
      <c r="M126" s="61"/>
      <c r="O126" s="62"/>
      <c r="P126" s="12"/>
      <c r="Q126" s="189"/>
      <c r="R126" s="189"/>
      <c r="V126" s="73"/>
      <c r="W126" s="73"/>
      <c r="Y126" s="12"/>
      <c r="Z126" s="235"/>
      <c r="AA126" s="62"/>
      <c r="AC126" s="14"/>
      <c r="AD126" s="14"/>
      <c r="AE126" s="14"/>
      <c r="AF126" s="62"/>
      <c r="AH126" s="62"/>
      <c r="AI126" s="12"/>
      <c r="AJ126" s="189"/>
      <c r="AK126" s="189"/>
      <c r="AR126" s="73"/>
      <c r="AS126" s="12"/>
      <c r="AT126" s="73"/>
      <c r="AU126" s="235"/>
      <c r="AV126" s="73"/>
      <c r="AW126" s="62"/>
      <c r="AX126" s="62"/>
      <c r="AY126" s="62"/>
      <c r="AZ126" s="61"/>
      <c r="BA126" s="61"/>
      <c r="BC126" s="62"/>
      <c r="BD126" s="12"/>
      <c r="BE126" s="189"/>
      <c r="BF126" s="189"/>
      <c r="BJ126" s="73"/>
      <c r="BK126" s="73"/>
      <c r="BM126" s="12"/>
      <c r="BN126" s="235"/>
      <c r="BO126" s="62"/>
      <c r="BQ126" s="14"/>
      <c r="BR126" s="14"/>
      <c r="BS126" s="14"/>
      <c r="BT126" s="62"/>
      <c r="BV126" s="62"/>
      <c r="BW126" s="12"/>
      <c r="BX126" s="189"/>
      <c r="BY126" s="189"/>
      <c r="CF126" s="73"/>
      <c r="CG126" s="12"/>
      <c r="CH126" s="73"/>
      <c r="CI126" s="235"/>
      <c r="CJ126" s="73"/>
      <c r="CK126" s="62"/>
      <c r="CL126" s="62"/>
      <c r="CM126" s="62"/>
      <c r="CN126" s="61"/>
      <c r="CO126" s="61"/>
      <c r="CQ126" s="62"/>
      <c r="CR126" s="12"/>
      <c r="CS126" s="189"/>
      <c r="CT126" s="189"/>
      <c r="CX126" s="73"/>
      <c r="CY126" s="73"/>
      <c r="DA126" s="12"/>
      <c r="DB126" s="235"/>
      <c r="DC126" s="62"/>
      <c r="DE126" s="14"/>
      <c r="DF126" s="14"/>
      <c r="DG126" s="14"/>
      <c r="DH126" s="62"/>
      <c r="DJ126" s="62"/>
      <c r="DK126" s="12"/>
      <c r="DL126" s="189"/>
      <c r="DM126" s="189"/>
      <c r="DQ126" s="45"/>
      <c r="DR126" s="45"/>
      <c r="DS126" s="101"/>
      <c r="DT126" s="45"/>
      <c r="DU126" s="78"/>
      <c r="DV126" s="72"/>
      <c r="DW126" s="78"/>
      <c r="DX126" s="79"/>
      <c r="EA126" s="76"/>
      <c r="EB126" s="77"/>
      <c r="EC126" s="77"/>
      <c r="ED126" s="77"/>
      <c r="EE126" s="77"/>
      <c r="EF126" s="45"/>
      <c r="EG126" s="45"/>
      <c r="EH126" s="45"/>
      <c r="EQ126" s="78"/>
      <c r="ER126" s="79"/>
      <c r="EU126" s="76"/>
      <c r="EW126" s="77"/>
      <c r="FA126" s="77"/>
      <c r="FB126" s="77"/>
      <c r="FC126" s="45"/>
      <c r="FD126" s="45"/>
      <c r="FE126" s="45"/>
      <c r="FF126" s="45"/>
      <c r="FG126" s="45"/>
      <c r="FH126" s="101"/>
      <c r="FI126" s="78"/>
      <c r="FJ126" s="72"/>
      <c r="FK126" s="78"/>
      <c r="FL126" s="79"/>
      <c r="FO126" s="76"/>
      <c r="FP126" s="77"/>
      <c r="FQ126" s="77"/>
      <c r="FR126" s="77"/>
      <c r="FS126" s="77"/>
      <c r="FT126" s="45"/>
      <c r="FU126" s="45"/>
      <c r="FV126" s="45"/>
      <c r="GE126" s="78"/>
      <c r="GF126" s="79"/>
      <c r="GI126" s="76"/>
      <c r="GK126" s="77"/>
      <c r="GO126" s="77"/>
      <c r="GP126" s="77"/>
      <c r="GQ126" s="45"/>
      <c r="GR126" s="45"/>
      <c r="GS126" s="45"/>
      <c r="GT126" s="45"/>
      <c r="GU126" s="45"/>
      <c r="GW126" s="50"/>
      <c r="GY126" s="50"/>
      <c r="GZ126" s="50"/>
      <c r="HA126" s="50"/>
      <c r="HB126" s="50"/>
      <c r="HC126" s="50"/>
      <c r="HD126" s="50"/>
      <c r="HE126" s="50"/>
      <c r="HF126" s="50"/>
      <c r="HG126" s="50"/>
      <c r="HH126" s="50"/>
      <c r="HI126" s="50"/>
      <c r="HJ126" s="50"/>
      <c r="HK126" s="50"/>
      <c r="HL126" s="50"/>
      <c r="HM126" s="50"/>
      <c r="HN126" s="50"/>
      <c r="HO126" s="50"/>
      <c r="HP126" s="50"/>
      <c r="HQ126" s="50"/>
      <c r="HR126" s="50"/>
      <c r="HS126" s="50"/>
      <c r="HT126" s="50"/>
      <c r="HU126" s="50"/>
      <c r="HV126" s="50"/>
      <c r="HW126" s="50"/>
      <c r="HX126" s="50"/>
      <c r="HY126" s="50"/>
      <c r="HZ126" s="50"/>
      <c r="IA126" s="50"/>
      <c r="IB126" s="50"/>
      <c r="IC126" s="50"/>
      <c r="ID126" s="50"/>
      <c r="IE126" s="50"/>
      <c r="IF126" s="50"/>
      <c r="IG126" s="50"/>
      <c r="IH126" s="50"/>
      <c r="II126" s="50"/>
      <c r="IJ126" s="50"/>
      <c r="IK126" s="50"/>
      <c r="IL126" s="50"/>
      <c r="IM126" s="50"/>
      <c r="IN126" s="50"/>
      <c r="IO126" s="50"/>
      <c r="IP126" s="50"/>
    </row>
    <row r="127" spans="2:250" s="15" customFormat="1" ht="16.899999999999999" customHeight="1">
      <c r="D127" s="73"/>
      <c r="E127" s="73"/>
      <c r="F127" s="73"/>
      <c r="G127" s="73"/>
      <c r="J127" s="12"/>
      <c r="K127" s="12"/>
      <c r="L127" s="61"/>
      <c r="M127" s="61"/>
      <c r="N127" s="61"/>
      <c r="U127" s="73"/>
      <c r="V127" s="73"/>
      <c r="W127" s="73"/>
      <c r="X127" s="73"/>
      <c r="AA127" s="12"/>
      <c r="AB127" s="13"/>
      <c r="AC127" s="12"/>
      <c r="AD127" s="12"/>
      <c r="AE127" s="12"/>
      <c r="AG127" s="62"/>
      <c r="AR127" s="73"/>
      <c r="AS127" s="73"/>
      <c r="AT127" s="73"/>
      <c r="AU127" s="73"/>
      <c r="AX127" s="12"/>
      <c r="AY127" s="12"/>
      <c r="AZ127" s="61"/>
      <c r="BA127" s="61"/>
      <c r="BB127" s="61"/>
      <c r="BI127" s="73"/>
      <c r="BJ127" s="73"/>
      <c r="BK127" s="73"/>
      <c r="BL127" s="73"/>
      <c r="BO127" s="12"/>
      <c r="BP127" s="13"/>
      <c r="BQ127" s="12"/>
      <c r="BR127" s="12"/>
      <c r="BS127" s="12"/>
      <c r="BU127" s="62"/>
      <c r="CF127" s="73"/>
      <c r="CG127" s="73"/>
      <c r="CH127" s="73"/>
      <c r="CI127" s="73"/>
      <c r="CL127" s="12"/>
      <c r="CM127" s="12"/>
      <c r="CN127" s="61"/>
      <c r="CO127" s="61"/>
      <c r="CP127" s="61"/>
      <c r="CW127" s="73"/>
      <c r="CX127" s="73"/>
      <c r="CY127" s="73"/>
      <c r="CZ127" s="73"/>
      <c r="DC127" s="12"/>
      <c r="DD127" s="13"/>
      <c r="DE127" s="12"/>
      <c r="DF127" s="12"/>
      <c r="DG127" s="12"/>
      <c r="DI127" s="62"/>
      <c r="DQ127" s="49"/>
      <c r="DR127" s="49"/>
      <c r="DS127" s="101"/>
      <c r="DT127" s="49"/>
      <c r="DU127" s="75"/>
      <c r="DV127" s="76"/>
      <c r="DW127" s="75"/>
      <c r="DX127" s="77"/>
      <c r="EA127" s="76"/>
      <c r="EB127" s="77"/>
      <c r="EC127" s="77"/>
      <c r="ED127" s="77"/>
      <c r="EE127" s="77"/>
      <c r="EF127" s="49"/>
      <c r="EG127" s="49"/>
      <c r="EH127" s="49"/>
      <c r="EQ127" s="75"/>
      <c r="ER127" s="77"/>
      <c r="EU127" s="76"/>
      <c r="EW127" s="77"/>
      <c r="FA127" s="77"/>
      <c r="FB127" s="77"/>
      <c r="FC127" s="49"/>
      <c r="FD127" s="49"/>
      <c r="FE127" s="49"/>
      <c r="FF127" s="49"/>
      <c r="FG127" s="49"/>
      <c r="FH127" s="101"/>
      <c r="FI127" s="75"/>
      <c r="FJ127" s="76"/>
      <c r="FK127" s="75"/>
      <c r="FL127" s="77"/>
      <c r="FO127" s="76"/>
      <c r="FP127" s="77"/>
      <c r="FQ127" s="77"/>
      <c r="FR127" s="77"/>
      <c r="FS127" s="77"/>
      <c r="FT127" s="49"/>
      <c r="FU127" s="49"/>
      <c r="FV127" s="49"/>
      <c r="GE127" s="75"/>
      <c r="GF127" s="77"/>
      <c r="GI127" s="76"/>
      <c r="GK127" s="77"/>
      <c r="GO127" s="77"/>
      <c r="GP127" s="77"/>
      <c r="GQ127" s="49"/>
      <c r="GR127" s="49"/>
      <c r="GS127" s="49"/>
      <c r="GT127" s="49"/>
      <c r="GU127" s="49"/>
      <c r="GW127" s="50"/>
      <c r="GY127" s="50"/>
      <c r="GZ127" s="50"/>
      <c r="HA127" s="50"/>
      <c r="HB127" s="50"/>
      <c r="HC127" s="50"/>
      <c r="HD127" s="50"/>
      <c r="HE127" s="50"/>
      <c r="HF127" s="50"/>
      <c r="HG127" s="50"/>
      <c r="HH127" s="50"/>
      <c r="HI127" s="50"/>
      <c r="HJ127" s="50"/>
      <c r="HK127" s="50"/>
      <c r="HL127" s="50"/>
      <c r="HM127" s="50"/>
      <c r="HN127" s="50"/>
      <c r="HO127" s="50"/>
      <c r="HP127" s="50"/>
      <c r="HQ127" s="50"/>
      <c r="HR127" s="50"/>
      <c r="HS127" s="50"/>
      <c r="HT127" s="50"/>
      <c r="HU127" s="50"/>
      <c r="HV127" s="50"/>
      <c r="HW127" s="50"/>
      <c r="HX127" s="50"/>
      <c r="HY127" s="50"/>
      <c r="HZ127" s="50"/>
      <c r="IA127" s="50"/>
      <c r="IB127" s="50"/>
      <c r="IC127" s="50"/>
      <c r="ID127" s="50"/>
      <c r="IE127" s="50"/>
      <c r="IF127" s="50"/>
      <c r="IG127" s="50"/>
      <c r="IH127" s="50"/>
      <c r="II127" s="50"/>
      <c r="IJ127" s="50"/>
      <c r="IK127" s="50"/>
      <c r="IL127" s="50"/>
      <c r="IM127" s="50"/>
      <c r="IN127" s="50"/>
      <c r="IO127" s="50"/>
      <c r="IP127" s="50"/>
    </row>
    <row r="128" spans="2:250" s="15" customFormat="1" ht="16.899999999999999" customHeight="1">
      <c r="B128" s="76"/>
      <c r="D128" s="53"/>
      <c r="E128" s="95"/>
      <c r="F128" s="95"/>
      <c r="G128" s="50"/>
      <c r="H128" s="50"/>
      <c r="I128" s="50"/>
      <c r="K128" s="76"/>
      <c r="M128" s="53"/>
      <c r="N128" s="53"/>
      <c r="O128" s="53"/>
      <c r="P128" s="53"/>
      <c r="Q128" s="53"/>
      <c r="R128" s="50"/>
      <c r="V128" s="75"/>
      <c r="W128" s="53"/>
      <c r="X128" s="95"/>
      <c r="Y128" s="95"/>
      <c r="Z128" s="95"/>
      <c r="AA128" s="95"/>
      <c r="AB128" s="50"/>
      <c r="AE128" s="150"/>
      <c r="AF128" s="53"/>
      <c r="AG128" s="53"/>
      <c r="AH128" s="53"/>
      <c r="AI128" s="53"/>
      <c r="AJ128" s="53"/>
      <c r="AK128" s="53"/>
      <c r="AN128" s="49"/>
      <c r="AP128" s="76"/>
      <c r="AR128" s="53"/>
      <c r="AS128" s="95"/>
      <c r="AT128" s="95"/>
      <c r="AU128" s="50"/>
      <c r="AV128" s="50"/>
      <c r="AW128" s="50"/>
      <c r="AY128" s="76"/>
      <c r="BA128" s="53"/>
      <c r="BB128" s="53"/>
      <c r="BC128" s="53"/>
      <c r="BD128" s="53"/>
      <c r="BE128" s="53"/>
      <c r="BF128" s="50"/>
      <c r="BJ128" s="75"/>
      <c r="BK128" s="53"/>
      <c r="BL128" s="95"/>
      <c r="BM128" s="95"/>
      <c r="BN128" s="95"/>
      <c r="BO128" s="95"/>
      <c r="BP128" s="50"/>
      <c r="BS128" s="150"/>
      <c r="BT128" s="53"/>
      <c r="BU128" s="53"/>
      <c r="BV128" s="53"/>
      <c r="BW128" s="53"/>
      <c r="BX128" s="53"/>
      <c r="BY128" s="53"/>
      <c r="CB128" s="49"/>
      <c r="CD128" s="76"/>
      <c r="CF128" s="53"/>
      <c r="CG128" s="95"/>
      <c r="CH128" s="95"/>
      <c r="CI128" s="50"/>
      <c r="CJ128" s="50"/>
      <c r="CK128" s="50"/>
      <c r="CM128" s="76"/>
      <c r="CO128" s="53"/>
      <c r="CP128" s="53"/>
      <c r="CQ128" s="53"/>
      <c r="CR128" s="53"/>
      <c r="CS128" s="53"/>
      <c r="CT128" s="50"/>
      <c r="CX128" s="75"/>
      <c r="CY128" s="53"/>
      <c r="CZ128" s="95"/>
      <c r="DA128" s="95"/>
      <c r="DB128" s="95"/>
      <c r="DC128" s="95"/>
      <c r="DD128" s="50"/>
      <c r="DG128" s="150"/>
      <c r="DH128" s="53"/>
      <c r="DI128" s="53"/>
      <c r="DJ128" s="53"/>
      <c r="DK128" s="53"/>
      <c r="DL128" s="53"/>
      <c r="DM128" s="53"/>
      <c r="DP128" s="49"/>
      <c r="DQ128" s="73"/>
      <c r="DR128" s="73"/>
      <c r="DS128" s="101"/>
      <c r="DT128" s="73"/>
      <c r="DU128" s="75"/>
      <c r="DV128" s="76"/>
      <c r="DW128" s="75"/>
      <c r="DX128" s="77"/>
      <c r="EA128" s="72"/>
      <c r="EB128" s="79"/>
      <c r="EC128" s="79"/>
      <c r="ED128" s="79"/>
      <c r="EE128" s="79"/>
      <c r="EF128" s="73"/>
      <c r="EG128" s="73"/>
      <c r="EH128" s="73"/>
      <c r="EQ128" s="75"/>
      <c r="ER128" s="77"/>
      <c r="EU128" s="72"/>
      <c r="EW128" s="79"/>
      <c r="FA128" s="79"/>
      <c r="FB128" s="79"/>
      <c r="FC128" s="73"/>
      <c r="FD128" s="73"/>
      <c r="FE128" s="73"/>
      <c r="FF128" s="73"/>
      <c r="FG128" s="73"/>
      <c r="FH128" s="101"/>
      <c r="FI128" s="75"/>
      <c r="FJ128" s="76"/>
      <c r="FK128" s="75"/>
      <c r="FL128" s="77"/>
      <c r="FO128" s="72"/>
      <c r="FP128" s="79"/>
      <c r="FQ128" s="79"/>
      <c r="FR128" s="79"/>
      <c r="FS128" s="79"/>
      <c r="FT128" s="73"/>
      <c r="FU128" s="73"/>
      <c r="FV128" s="73"/>
      <c r="GE128" s="75"/>
      <c r="GF128" s="77"/>
      <c r="GI128" s="72"/>
      <c r="GK128" s="79"/>
      <c r="GO128" s="79"/>
      <c r="GP128" s="79"/>
      <c r="GQ128" s="73"/>
      <c r="GR128" s="73"/>
      <c r="GS128" s="73"/>
      <c r="GT128" s="73"/>
      <c r="GU128" s="73"/>
      <c r="GW128" s="50"/>
      <c r="GY128" s="50"/>
      <c r="GZ128" s="50"/>
      <c r="HA128" s="50"/>
      <c r="HB128" s="50"/>
      <c r="HC128" s="50"/>
      <c r="HD128" s="50"/>
      <c r="HE128" s="50"/>
      <c r="HF128" s="50"/>
      <c r="HG128" s="50"/>
      <c r="HH128" s="50"/>
      <c r="HI128" s="50"/>
      <c r="HJ128" s="50"/>
      <c r="HK128" s="50"/>
      <c r="HL128" s="50"/>
      <c r="HM128" s="50"/>
      <c r="HN128" s="50"/>
      <c r="HO128" s="50"/>
      <c r="HP128" s="50"/>
      <c r="HQ128" s="50"/>
      <c r="HR128" s="50"/>
      <c r="HS128" s="50"/>
      <c r="HT128" s="50"/>
      <c r="HU128" s="50"/>
      <c r="HV128" s="50"/>
      <c r="HW128" s="50"/>
      <c r="HX128" s="50"/>
      <c r="HY128" s="50"/>
      <c r="HZ128" s="50"/>
      <c r="IA128" s="50"/>
      <c r="IB128" s="50"/>
      <c r="IC128" s="50"/>
      <c r="ID128" s="50"/>
      <c r="IE128" s="50"/>
      <c r="IF128" s="50"/>
      <c r="IG128" s="50"/>
      <c r="IH128" s="50"/>
      <c r="II128" s="50"/>
      <c r="IJ128" s="50"/>
      <c r="IK128" s="50"/>
      <c r="IL128" s="50"/>
      <c r="IM128" s="50"/>
      <c r="IN128" s="50"/>
      <c r="IO128" s="50"/>
      <c r="IP128" s="50"/>
    </row>
    <row r="129" spans="2:250" s="15" customFormat="1" ht="16.899999999999999" customHeight="1">
      <c r="B129" s="72"/>
      <c r="K129" s="12"/>
      <c r="AN129" s="49"/>
      <c r="AP129" s="72"/>
      <c r="AY129" s="12"/>
      <c r="CB129" s="49"/>
      <c r="CD129" s="72"/>
      <c r="CM129" s="12"/>
      <c r="DP129" s="49"/>
      <c r="DQ129" s="49"/>
      <c r="DR129" s="49"/>
      <c r="DS129" s="101"/>
      <c r="DT129" s="49"/>
      <c r="DU129" s="78"/>
      <c r="DV129" s="72"/>
      <c r="DW129" s="78"/>
      <c r="DX129" s="79"/>
      <c r="EA129" s="76"/>
      <c r="EB129" s="77"/>
      <c r="EC129" s="77"/>
      <c r="ED129" s="77"/>
      <c r="EE129" s="77"/>
      <c r="EF129" s="49"/>
      <c r="EG129" s="49"/>
      <c r="EH129" s="49"/>
      <c r="EQ129" s="78"/>
      <c r="ER129" s="79"/>
      <c r="EU129" s="76"/>
      <c r="EW129" s="77"/>
      <c r="FA129" s="77"/>
      <c r="FB129" s="77"/>
      <c r="FC129" s="49"/>
      <c r="FD129" s="49"/>
      <c r="FE129" s="49"/>
      <c r="FF129" s="49"/>
      <c r="FG129" s="49"/>
      <c r="FH129" s="101"/>
      <c r="FI129" s="78"/>
      <c r="FJ129" s="72"/>
      <c r="FK129" s="78"/>
      <c r="FL129" s="79"/>
      <c r="FO129" s="76"/>
      <c r="FP129" s="77"/>
      <c r="FQ129" s="77"/>
      <c r="FR129" s="77"/>
      <c r="FS129" s="77"/>
      <c r="FT129" s="49"/>
      <c r="FU129" s="49"/>
      <c r="FV129" s="49"/>
      <c r="GE129" s="78"/>
      <c r="GF129" s="79"/>
      <c r="GI129" s="76"/>
      <c r="GK129" s="77"/>
      <c r="GO129" s="77"/>
      <c r="GP129" s="77"/>
      <c r="GQ129" s="49"/>
      <c r="GR129" s="49"/>
      <c r="GS129" s="49"/>
      <c r="GT129" s="49"/>
      <c r="GU129" s="49"/>
      <c r="GW129" s="50"/>
      <c r="GY129" s="50"/>
      <c r="GZ129" s="50"/>
      <c r="HA129" s="50"/>
      <c r="HB129" s="50"/>
      <c r="HC129" s="50"/>
      <c r="HD129" s="50"/>
      <c r="HE129" s="50"/>
      <c r="HF129" s="50"/>
      <c r="HG129" s="50"/>
      <c r="HH129" s="50"/>
      <c r="HI129" s="50"/>
      <c r="HJ129" s="50"/>
      <c r="HK129" s="50"/>
      <c r="HL129" s="50"/>
      <c r="HM129" s="50"/>
      <c r="HN129" s="50"/>
      <c r="HO129" s="50"/>
      <c r="HP129" s="50"/>
      <c r="HQ129" s="50"/>
      <c r="HR129" s="50"/>
      <c r="HS129" s="50"/>
      <c r="HT129" s="50"/>
      <c r="HU129" s="50"/>
      <c r="HV129" s="50"/>
      <c r="HW129" s="50"/>
      <c r="HX129" s="50"/>
      <c r="HY129" s="50"/>
      <c r="HZ129" s="50"/>
      <c r="IA129" s="50"/>
      <c r="IB129" s="50"/>
      <c r="IC129" s="50"/>
      <c r="ID129" s="50"/>
      <c r="IE129" s="50"/>
      <c r="IF129" s="50"/>
      <c r="IG129" s="50"/>
      <c r="IH129" s="50"/>
      <c r="II129" s="50"/>
      <c r="IJ129" s="50"/>
      <c r="IK129" s="50"/>
      <c r="IL129" s="50"/>
      <c r="IM129" s="50"/>
      <c r="IN129" s="50"/>
      <c r="IO129" s="50"/>
      <c r="IP129" s="50"/>
    </row>
    <row r="130" spans="2:250" s="15" customFormat="1" ht="16.899999999999999" customHeight="1">
      <c r="B130" s="76"/>
      <c r="D130" s="77"/>
      <c r="U130" s="76"/>
      <c r="V130" s="75"/>
      <c r="W130" s="77"/>
      <c r="AA130" s="13"/>
      <c r="AB130" s="12"/>
      <c r="AD130" s="12"/>
      <c r="AE130" s="47"/>
      <c r="AP130" s="76"/>
      <c r="AR130" s="77"/>
      <c r="BI130" s="76"/>
      <c r="BJ130" s="75"/>
      <c r="BK130" s="77"/>
      <c r="BO130" s="13"/>
      <c r="BP130" s="12"/>
      <c r="BR130" s="12"/>
      <c r="BS130" s="47"/>
      <c r="CD130" s="76"/>
      <c r="CF130" s="77"/>
      <c r="CW130" s="76"/>
      <c r="CX130" s="75"/>
      <c r="CY130" s="77"/>
      <c r="DC130" s="13"/>
      <c r="DD130" s="12"/>
      <c r="DF130" s="12"/>
      <c r="DG130" s="47"/>
      <c r="DQ130" s="49"/>
      <c r="DR130" s="49"/>
      <c r="DS130" s="101"/>
      <c r="DT130" s="49"/>
      <c r="DU130" s="75"/>
      <c r="DV130" s="76"/>
      <c r="DW130" s="75"/>
      <c r="DX130" s="77"/>
      <c r="EA130" s="76"/>
      <c r="EB130" s="77"/>
      <c r="EC130" s="77"/>
      <c r="ED130" s="77"/>
      <c r="EE130" s="77"/>
      <c r="EF130" s="49"/>
      <c r="EG130" s="49"/>
      <c r="EH130" s="49"/>
      <c r="EQ130" s="75"/>
      <c r="ER130" s="77"/>
      <c r="EU130" s="76"/>
      <c r="EW130" s="77"/>
      <c r="FA130" s="77"/>
      <c r="FB130" s="77"/>
      <c r="FC130" s="49"/>
      <c r="FD130" s="49"/>
      <c r="FE130" s="49"/>
      <c r="FF130" s="49"/>
      <c r="FG130" s="49"/>
      <c r="FH130" s="101"/>
      <c r="FI130" s="75"/>
      <c r="FJ130" s="76"/>
      <c r="FK130" s="75"/>
      <c r="FL130" s="77"/>
      <c r="FO130" s="76"/>
      <c r="FP130" s="77"/>
      <c r="FQ130" s="77"/>
      <c r="FR130" s="77"/>
      <c r="FS130" s="77"/>
      <c r="FT130" s="49"/>
      <c r="FU130" s="49"/>
      <c r="FV130" s="49"/>
      <c r="GE130" s="75"/>
      <c r="GF130" s="77"/>
      <c r="GI130" s="76"/>
      <c r="GK130" s="77"/>
      <c r="GO130" s="77"/>
      <c r="GP130" s="77"/>
      <c r="GQ130" s="49"/>
      <c r="GR130" s="49"/>
      <c r="GS130" s="49"/>
      <c r="GT130" s="49"/>
      <c r="GU130" s="49"/>
      <c r="GW130" s="50"/>
      <c r="GY130" s="50"/>
      <c r="GZ130" s="50"/>
      <c r="HA130" s="50"/>
      <c r="HB130" s="50"/>
      <c r="HC130" s="50"/>
      <c r="HD130" s="50"/>
      <c r="HE130" s="50"/>
      <c r="HF130" s="50"/>
      <c r="HG130" s="50"/>
      <c r="HH130" s="50"/>
      <c r="HI130" s="50"/>
      <c r="HJ130" s="50"/>
      <c r="HK130" s="50"/>
      <c r="HL130" s="50"/>
      <c r="HM130" s="50"/>
      <c r="HN130" s="50"/>
      <c r="HO130" s="50"/>
      <c r="HP130" s="50"/>
      <c r="HQ130" s="50"/>
      <c r="HR130" s="50"/>
      <c r="HS130" s="50"/>
      <c r="HT130" s="50"/>
      <c r="HU130" s="50"/>
      <c r="HV130" s="50"/>
      <c r="HW130" s="50"/>
      <c r="HX130" s="50"/>
      <c r="HY130" s="50"/>
      <c r="HZ130" s="50"/>
      <c r="IA130" s="50"/>
      <c r="IB130" s="50"/>
      <c r="IC130" s="50"/>
      <c r="ID130" s="50"/>
      <c r="IE130" s="50"/>
      <c r="IF130" s="50"/>
      <c r="IG130" s="50"/>
      <c r="IH130" s="50"/>
      <c r="II130" s="50"/>
      <c r="IJ130" s="50"/>
      <c r="IK130" s="50"/>
      <c r="IL130" s="50"/>
      <c r="IM130" s="50"/>
      <c r="IN130" s="50"/>
      <c r="IO130" s="50"/>
      <c r="IP130" s="50"/>
    </row>
    <row r="131" spans="2:250" s="15" customFormat="1" ht="16.899999999999999" customHeight="1">
      <c r="B131" s="76"/>
      <c r="D131" s="77"/>
      <c r="V131" s="75"/>
      <c r="W131" s="77"/>
      <c r="AP131" s="76"/>
      <c r="AR131" s="77"/>
      <c r="BJ131" s="75"/>
      <c r="BK131" s="77"/>
      <c r="CD131" s="76"/>
      <c r="CF131" s="77"/>
      <c r="CX131" s="75"/>
      <c r="CY131" s="77"/>
      <c r="DQ131" s="73"/>
      <c r="DR131" s="73"/>
      <c r="DS131" s="101"/>
      <c r="DT131" s="73"/>
      <c r="DU131" s="75"/>
      <c r="DV131" s="76"/>
      <c r="DW131" s="75"/>
      <c r="DX131" s="77"/>
      <c r="EA131" s="72"/>
      <c r="EB131" s="79"/>
      <c r="EC131" s="79"/>
      <c r="ED131" s="79"/>
      <c r="EE131" s="79"/>
      <c r="EF131" s="73"/>
      <c r="EG131" s="73"/>
      <c r="EH131" s="73"/>
      <c r="EQ131" s="75"/>
      <c r="ER131" s="77"/>
      <c r="EU131" s="72"/>
      <c r="EW131" s="79"/>
      <c r="FA131" s="79"/>
      <c r="FB131" s="79"/>
      <c r="FC131" s="73"/>
      <c r="FD131" s="73"/>
      <c r="FE131" s="73"/>
      <c r="FF131" s="73"/>
      <c r="FG131" s="73"/>
      <c r="FH131" s="101"/>
      <c r="FI131" s="75"/>
      <c r="FJ131" s="76"/>
      <c r="FK131" s="75"/>
      <c r="FL131" s="77"/>
      <c r="FO131" s="72"/>
      <c r="FP131" s="79"/>
      <c r="FQ131" s="79"/>
      <c r="FR131" s="79"/>
      <c r="FS131" s="79"/>
      <c r="FT131" s="73"/>
      <c r="FU131" s="73"/>
      <c r="FV131" s="73"/>
      <c r="GE131" s="75"/>
      <c r="GF131" s="77"/>
      <c r="GI131" s="72"/>
      <c r="GK131" s="79"/>
      <c r="GO131" s="79"/>
      <c r="GP131" s="79"/>
      <c r="GQ131" s="73"/>
      <c r="GR131" s="73"/>
      <c r="GS131" s="73"/>
      <c r="GT131" s="73"/>
      <c r="GU131" s="73"/>
      <c r="GW131" s="50"/>
      <c r="GY131" s="50"/>
      <c r="GZ131" s="50"/>
      <c r="HA131" s="50"/>
      <c r="HB131" s="50"/>
      <c r="HC131" s="50"/>
      <c r="HD131" s="50"/>
      <c r="HE131" s="50"/>
      <c r="HF131" s="50"/>
      <c r="HG131" s="50"/>
      <c r="HH131" s="50"/>
      <c r="HI131" s="50"/>
      <c r="HJ131" s="50"/>
      <c r="HK131" s="50"/>
      <c r="HL131" s="50"/>
      <c r="HM131" s="50"/>
      <c r="HN131" s="50"/>
      <c r="HO131" s="50"/>
      <c r="HP131" s="50"/>
      <c r="HQ131" s="50"/>
      <c r="HR131" s="50"/>
      <c r="HS131" s="50"/>
      <c r="HT131" s="50"/>
      <c r="HU131" s="50"/>
      <c r="HV131" s="50"/>
      <c r="HW131" s="50"/>
      <c r="HX131" s="50"/>
      <c r="HY131" s="50"/>
      <c r="HZ131" s="50"/>
      <c r="IA131" s="50"/>
      <c r="IB131" s="50"/>
      <c r="IC131" s="50"/>
      <c r="ID131" s="50"/>
      <c r="IE131" s="50"/>
      <c r="IF131" s="50"/>
      <c r="IG131" s="50"/>
      <c r="IH131" s="50"/>
      <c r="II131" s="50"/>
      <c r="IJ131" s="50"/>
      <c r="IK131" s="50"/>
      <c r="IL131" s="50"/>
      <c r="IM131" s="50"/>
      <c r="IN131" s="50"/>
      <c r="IO131" s="50"/>
      <c r="IP131" s="50"/>
    </row>
    <row r="132" spans="2:250" s="15" customFormat="1" ht="16.899999999999999" customHeight="1">
      <c r="B132" s="72"/>
      <c r="D132" s="79"/>
      <c r="F132" s="77"/>
      <c r="G132" s="77"/>
      <c r="H132" s="77"/>
      <c r="I132" s="45"/>
      <c r="J132" s="45"/>
      <c r="K132" s="45"/>
      <c r="U132" s="76"/>
      <c r="V132" s="78"/>
      <c r="W132" s="79"/>
      <c r="X132" s="77"/>
      <c r="Y132" s="45"/>
      <c r="Z132" s="45"/>
      <c r="AA132" s="45"/>
      <c r="AB132" s="45"/>
      <c r="AD132" s="45"/>
      <c r="AE132" s="45"/>
      <c r="AF132" s="45"/>
      <c r="AG132" s="49"/>
      <c r="AN132" s="61"/>
      <c r="AP132" s="72"/>
      <c r="AR132" s="79"/>
      <c r="AT132" s="77"/>
      <c r="AU132" s="77"/>
      <c r="AV132" s="77"/>
      <c r="AW132" s="45"/>
      <c r="AX132" s="45"/>
      <c r="AY132" s="45"/>
      <c r="BI132" s="76"/>
      <c r="BJ132" s="78"/>
      <c r="BK132" s="79"/>
      <c r="BL132" s="77"/>
      <c r="BM132" s="45"/>
      <c r="BN132" s="45"/>
      <c r="BO132" s="45"/>
      <c r="BP132" s="45"/>
      <c r="BR132" s="45"/>
      <c r="BS132" s="45"/>
      <c r="BT132" s="45"/>
      <c r="BU132" s="49"/>
      <c r="CB132" s="61"/>
      <c r="CD132" s="72"/>
      <c r="CF132" s="79"/>
      <c r="CH132" s="77"/>
      <c r="CI132" s="77"/>
      <c r="CJ132" s="77"/>
      <c r="CK132" s="45"/>
      <c r="CL132" s="45"/>
      <c r="CM132" s="45"/>
      <c r="CW132" s="76"/>
      <c r="CX132" s="78"/>
      <c r="CY132" s="79"/>
      <c r="CZ132" s="77"/>
      <c r="DA132" s="45"/>
      <c r="DB132" s="45"/>
      <c r="DC132" s="45"/>
      <c r="DD132" s="45"/>
      <c r="DF132" s="45"/>
      <c r="DG132" s="45"/>
      <c r="DH132" s="45"/>
      <c r="DI132" s="49"/>
      <c r="DP132" s="61"/>
      <c r="DQ132" s="49"/>
      <c r="DR132" s="49"/>
      <c r="DS132" s="101"/>
      <c r="DT132" s="49"/>
      <c r="EA132" s="76"/>
      <c r="EB132" s="77"/>
      <c r="EC132" s="77"/>
      <c r="ED132" s="77"/>
      <c r="EE132" s="77"/>
      <c r="EF132" s="49"/>
      <c r="EG132" s="49"/>
      <c r="EH132" s="49"/>
      <c r="EX132" s="76"/>
      <c r="EZ132" s="77"/>
      <c r="FA132" s="77"/>
      <c r="FB132" s="77"/>
      <c r="FC132" s="49"/>
      <c r="FD132" s="49"/>
      <c r="FE132" s="49"/>
      <c r="FF132" s="49"/>
      <c r="FG132" s="49"/>
      <c r="FH132" s="101"/>
      <c r="FO132" s="76"/>
      <c r="FP132" s="77"/>
      <c r="FQ132" s="77"/>
      <c r="FR132" s="77"/>
      <c r="FS132" s="77"/>
      <c r="FT132" s="49"/>
      <c r="FU132" s="49"/>
      <c r="FV132" s="49"/>
      <c r="GL132" s="76"/>
      <c r="GN132" s="77"/>
      <c r="GO132" s="77"/>
      <c r="GP132" s="77"/>
      <c r="GQ132" s="49"/>
      <c r="GR132" s="49"/>
      <c r="GS132" s="49"/>
      <c r="GT132" s="49"/>
      <c r="GU132" s="49"/>
      <c r="GW132" s="50"/>
      <c r="GY132" s="50"/>
      <c r="GZ132" s="50"/>
      <c r="HA132" s="50"/>
      <c r="HB132" s="50"/>
      <c r="HC132" s="50"/>
      <c r="HD132" s="50"/>
      <c r="HE132" s="50"/>
      <c r="HF132" s="50"/>
      <c r="HG132" s="50"/>
      <c r="HH132" s="50"/>
      <c r="HI132" s="50"/>
      <c r="HJ132" s="50"/>
      <c r="HK132" s="50"/>
      <c r="HL132" s="50"/>
      <c r="HM132" s="50"/>
      <c r="HN132" s="50"/>
      <c r="HO132" s="50"/>
      <c r="HP132" s="50"/>
      <c r="HQ132" s="50"/>
      <c r="HR132" s="50"/>
      <c r="HS132" s="50"/>
      <c r="HT132" s="50"/>
      <c r="HU132" s="50"/>
      <c r="HV132" s="50"/>
      <c r="HW132" s="50"/>
      <c r="HX132" s="50"/>
      <c r="HY132" s="50"/>
      <c r="HZ132" s="50"/>
      <c r="IA132" s="50"/>
      <c r="IB132" s="50"/>
      <c r="IC132" s="50"/>
      <c r="ID132" s="50"/>
      <c r="IE132" s="50"/>
      <c r="IF132" s="50"/>
      <c r="IG132" s="50"/>
      <c r="IH132" s="50"/>
      <c r="II132" s="50"/>
      <c r="IJ132" s="50"/>
      <c r="IK132" s="50"/>
      <c r="IL132" s="50"/>
      <c r="IM132" s="50"/>
      <c r="IN132" s="50"/>
      <c r="IO132" s="50"/>
      <c r="IP132" s="50"/>
    </row>
    <row r="133" spans="2:250" s="15" customFormat="1" ht="16.899999999999999" customHeight="1">
      <c r="B133" s="76"/>
      <c r="D133" s="77"/>
      <c r="F133" s="77"/>
      <c r="G133" s="77"/>
      <c r="H133" s="77"/>
      <c r="I133" s="49"/>
      <c r="J133" s="49"/>
      <c r="K133" s="49"/>
      <c r="U133" s="76"/>
      <c r="V133" s="75"/>
      <c r="W133" s="77"/>
      <c r="X133" s="77"/>
      <c r="Y133" s="49"/>
      <c r="Z133" s="49"/>
      <c r="AA133" s="49"/>
      <c r="AB133" s="49"/>
      <c r="AD133" s="49"/>
      <c r="AE133" s="49"/>
      <c r="AF133" s="49"/>
      <c r="AG133" s="49"/>
      <c r="AN133" s="61"/>
      <c r="AP133" s="76"/>
      <c r="AR133" s="77"/>
      <c r="AT133" s="77"/>
      <c r="AU133" s="77"/>
      <c r="AV133" s="77"/>
      <c r="AW133" s="49"/>
      <c r="AX133" s="49"/>
      <c r="AY133" s="49"/>
      <c r="BI133" s="76"/>
      <c r="BJ133" s="75"/>
      <c r="BK133" s="77"/>
      <c r="BL133" s="77"/>
      <c r="BM133" s="49"/>
      <c r="BN133" s="49"/>
      <c r="BO133" s="49"/>
      <c r="BP133" s="49"/>
      <c r="BR133" s="49"/>
      <c r="BS133" s="49"/>
      <c r="BT133" s="49"/>
      <c r="BU133" s="49"/>
      <c r="CB133" s="61"/>
      <c r="CD133" s="76"/>
      <c r="CF133" s="77"/>
      <c r="CH133" s="77"/>
      <c r="CI133" s="77"/>
      <c r="CJ133" s="77"/>
      <c r="CK133" s="49"/>
      <c r="CL133" s="49"/>
      <c r="CM133" s="49"/>
      <c r="CW133" s="76"/>
      <c r="CX133" s="75"/>
      <c r="CY133" s="77"/>
      <c r="CZ133" s="77"/>
      <c r="DA133" s="49"/>
      <c r="DB133" s="49"/>
      <c r="DC133" s="49"/>
      <c r="DD133" s="49"/>
      <c r="DF133" s="49"/>
      <c r="DG133" s="49"/>
      <c r="DH133" s="49"/>
      <c r="DI133" s="49"/>
      <c r="DP133" s="61"/>
      <c r="DQ133" s="49"/>
      <c r="DR133" s="49"/>
      <c r="DS133" s="101"/>
      <c r="DT133" s="49"/>
      <c r="DY133" s="46"/>
      <c r="ED133" s="77"/>
      <c r="EE133" s="77"/>
      <c r="EF133" s="77"/>
      <c r="EG133" s="49"/>
      <c r="EH133" s="49"/>
      <c r="ES133" s="46"/>
      <c r="EX133" s="76"/>
      <c r="EZ133" s="77"/>
      <c r="FA133" s="77"/>
      <c r="FB133" s="77"/>
      <c r="FC133" s="49"/>
      <c r="FD133" s="49"/>
      <c r="FE133" s="49"/>
      <c r="FF133" s="49"/>
      <c r="FG133" s="49"/>
      <c r="FH133" s="101"/>
      <c r="FM133" s="46"/>
      <c r="FR133" s="77"/>
      <c r="FS133" s="77"/>
      <c r="FT133" s="77"/>
      <c r="FU133" s="49"/>
      <c r="FV133" s="49"/>
      <c r="GG133" s="46"/>
      <c r="GL133" s="76"/>
      <c r="GN133" s="77"/>
      <c r="GO133" s="77"/>
      <c r="GP133" s="77"/>
      <c r="GQ133" s="49"/>
      <c r="GR133" s="49"/>
      <c r="GS133" s="49"/>
      <c r="GT133" s="49"/>
      <c r="GU133" s="49"/>
      <c r="GW133" s="50"/>
      <c r="GY133" s="50"/>
      <c r="GZ133" s="50"/>
      <c r="HA133" s="50"/>
      <c r="HB133" s="50"/>
      <c r="HC133" s="50"/>
      <c r="HD133" s="50"/>
      <c r="HE133" s="50"/>
      <c r="HF133" s="50"/>
      <c r="HG133" s="50"/>
      <c r="HH133" s="50"/>
      <c r="HI133" s="50"/>
      <c r="HJ133" s="50"/>
      <c r="HK133" s="50"/>
      <c r="HL133" s="50"/>
      <c r="HM133" s="50"/>
      <c r="HN133" s="50"/>
      <c r="HO133" s="50"/>
      <c r="HP133" s="50"/>
      <c r="HQ133" s="50"/>
      <c r="HR133" s="50"/>
      <c r="HS133" s="50"/>
      <c r="HT133" s="50"/>
      <c r="HU133" s="50"/>
      <c r="HV133" s="50"/>
      <c r="HW133" s="50"/>
      <c r="HX133" s="50"/>
      <c r="HY133" s="50"/>
      <c r="HZ133" s="50"/>
      <c r="IA133" s="50"/>
      <c r="IB133" s="50"/>
      <c r="IC133" s="50"/>
      <c r="ID133" s="50"/>
      <c r="IE133" s="50"/>
      <c r="IF133" s="50"/>
      <c r="IG133" s="50"/>
      <c r="IH133" s="50"/>
      <c r="II133" s="50"/>
      <c r="IJ133" s="50"/>
      <c r="IK133" s="50"/>
      <c r="IL133" s="50"/>
      <c r="IM133" s="50"/>
      <c r="IN133" s="50"/>
      <c r="IO133" s="50"/>
      <c r="IP133" s="50"/>
    </row>
    <row r="134" spans="2:250" s="15" customFormat="1" ht="16.899999999999999" customHeight="1">
      <c r="B134" s="76"/>
      <c r="D134" s="77"/>
      <c r="F134" s="79"/>
      <c r="G134" s="79"/>
      <c r="H134" s="79"/>
      <c r="I134" s="73"/>
      <c r="J134" s="73"/>
      <c r="K134" s="73"/>
      <c r="U134" s="72"/>
      <c r="V134" s="75"/>
      <c r="W134" s="77"/>
      <c r="X134" s="79"/>
      <c r="Y134" s="73"/>
      <c r="Z134" s="73"/>
      <c r="AA134" s="73"/>
      <c r="AB134" s="73"/>
      <c r="AD134" s="73"/>
      <c r="AE134" s="73"/>
      <c r="AF134" s="73"/>
      <c r="AG134" s="73"/>
      <c r="AN134" s="61"/>
      <c r="AP134" s="76"/>
      <c r="AR134" s="77"/>
      <c r="AT134" s="79"/>
      <c r="AU134" s="79"/>
      <c r="AV134" s="79"/>
      <c r="AW134" s="73"/>
      <c r="AX134" s="73"/>
      <c r="AY134" s="73"/>
      <c r="BI134" s="72"/>
      <c r="BJ134" s="75"/>
      <c r="BK134" s="77"/>
      <c r="BL134" s="79"/>
      <c r="BM134" s="73"/>
      <c r="BN134" s="73"/>
      <c r="BO134" s="73"/>
      <c r="BP134" s="73"/>
      <c r="BR134" s="73"/>
      <c r="BS134" s="73"/>
      <c r="BT134" s="73"/>
      <c r="BU134" s="73"/>
      <c r="CB134" s="61"/>
      <c r="CD134" s="76"/>
      <c r="CF134" s="77"/>
      <c r="CH134" s="79"/>
      <c r="CI134" s="79"/>
      <c r="CJ134" s="79"/>
      <c r="CK134" s="73"/>
      <c r="CL134" s="73"/>
      <c r="CM134" s="73"/>
      <c r="CW134" s="72"/>
      <c r="CX134" s="75"/>
      <c r="CY134" s="77"/>
      <c r="CZ134" s="79"/>
      <c r="DA134" s="73"/>
      <c r="DB134" s="73"/>
      <c r="DC134" s="73"/>
      <c r="DD134" s="73"/>
      <c r="DF134" s="73"/>
      <c r="DG134" s="73"/>
      <c r="DH134" s="73"/>
      <c r="DI134" s="73"/>
      <c r="DP134" s="61"/>
      <c r="DS134" s="101"/>
      <c r="FE134" s="49"/>
      <c r="FH134" s="101"/>
      <c r="GS134" s="49"/>
      <c r="GW134" s="50"/>
      <c r="GY134" s="50"/>
      <c r="GZ134" s="50"/>
      <c r="HA134" s="50"/>
      <c r="HB134" s="50"/>
      <c r="HC134" s="50"/>
      <c r="HD134" s="50"/>
      <c r="HE134" s="50"/>
      <c r="HF134" s="50"/>
      <c r="HG134" s="50"/>
      <c r="HH134" s="50"/>
      <c r="HI134" s="50"/>
      <c r="HJ134" s="50"/>
      <c r="HK134" s="50"/>
      <c r="HL134" s="50"/>
      <c r="HM134" s="50"/>
      <c r="HN134" s="50"/>
      <c r="HO134" s="50"/>
      <c r="HP134" s="50"/>
      <c r="HQ134" s="50"/>
      <c r="HR134" s="50"/>
      <c r="HS134" s="50"/>
      <c r="HT134" s="50"/>
      <c r="HU134" s="50"/>
      <c r="HV134" s="50"/>
      <c r="HW134" s="50"/>
      <c r="HX134" s="50"/>
      <c r="HY134" s="50"/>
      <c r="HZ134" s="50"/>
      <c r="IA134" s="50"/>
      <c r="IB134" s="50"/>
      <c r="IC134" s="50"/>
      <c r="ID134" s="50"/>
      <c r="IE134" s="50"/>
      <c r="IF134" s="50"/>
      <c r="IG134" s="50"/>
      <c r="IH134" s="50"/>
      <c r="II134" s="50"/>
      <c r="IJ134" s="50"/>
      <c r="IK134" s="50"/>
      <c r="IL134" s="50"/>
      <c r="IM134" s="50"/>
      <c r="IN134" s="50"/>
      <c r="IO134" s="50"/>
      <c r="IP134" s="50"/>
    </row>
    <row r="135" spans="2:250" s="15" customFormat="1" ht="16.899999999999999" customHeight="1">
      <c r="B135" s="72"/>
      <c r="D135" s="79"/>
      <c r="F135" s="77"/>
      <c r="G135" s="77"/>
      <c r="H135" s="77"/>
      <c r="I135" s="49"/>
      <c r="J135" s="49"/>
      <c r="K135" s="49"/>
      <c r="U135" s="76"/>
      <c r="V135" s="78"/>
      <c r="W135" s="79"/>
      <c r="X135" s="77"/>
      <c r="Y135" s="49"/>
      <c r="Z135" s="49"/>
      <c r="AA135" s="49"/>
      <c r="AB135" s="49"/>
      <c r="AD135" s="49"/>
      <c r="AE135" s="49"/>
      <c r="AF135" s="49"/>
      <c r="AG135" s="49"/>
      <c r="AN135" s="61"/>
      <c r="AP135" s="72"/>
      <c r="AR135" s="79"/>
      <c r="AT135" s="77"/>
      <c r="AU135" s="77"/>
      <c r="AV135" s="77"/>
      <c r="AW135" s="49"/>
      <c r="AX135" s="49"/>
      <c r="AY135" s="49"/>
      <c r="BI135" s="76"/>
      <c r="BJ135" s="78"/>
      <c r="BK135" s="79"/>
      <c r="BL135" s="77"/>
      <c r="BM135" s="49"/>
      <c r="BN135" s="49"/>
      <c r="BO135" s="49"/>
      <c r="BP135" s="49"/>
      <c r="BR135" s="49"/>
      <c r="BS135" s="49"/>
      <c r="BT135" s="49"/>
      <c r="BU135" s="49"/>
      <c r="CB135" s="61"/>
      <c r="CD135" s="72"/>
      <c r="CF135" s="79"/>
      <c r="CH135" s="77"/>
      <c r="CI135" s="77"/>
      <c r="CJ135" s="77"/>
      <c r="CK135" s="49"/>
      <c r="CL135" s="49"/>
      <c r="CM135" s="49"/>
      <c r="CW135" s="76"/>
      <c r="CX135" s="78"/>
      <c r="CY135" s="79"/>
      <c r="CZ135" s="77"/>
      <c r="DA135" s="49"/>
      <c r="DB135" s="49"/>
      <c r="DC135" s="49"/>
      <c r="DD135" s="49"/>
      <c r="DF135" s="49"/>
      <c r="DG135" s="49"/>
      <c r="DH135" s="49"/>
      <c r="DI135" s="49"/>
      <c r="DP135" s="61"/>
      <c r="DS135" s="101"/>
      <c r="DY135" s="46"/>
      <c r="EF135" s="46"/>
      <c r="ES135" s="46"/>
      <c r="EZ135" s="48"/>
      <c r="FE135" s="49"/>
      <c r="FH135" s="101"/>
      <c r="FM135" s="46"/>
      <c r="FT135" s="46"/>
      <c r="GG135" s="46"/>
      <c r="GN135" s="48"/>
      <c r="GS135" s="49"/>
      <c r="GY135" s="50"/>
      <c r="GZ135" s="50"/>
      <c r="HA135" s="50"/>
      <c r="HB135" s="50"/>
      <c r="HC135" s="50"/>
      <c r="HD135" s="50"/>
      <c r="HE135" s="50"/>
      <c r="HF135" s="50"/>
      <c r="HG135" s="50"/>
      <c r="HH135" s="50"/>
      <c r="HI135" s="50"/>
      <c r="HJ135" s="50"/>
      <c r="HK135" s="50"/>
      <c r="HL135" s="50"/>
      <c r="HM135" s="50"/>
      <c r="HN135" s="50"/>
      <c r="HO135" s="50"/>
      <c r="HP135" s="50"/>
      <c r="HQ135" s="50"/>
      <c r="HR135" s="50"/>
      <c r="HS135" s="50"/>
      <c r="HT135" s="50"/>
      <c r="HU135" s="50"/>
      <c r="HV135" s="50"/>
      <c r="HW135" s="50"/>
      <c r="HX135" s="50"/>
      <c r="HY135" s="50"/>
      <c r="HZ135" s="50"/>
      <c r="IA135" s="50"/>
      <c r="IB135" s="50"/>
      <c r="IC135" s="50"/>
      <c r="ID135" s="50"/>
      <c r="IE135" s="50"/>
      <c r="IF135" s="50"/>
      <c r="IG135" s="50"/>
      <c r="IH135" s="50"/>
      <c r="II135" s="50"/>
      <c r="IJ135" s="50"/>
      <c r="IK135" s="50"/>
      <c r="IL135" s="50"/>
      <c r="IM135" s="50"/>
      <c r="IN135" s="50"/>
      <c r="IO135" s="50"/>
      <c r="IP135" s="50"/>
    </row>
    <row r="136" spans="2:250" s="15" customFormat="1" ht="16.899999999999999" customHeight="1">
      <c r="B136" s="76"/>
      <c r="D136" s="77"/>
      <c r="F136" s="77"/>
      <c r="G136" s="77"/>
      <c r="H136" s="77"/>
      <c r="I136" s="49"/>
      <c r="J136" s="49"/>
      <c r="K136" s="49"/>
      <c r="U136" s="76"/>
      <c r="V136" s="75"/>
      <c r="W136" s="77"/>
      <c r="X136" s="77"/>
      <c r="Y136" s="49"/>
      <c r="Z136" s="49"/>
      <c r="AA136" s="49"/>
      <c r="AB136" s="49"/>
      <c r="AD136" s="49"/>
      <c r="AE136" s="49"/>
      <c r="AF136" s="49"/>
      <c r="AG136" s="49"/>
      <c r="AN136" s="61"/>
      <c r="AP136" s="76"/>
      <c r="AR136" s="77"/>
      <c r="AT136" s="77"/>
      <c r="AU136" s="77"/>
      <c r="AV136" s="77"/>
      <c r="AW136" s="49"/>
      <c r="AX136" s="49"/>
      <c r="AY136" s="49"/>
      <c r="BI136" s="76"/>
      <c r="BJ136" s="75"/>
      <c r="BK136" s="77"/>
      <c r="BL136" s="77"/>
      <c r="BM136" s="49"/>
      <c r="BN136" s="49"/>
      <c r="BO136" s="49"/>
      <c r="BP136" s="49"/>
      <c r="BR136" s="49"/>
      <c r="BS136" s="49"/>
      <c r="BT136" s="49"/>
      <c r="BU136" s="49"/>
      <c r="CB136" s="61"/>
      <c r="CD136" s="76"/>
      <c r="CF136" s="77"/>
      <c r="CH136" s="77"/>
      <c r="CI136" s="77"/>
      <c r="CJ136" s="77"/>
      <c r="CK136" s="49"/>
      <c r="CL136" s="49"/>
      <c r="CM136" s="49"/>
      <c r="CW136" s="76"/>
      <c r="CX136" s="75"/>
      <c r="CY136" s="77"/>
      <c r="CZ136" s="77"/>
      <c r="DA136" s="49"/>
      <c r="DB136" s="49"/>
      <c r="DC136" s="49"/>
      <c r="DD136" s="49"/>
      <c r="DF136" s="49"/>
      <c r="DG136" s="49"/>
      <c r="DH136" s="49"/>
      <c r="DI136" s="49"/>
      <c r="DP136" s="61"/>
      <c r="DQ136" s="61"/>
      <c r="DR136" s="61"/>
      <c r="DS136" s="101"/>
      <c r="DT136" s="61"/>
      <c r="ED136" s="61"/>
      <c r="EE136" s="61"/>
      <c r="EF136" s="61"/>
      <c r="EG136" s="61"/>
      <c r="EH136" s="61"/>
      <c r="EZ136" s="61"/>
      <c r="FA136" s="61"/>
      <c r="FB136" s="61"/>
      <c r="FC136" s="61"/>
      <c r="FD136" s="61"/>
      <c r="FE136" s="49"/>
      <c r="FF136" s="61"/>
      <c r="FG136" s="61"/>
      <c r="FH136" s="101"/>
      <c r="FR136" s="61"/>
      <c r="FS136" s="61"/>
      <c r="FT136" s="61"/>
      <c r="FU136" s="61"/>
      <c r="FV136" s="61"/>
      <c r="GN136" s="61"/>
      <c r="GO136" s="61"/>
      <c r="GP136" s="61"/>
      <c r="GQ136" s="61"/>
      <c r="GR136" s="61"/>
      <c r="GS136" s="49"/>
      <c r="GT136" s="61"/>
      <c r="GU136" s="61"/>
      <c r="GY136" s="50"/>
      <c r="GZ136" s="50"/>
      <c r="HA136" s="50"/>
      <c r="HB136" s="50"/>
      <c r="HC136" s="50"/>
      <c r="HD136" s="50"/>
      <c r="HE136" s="50"/>
      <c r="HF136" s="50"/>
      <c r="HG136" s="50"/>
      <c r="HH136" s="50"/>
      <c r="HI136" s="50"/>
      <c r="HJ136" s="50"/>
      <c r="HK136" s="50"/>
      <c r="HL136" s="50"/>
      <c r="HM136" s="50"/>
      <c r="HN136" s="50"/>
      <c r="HO136" s="50"/>
      <c r="HP136" s="50"/>
      <c r="HQ136" s="50"/>
      <c r="HR136" s="50"/>
      <c r="HS136" s="50"/>
      <c r="HT136" s="50"/>
      <c r="HU136" s="50"/>
      <c r="HV136" s="50"/>
      <c r="HW136" s="50"/>
      <c r="HX136" s="50"/>
      <c r="HY136" s="50"/>
      <c r="HZ136" s="50"/>
      <c r="IA136" s="50"/>
      <c r="IB136" s="50"/>
      <c r="IC136" s="50"/>
      <c r="ID136" s="50"/>
      <c r="IE136" s="50"/>
      <c r="IF136" s="50"/>
      <c r="IG136" s="50"/>
      <c r="IH136" s="50"/>
      <c r="II136" s="50"/>
      <c r="IJ136" s="50"/>
      <c r="IK136" s="50"/>
      <c r="IL136" s="50"/>
      <c r="IM136" s="50"/>
      <c r="IN136" s="50"/>
      <c r="IO136" s="50"/>
      <c r="IP136" s="50"/>
    </row>
    <row r="137" spans="2:250" s="15" customFormat="1" ht="16.899999999999999" customHeight="1">
      <c r="B137" s="76"/>
      <c r="D137" s="77"/>
      <c r="F137" s="79"/>
      <c r="G137" s="79"/>
      <c r="H137" s="79"/>
      <c r="I137" s="73"/>
      <c r="J137" s="73"/>
      <c r="K137" s="73"/>
      <c r="U137" s="72"/>
      <c r="V137" s="75"/>
      <c r="W137" s="77"/>
      <c r="X137" s="79"/>
      <c r="Y137" s="73"/>
      <c r="Z137" s="73"/>
      <c r="AA137" s="73"/>
      <c r="AB137" s="73"/>
      <c r="AD137" s="73"/>
      <c r="AE137" s="73"/>
      <c r="AF137" s="73"/>
      <c r="AG137" s="73"/>
      <c r="AP137" s="76"/>
      <c r="AR137" s="77"/>
      <c r="AT137" s="79"/>
      <c r="AU137" s="79"/>
      <c r="AV137" s="79"/>
      <c r="AW137" s="73"/>
      <c r="AX137" s="73"/>
      <c r="AY137" s="73"/>
      <c r="BI137" s="72"/>
      <c r="BJ137" s="75"/>
      <c r="BK137" s="77"/>
      <c r="BL137" s="79"/>
      <c r="BM137" s="73"/>
      <c r="BN137" s="73"/>
      <c r="BO137" s="73"/>
      <c r="BP137" s="73"/>
      <c r="BR137" s="73"/>
      <c r="BS137" s="73"/>
      <c r="BT137" s="73"/>
      <c r="BU137" s="73"/>
      <c r="CD137" s="76"/>
      <c r="CF137" s="77"/>
      <c r="CH137" s="79"/>
      <c r="CI137" s="79"/>
      <c r="CJ137" s="79"/>
      <c r="CK137" s="73"/>
      <c r="CL137" s="73"/>
      <c r="CM137" s="73"/>
      <c r="CW137" s="72"/>
      <c r="CX137" s="75"/>
      <c r="CY137" s="77"/>
      <c r="CZ137" s="79"/>
      <c r="DA137" s="73"/>
      <c r="DB137" s="73"/>
      <c r="DC137" s="73"/>
      <c r="DD137" s="73"/>
      <c r="DF137" s="73"/>
      <c r="DG137" s="73"/>
      <c r="DH137" s="73"/>
      <c r="DI137" s="73"/>
      <c r="DQ137" s="61"/>
      <c r="DR137" s="61"/>
      <c r="DS137" s="101"/>
      <c r="DT137" s="61"/>
      <c r="DY137" s="46"/>
      <c r="ED137" s="61"/>
      <c r="EE137" s="61"/>
      <c r="EF137" s="61"/>
      <c r="EG137" s="61"/>
      <c r="EH137" s="61"/>
      <c r="ES137" s="46"/>
      <c r="EX137" s="72"/>
      <c r="EZ137" s="61"/>
      <c r="FA137" s="61"/>
      <c r="FB137" s="61"/>
      <c r="FC137" s="61"/>
      <c r="FD137" s="61"/>
      <c r="FE137" s="49"/>
      <c r="FF137" s="61"/>
      <c r="FG137" s="61"/>
      <c r="FH137" s="101"/>
      <c r="FM137" s="46"/>
      <c r="FR137" s="61"/>
      <c r="FS137" s="61"/>
      <c r="FT137" s="61"/>
      <c r="FU137" s="61"/>
      <c r="FV137" s="61"/>
      <c r="GG137" s="46"/>
      <c r="GL137" s="72"/>
      <c r="GN137" s="61"/>
      <c r="GO137" s="61"/>
      <c r="GP137" s="61"/>
      <c r="GQ137" s="61"/>
      <c r="GR137" s="61"/>
      <c r="GS137" s="49"/>
      <c r="GT137" s="61"/>
      <c r="GU137" s="61"/>
      <c r="GY137" s="50"/>
      <c r="GZ137" s="50"/>
      <c r="HA137" s="50"/>
      <c r="HB137" s="50"/>
      <c r="HC137" s="50"/>
      <c r="HD137" s="50"/>
      <c r="HE137" s="50"/>
      <c r="HF137" s="50"/>
      <c r="HG137" s="50"/>
      <c r="HH137" s="50"/>
      <c r="HI137" s="50"/>
      <c r="HJ137" s="50"/>
      <c r="HK137" s="50"/>
      <c r="HL137" s="50"/>
      <c r="HM137" s="50"/>
      <c r="HN137" s="50"/>
      <c r="HO137" s="50"/>
      <c r="HP137" s="50"/>
      <c r="HQ137" s="50"/>
      <c r="HR137" s="50"/>
      <c r="HS137" s="50"/>
      <c r="HT137" s="50"/>
      <c r="HU137" s="50"/>
      <c r="HV137" s="50"/>
      <c r="HW137" s="50"/>
      <c r="HX137" s="50"/>
      <c r="HY137" s="50"/>
      <c r="HZ137" s="50"/>
      <c r="IA137" s="50"/>
      <c r="IB137" s="50"/>
      <c r="IC137" s="50"/>
      <c r="ID137" s="50"/>
      <c r="IE137" s="50"/>
      <c r="IF137" s="50"/>
      <c r="IG137" s="50"/>
      <c r="IH137" s="50"/>
      <c r="II137" s="50"/>
      <c r="IJ137" s="50"/>
      <c r="IK137" s="50"/>
      <c r="IL137" s="50"/>
      <c r="IM137" s="50"/>
      <c r="IN137" s="50"/>
      <c r="IO137" s="50"/>
      <c r="IP137" s="50"/>
    </row>
    <row r="138" spans="2:250" s="15" customFormat="1" ht="16.899999999999999" customHeight="1">
      <c r="B138" s="72"/>
      <c r="G138" s="76"/>
      <c r="H138" s="77"/>
      <c r="I138" s="77"/>
      <c r="J138" s="77"/>
      <c r="K138" s="77"/>
      <c r="L138" s="49"/>
      <c r="M138" s="49"/>
      <c r="N138" s="49"/>
      <c r="AD138" s="76"/>
      <c r="AF138" s="77"/>
      <c r="AG138" s="77"/>
      <c r="AH138" s="77"/>
      <c r="AI138" s="49"/>
      <c r="AJ138" s="49"/>
      <c r="AK138" s="49"/>
      <c r="AL138" s="49"/>
      <c r="AM138" s="49"/>
      <c r="AP138" s="72"/>
      <c r="AU138" s="76"/>
      <c r="AV138" s="77"/>
      <c r="AW138" s="77"/>
      <c r="AX138" s="77"/>
      <c r="AY138" s="77"/>
      <c r="AZ138" s="49"/>
      <c r="BA138" s="49"/>
      <c r="BB138" s="49"/>
      <c r="BR138" s="76"/>
      <c r="BT138" s="77"/>
      <c r="BU138" s="77"/>
      <c r="BV138" s="77"/>
      <c r="BW138" s="49"/>
      <c r="BX138" s="49"/>
      <c r="BY138" s="49"/>
      <c r="BZ138" s="49"/>
      <c r="CA138" s="49"/>
      <c r="CD138" s="72"/>
      <c r="CI138" s="76"/>
      <c r="CJ138" s="77"/>
      <c r="CK138" s="77"/>
      <c r="CL138" s="77"/>
      <c r="CM138" s="77"/>
      <c r="CN138" s="49"/>
      <c r="CO138" s="49"/>
      <c r="CP138" s="49"/>
      <c r="DF138" s="76"/>
      <c r="DH138" s="77"/>
      <c r="DI138" s="77"/>
      <c r="DJ138" s="77"/>
      <c r="DK138" s="49"/>
      <c r="DL138" s="49"/>
      <c r="DM138" s="49"/>
      <c r="DN138" s="49"/>
      <c r="DO138" s="49"/>
      <c r="DQ138" s="61"/>
      <c r="DR138" s="61"/>
      <c r="DS138" s="101"/>
      <c r="DT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T138" s="61"/>
      <c r="EU138" s="61"/>
      <c r="EV138" s="61"/>
      <c r="EW138" s="61"/>
      <c r="EX138" s="61"/>
      <c r="EY138" s="61"/>
      <c r="EZ138" s="61"/>
      <c r="FA138" s="61"/>
      <c r="FB138" s="61"/>
      <c r="FC138" s="61"/>
      <c r="FD138" s="61"/>
      <c r="FE138" s="49"/>
      <c r="FF138" s="61"/>
      <c r="FG138" s="61"/>
      <c r="FH138" s="101"/>
      <c r="FP138" s="61"/>
      <c r="FQ138" s="61"/>
      <c r="FR138" s="61"/>
      <c r="FS138" s="61"/>
      <c r="FT138" s="61"/>
      <c r="FU138" s="61"/>
      <c r="FV138" s="61"/>
      <c r="FW138" s="61"/>
      <c r="FX138" s="61"/>
      <c r="FY138" s="61"/>
      <c r="GH138" s="61"/>
      <c r="GI138" s="61"/>
      <c r="GJ138" s="61"/>
      <c r="GK138" s="61"/>
      <c r="GL138" s="61"/>
      <c r="GM138" s="61"/>
      <c r="GN138" s="61"/>
      <c r="GO138" s="61"/>
      <c r="GP138" s="61"/>
      <c r="GQ138" s="61"/>
      <c r="GR138" s="61"/>
      <c r="GS138" s="49"/>
      <c r="GT138" s="61"/>
      <c r="GU138" s="61"/>
      <c r="GY138" s="50"/>
      <c r="GZ138" s="50"/>
      <c r="HA138" s="50"/>
      <c r="HB138" s="50"/>
      <c r="HC138" s="50"/>
      <c r="HD138" s="50"/>
      <c r="HE138" s="50"/>
      <c r="HF138" s="50"/>
      <c r="HG138" s="50"/>
      <c r="HH138" s="50"/>
      <c r="HI138" s="50"/>
      <c r="HJ138" s="50"/>
      <c r="HK138" s="50"/>
      <c r="HL138" s="50"/>
      <c r="HM138" s="50"/>
      <c r="HN138" s="50"/>
      <c r="HO138" s="50"/>
      <c r="HP138" s="50"/>
      <c r="HQ138" s="50"/>
      <c r="HR138" s="50"/>
      <c r="HS138" s="50"/>
      <c r="HT138" s="50"/>
      <c r="HU138" s="50"/>
      <c r="HV138" s="50"/>
      <c r="HW138" s="50"/>
      <c r="HX138" s="50"/>
      <c r="HY138" s="50"/>
      <c r="HZ138" s="50"/>
      <c r="IA138" s="50"/>
      <c r="IB138" s="50"/>
      <c r="IC138" s="50"/>
      <c r="ID138" s="50"/>
      <c r="IE138" s="50"/>
      <c r="IF138" s="50"/>
      <c r="IG138" s="50"/>
      <c r="IH138" s="50"/>
      <c r="II138" s="50"/>
      <c r="IJ138" s="50"/>
      <c r="IK138" s="50"/>
      <c r="IL138" s="50"/>
      <c r="IM138" s="50"/>
      <c r="IN138" s="50"/>
      <c r="IO138" s="50"/>
      <c r="IP138" s="50"/>
    </row>
    <row r="139" spans="2:250" s="15" customFormat="1" ht="16.899999999999999" customHeight="1">
      <c r="B139" s="72"/>
      <c r="E139" s="46"/>
      <c r="J139" s="77"/>
      <c r="K139" s="77"/>
      <c r="L139" s="77"/>
      <c r="M139" s="49"/>
      <c r="N139" s="49"/>
      <c r="X139" s="46"/>
      <c r="AD139" s="76"/>
      <c r="AF139" s="77"/>
      <c r="AG139" s="77"/>
      <c r="AH139" s="77"/>
      <c r="AI139" s="49"/>
      <c r="AJ139" s="49"/>
      <c r="AK139" s="49"/>
      <c r="AL139" s="49"/>
      <c r="AM139" s="49"/>
      <c r="AP139" s="72"/>
      <c r="AS139" s="46"/>
      <c r="AX139" s="77"/>
      <c r="AY139" s="77"/>
      <c r="AZ139" s="77"/>
      <c r="BA139" s="49"/>
      <c r="BB139" s="49"/>
      <c r="BL139" s="46"/>
      <c r="BR139" s="76"/>
      <c r="BT139" s="77"/>
      <c r="BU139" s="77"/>
      <c r="BV139" s="77"/>
      <c r="BW139" s="49"/>
      <c r="BX139" s="49"/>
      <c r="BY139" s="49"/>
      <c r="BZ139" s="49"/>
      <c r="CA139" s="49"/>
      <c r="CD139" s="72"/>
      <c r="CG139" s="46"/>
      <c r="CL139" s="77"/>
      <c r="CM139" s="77"/>
      <c r="CN139" s="77"/>
      <c r="CO139" s="49"/>
      <c r="CP139" s="49"/>
      <c r="CZ139" s="46"/>
      <c r="DF139" s="76"/>
      <c r="DH139" s="77"/>
      <c r="DI139" s="77"/>
      <c r="DJ139" s="77"/>
      <c r="DK139" s="49"/>
      <c r="DL139" s="49"/>
      <c r="DM139" s="49"/>
      <c r="DN139" s="49"/>
      <c r="DO139" s="49"/>
      <c r="DQ139" s="61"/>
      <c r="DR139" s="61"/>
      <c r="DS139" s="101"/>
      <c r="DV139" s="72"/>
      <c r="DX139" s="47"/>
      <c r="DZ139" s="61"/>
      <c r="EA139" s="46"/>
      <c r="EB139" s="61"/>
      <c r="EC139" s="61"/>
      <c r="ED139" s="61"/>
      <c r="EE139" s="61"/>
      <c r="EF139" s="61"/>
      <c r="EG139" s="61"/>
      <c r="EH139" s="61"/>
      <c r="EK139" s="61"/>
      <c r="EL139" s="61"/>
      <c r="EM139" s="61"/>
      <c r="EN139" s="61"/>
      <c r="EO139" s="61"/>
      <c r="EP139" s="61"/>
      <c r="EQ139" s="61"/>
      <c r="ER139" s="47"/>
      <c r="ET139" s="46"/>
      <c r="EV139" s="61"/>
      <c r="EW139" s="61"/>
      <c r="EX139" s="61"/>
      <c r="EY139" s="61"/>
      <c r="EZ139" s="61"/>
      <c r="FA139" s="61"/>
      <c r="FB139" s="61"/>
      <c r="FF139" s="61"/>
      <c r="FG139" s="61"/>
      <c r="FH139" s="101"/>
      <c r="FJ139" s="72"/>
      <c r="FL139" s="47"/>
      <c r="FN139" s="61"/>
      <c r="FO139" s="46"/>
      <c r="FP139" s="61"/>
      <c r="FQ139" s="61"/>
      <c r="FR139" s="61"/>
      <c r="FS139" s="61"/>
      <c r="FT139" s="61"/>
      <c r="FU139" s="61"/>
      <c r="FV139" s="61"/>
      <c r="FY139" s="61"/>
      <c r="FZ139" s="61"/>
      <c r="GA139" s="61"/>
      <c r="GB139" s="61"/>
      <c r="GC139" s="61"/>
      <c r="GD139" s="61"/>
      <c r="GE139" s="61"/>
      <c r="GF139" s="47"/>
      <c r="GH139" s="46"/>
      <c r="GJ139" s="61"/>
      <c r="GK139" s="61"/>
      <c r="GL139" s="61"/>
      <c r="GM139" s="61"/>
      <c r="GN139" s="61"/>
      <c r="GO139" s="61"/>
      <c r="GP139" s="61"/>
      <c r="GT139" s="61"/>
      <c r="GU139" s="61"/>
      <c r="GY139" s="50"/>
      <c r="GZ139" s="50"/>
      <c r="HA139" s="50"/>
      <c r="HB139" s="50"/>
      <c r="HC139" s="50"/>
      <c r="HD139" s="50"/>
      <c r="HE139" s="50"/>
      <c r="HF139" s="50"/>
      <c r="HG139" s="50"/>
      <c r="HH139" s="50"/>
      <c r="HI139" s="50"/>
      <c r="HJ139" s="50"/>
      <c r="HK139" s="50"/>
      <c r="HL139" s="50"/>
      <c r="HM139" s="50"/>
      <c r="HN139" s="50"/>
      <c r="HO139" s="50"/>
      <c r="HP139" s="50"/>
      <c r="HQ139" s="50"/>
      <c r="HR139" s="50"/>
      <c r="HS139" s="50"/>
      <c r="HT139" s="50"/>
      <c r="HU139" s="50"/>
      <c r="HV139" s="50"/>
      <c r="HW139" s="50"/>
      <c r="HX139" s="50"/>
      <c r="HY139" s="50"/>
      <c r="HZ139" s="50"/>
      <c r="IA139" s="50"/>
      <c r="IB139" s="50"/>
      <c r="IC139" s="50"/>
      <c r="ID139" s="50"/>
      <c r="IE139" s="50"/>
      <c r="IF139" s="50"/>
      <c r="IG139" s="50"/>
      <c r="IH139" s="50"/>
      <c r="II139" s="50"/>
      <c r="IJ139" s="50"/>
      <c r="IK139" s="50"/>
      <c r="IL139" s="50"/>
      <c r="IM139" s="50"/>
      <c r="IN139" s="50"/>
      <c r="IO139" s="50"/>
      <c r="IP139" s="50"/>
    </row>
    <row r="140" spans="2:250" s="15" customFormat="1" ht="16.899999999999999" customHeight="1">
      <c r="B140" s="72"/>
      <c r="AK140" s="49"/>
      <c r="AP140" s="72"/>
      <c r="BY140" s="49"/>
      <c r="CD140" s="72"/>
      <c r="DM140" s="49"/>
      <c r="DQ140" s="61"/>
      <c r="DR140" s="61"/>
      <c r="DS140" s="101"/>
      <c r="DT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S140" s="61"/>
      <c r="ET140" s="61"/>
      <c r="EU140" s="61"/>
      <c r="EV140" s="61"/>
      <c r="EW140" s="61"/>
      <c r="EX140" s="61"/>
      <c r="EY140" s="61"/>
      <c r="EZ140" s="61"/>
      <c r="FA140" s="61"/>
      <c r="FB140" s="61"/>
      <c r="FC140" s="61"/>
      <c r="FD140" s="61"/>
      <c r="FE140" s="49"/>
      <c r="FF140" s="61"/>
      <c r="FG140" s="61"/>
      <c r="FH140" s="101"/>
      <c r="FP140" s="61"/>
      <c r="FQ140" s="61"/>
      <c r="FR140" s="61"/>
      <c r="FS140" s="61"/>
      <c r="FT140" s="61"/>
      <c r="FU140" s="61"/>
      <c r="FV140" s="61"/>
      <c r="FW140" s="61"/>
      <c r="FX140" s="61"/>
      <c r="FY140" s="61"/>
      <c r="FZ140" s="61"/>
      <c r="GG140" s="61"/>
      <c r="GH140" s="61"/>
      <c r="GI140" s="61"/>
      <c r="GJ140" s="61"/>
      <c r="GK140" s="61"/>
      <c r="GL140" s="61"/>
      <c r="GM140" s="61"/>
      <c r="GN140" s="61"/>
      <c r="GO140" s="61"/>
      <c r="GP140" s="61"/>
      <c r="GQ140" s="61"/>
      <c r="GR140" s="61"/>
      <c r="GS140" s="49"/>
      <c r="GT140" s="61"/>
      <c r="GU140" s="61"/>
      <c r="GY140" s="50"/>
      <c r="GZ140" s="50"/>
      <c r="HA140" s="50"/>
      <c r="HB140" s="50"/>
      <c r="HC140" s="50"/>
      <c r="HD140" s="50"/>
      <c r="HE140" s="50"/>
      <c r="HF140" s="50"/>
      <c r="HG140" s="50"/>
      <c r="HH140" s="50"/>
      <c r="HI140" s="50"/>
      <c r="HJ140" s="50"/>
      <c r="HK140" s="50"/>
      <c r="HL140" s="50"/>
      <c r="HM140" s="50"/>
      <c r="HN140" s="50"/>
      <c r="HO140" s="50"/>
      <c r="HP140" s="50"/>
      <c r="HQ140" s="50"/>
      <c r="HR140" s="50"/>
      <c r="HS140" s="50"/>
      <c r="HT140" s="50"/>
      <c r="HU140" s="50"/>
      <c r="HV140" s="50"/>
      <c r="HW140" s="50"/>
      <c r="HX140" s="50"/>
      <c r="HY140" s="50"/>
      <c r="HZ140" s="50"/>
      <c r="IA140" s="50"/>
      <c r="IB140" s="50"/>
      <c r="IC140" s="50"/>
      <c r="ID140" s="50"/>
      <c r="IE140" s="50"/>
      <c r="IF140" s="50"/>
      <c r="IG140" s="50"/>
      <c r="IH140" s="50"/>
      <c r="II140" s="50"/>
      <c r="IJ140" s="50"/>
      <c r="IK140" s="50"/>
      <c r="IL140" s="50"/>
      <c r="IM140" s="50"/>
      <c r="IN140" s="50"/>
      <c r="IO140" s="50"/>
      <c r="IP140" s="50"/>
    </row>
    <row r="141" spans="2:250" s="15" customFormat="1" ht="16.899999999999999" customHeight="1">
      <c r="B141" s="72"/>
      <c r="E141" s="46"/>
      <c r="R141" s="49"/>
      <c r="X141" s="46"/>
      <c r="AK141" s="49"/>
      <c r="AP141" s="72"/>
      <c r="AS141" s="46"/>
      <c r="BF141" s="49"/>
      <c r="BL141" s="46"/>
      <c r="BY141" s="49"/>
      <c r="CD141" s="72"/>
      <c r="CG141" s="46"/>
      <c r="CT141" s="49"/>
      <c r="CZ141" s="46"/>
      <c r="DM141" s="49"/>
      <c r="DQ141" s="61"/>
      <c r="DR141" s="61"/>
      <c r="DS141" s="101"/>
      <c r="DT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S141" s="61"/>
      <c r="ET141" s="61"/>
      <c r="EU141" s="61"/>
      <c r="EV141" s="61"/>
      <c r="EW141" s="61"/>
      <c r="EX141" s="61"/>
      <c r="EY141" s="61"/>
      <c r="EZ141" s="61"/>
      <c r="FA141" s="61"/>
      <c r="FB141" s="61"/>
      <c r="FC141" s="61"/>
      <c r="FD141" s="61"/>
      <c r="FE141" s="61"/>
      <c r="FF141" s="61"/>
      <c r="FG141" s="61"/>
      <c r="FH141" s="101"/>
      <c r="GY141" s="50"/>
      <c r="GZ141" s="50"/>
      <c r="HA141" s="50"/>
      <c r="HB141" s="50"/>
      <c r="HC141" s="50"/>
      <c r="HD141" s="50"/>
      <c r="HE141" s="50"/>
      <c r="HF141" s="50"/>
      <c r="HG141" s="50"/>
      <c r="HH141" s="50"/>
      <c r="HI141" s="50"/>
      <c r="HJ141" s="50"/>
      <c r="HK141" s="50"/>
      <c r="HL141" s="50"/>
      <c r="HM141" s="50"/>
      <c r="HN141" s="50"/>
      <c r="HO141" s="50"/>
      <c r="HP141" s="50"/>
      <c r="HQ141" s="50"/>
      <c r="HR141" s="50"/>
      <c r="HS141" s="50"/>
      <c r="HT141" s="50"/>
      <c r="HU141" s="50"/>
      <c r="HV141" s="50"/>
      <c r="HW141" s="50"/>
      <c r="HX141" s="50"/>
      <c r="HY141" s="50"/>
      <c r="HZ141" s="50"/>
      <c r="IA141" s="50"/>
      <c r="IB141" s="50"/>
      <c r="IC141" s="50"/>
      <c r="ID141" s="50"/>
      <c r="IE141" s="50"/>
      <c r="IF141" s="50"/>
      <c r="IG141" s="50"/>
      <c r="IH141" s="50"/>
      <c r="II141" s="50"/>
      <c r="IJ141" s="50"/>
      <c r="IK141" s="50"/>
      <c r="IL141" s="50"/>
      <c r="IM141" s="50"/>
      <c r="IN141" s="50"/>
      <c r="IO141" s="50"/>
      <c r="IP141" s="50"/>
    </row>
    <row r="142" spans="2:250" s="15" customFormat="1" ht="16.899999999999999" customHeight="1">
      <c r="B142" s="72"/>
      <c r="J142" s="61"/>
      <c r="K142" s="61"/>
      <c r="L142" s="61"/>
      <c r="M142" s="61"/>
      <c r="N142" s="61"/>
      <c r="AF142" s="61"/>
      <c r="AG142" s="61"/>
      <c r="AH142" s="61"/>
      <c r="AI142" s="61"/>
      <c r="AJ142" s="61"/>
      <c r="AK142" s="49"/>
      <c r="AL142" s="61"/>
      <c r="AM142" s="61"/>
      <c r="AP142" s="72"/>
      <c r="AX142" s="61"/>
      <c r="AY142" s="61"/>
      <c r="AZ142" s="61"/>
      <c r="BA142" s="61"/>
      <c r="BB142" s="61"/>
      <c r="BT142" s="61"/>
      <c r="BU142" s="61"/>
      <c r="BV142" s="61"/>
      <c r="BW142" s="61"/>
      <c r="BX142" s="61"/>
      <c r="BY142" s="49"/>
      <c r="BZ142" s="61"/>
      <c r="CA142" s="61"/>
      <c r="CD142" s="72"/>
      <c r="CL142" s="61"/>
      <c r="CM142" s="61"/>
      <c r="CN142" s="61"/>
      <c r="CO142" s="61"/>
      <c r="CP142" s="61"/>
      <c r="DH142" s="61"/>
      <c r="DI142" s="61"/>
      <c r="DJ142" s="61"/>
      <c r="DK142" s="61"/>
      <c r="DL142" s="61"/>
      <c r="DM142" s="49"/>
      <c r="DN142" s="61"/>
      <c r="DO142" s="61"/>
      <c r="DQ142" s="248"/>
      <c r="DR142" s="12"/>
      <c r="DS142" s="101"/>
      <c r="DT142" s="12"/>
      <c r="DU142" s="22"/>
      <c r="DV142" s="22"/>
      <c r="DW142" s="166"/>
      <c r="DZ142" s="73"/>
      <c r="EA142" s="74"/>
      <c r="EG142" s="12"/>
      <c r="EH142" s="45"/>
      <c r="EI142" s="61"/>
      <c r="EJ142" s="61"/>
      <c r="EK142" s="61"/>
      <c r="EL142" s="12"/>
      <c r="EM142" s="248"/>
      <c r="ER142" s="22"/>
      <c r="ES142" s="73"/>
      <c r="EV142" s="74"/>
      <c r="EY142" s="73"/>
      <c r="EZ142" s="12"/>
      <c r="FA142" s="74"/>
      <c r="FE142" s="12"/>
      <c r="FF142" s="248"/>
      <c r="FG142" s="12"/>
      <c r="FH142" s="101"/>
      <c r="GY142" s="50"/>
      <c r="GZ142" s="50"/>
      <c r="HA142" s="50"/>
      <c r="HB142" s="50"/>
      <c r="HC142" s="50"/>
      <c r="HD142" s="50"/>
      <c r="HE142" s="50"/>
      <c r="HF142" s="50"/>
      <c r="HG142" s="50"/>
      <c r="HH142" s="50"/>
      <c r="HI142" s="50"/>
      <c r="HJ142" s="50"/>
      <c r="HK142" s="50"/>
      <c r="HL142" s="50"/>
      <c r="HM142" s="50"/>
      <c r="HN142" s="50"/>
      <c r="HO142" s="50"/>
      <c r="HP142" s="50"/>
      <c r="HQ142" s="50"/>
      <c r="HR142" s="50"/>
      <c r="HS142" s="50"/>
      <c r="HT142" s="50"/>
      <c r="HU142" s="50"/>
      <c r="HV142" s="50"/>
      <c r="HW142" s="50"/>
      <c r="HX142" s="50"/>
      <c r="HY142" s="50"/>
      <c r="HZ142" s="50"/>
      <c r="IA142" s="50"/>
      <c r="IB142" s="50"/>
      <c r="IC142" s="50"/>
      <c r="ID142" s="50"/>
      <c r="IE142" s="50"/>
      <c r="IF142" s="50"/>
      <c r="IG142" s="50"/>
      <c r="IH142" s="50"/>
      <c r="II142" s="50"/>
      <c r="IJ142" s="50"/>
      <c r="IK142" s="50"/>
      <c r="IL142" s="50"/>
      <c r="IM142" s="50"/>
      <c r="IN142" s="50"/>
      <c r="IO142" s="50"/>
      <c r="IP142" s="50"/>
    </row>
    <row r="143" spans="2:250" s="15" customFormat="1" ht="16.899999999999999" customHeight="1">
      <c r="B143" s="72"/>
      <c r="E143" s="46"/>
      <c r="J143" s="61"/>
      <c r="K143" s="61"/>
      <c r="L143" s="61"/>
      <c r="M143" s="61"/>
      <c r="N143" s="61"/>
      <c r="X143" s="46"/>
      <c r="AD143" s="72"/>
      <c r="AF143" s="61"/>
      <c r="AG143" s="61"/>
      <c r="AH143" s="61"/>
      <c r="AI143" s="61"/>
      <c r="AJ143" s="61"/>
      <c r="AK143" s="49"/>
      <c r="AL143" s="61"/>
      <c r="AM143" s="61"/>
      <c r="AP143" s="72"/>
      <c r="AS143" s="46"/>
      <c r="AX143" s="61"/>
      <c r="AY143" s="61"/>
      <c r="AZ143" s="61"/>
      <c r="BA143" s="61"/>
      <c r="BB143" s="61"/>
      <c r="BL143" s="46"/>
      <c r="BR143" s="72"/>
      <c r="BT143" s="61"/>
      <c r="BU143" s="61"/>
      <c r="BV143" s="61"/>
      <c r="BW143" s="61"/>
      <c r="BX143" s="61"/>
      <c r="BY143" s="49"/>
      <c r="BZ143" s="61"/>
      <c r="CA143" s="61"/>
      <c r="CD143" s="72"/>
      <c r="CG143" s="46"/>
      <c r="CL143" s="61"/>
      <c r="CM143" s="61"/>
      <c r="CN143" s="61"/>
      <c r="CO143" s="61"/>
      <c r="CP143" s="61"/>
      <c r="CZ143" s="46"/>
      <c r="DF143" s="72"/>
      <c r="DH143" s="61"/>
      <c r="DI143" s="61"/>
      <c r="DJ143" s="61"/>
      <c r="DK143" s="61"/>
      <c r="DL143" s="61"/>
      <c r="DM143" s="49"/>
      <c r="DN143" s="61"/>
      <c r="DO143" s="61"/>
      <c r="DQ143" s="61"/>
      <c r="DS143" s="101"/>
      <c r="DT143" s="14"/>
      <c r="DU143" s="22"/>
      <c r="DW143" s="22"/>
      <c r="EA143" s="248"/>
      <c r="ED143" s="73"/>
      <c r="EE143" s="73"/>
      <c r="EF143" s="73"/>
      <c r="EG143" s="73"/>
      <c r="EH143" s="62"/>
      <c r="EI143" s="62"/>
      <c r="EJ143" s="14"/>
      <c r="EK143" s="14"/>
      <c r="EQ143" s="22"/>
      <c r="ER143" s="22"/>
      <c r="EV143" s="248"/>
      <c r="EW143" s="73"/>
      <c r="EX143" s="73"/>
      <c r="EY143" s="73"/>
      <c r="EZ143" s="73"/>
      <c r="FA143" s="62"/>
      <c r="FB143" s="62"/>
      <c r="FC143" s="62"/>
      <c r="FD143" s="61"/>
      <c r="FE143" s="61"/>
      <c r="FF143" s="61"/>
      <c r="FH143" s="101"/>
      <c r="GY143" s="50"/>
      <c r="GZ143" s="50"/>
      <c r="HA143" s="50"/>
      <c r="HB143" s="50"/>
      <c r="HC143" s="50"/>
      <c r="HD143" s="50"/>
      <c r="HE143" s="50"/>
      <c r="HF143" s="50"/>
      <c r="HG143" s="50"/>
      <c r="HH143" s="50"/>
      <c r="HI143" s="50"/>
      <c r="HJ143" s="50"/>
      <c r="HK143" s="50"/>
      <c r="HL143" s="50"/>
      <c r="HM143" s="50"/>
      <c r="HN143" s="50"/>
      <c r="HO143" s="50"/>
      <c r="HP143" s="50"/>
      <c r="HQ143" s="50"/>
      <c r="HR143" s="50"/>
      <c r="HS143" s="50"/>
      <c r="HT143" s="50"/>
      <c r="HU143" s="50"/>
      <c r="HV143" s="50"/>
      <c r="HW143" s="50"/>
      <c r="HX143" s="50"/>
      <c r="HY143" s="50"/>
      <c r="HZ143" s="50"/>
      <c r="IA143" s="50"/>
      <c r="IB143" s="50"/>
      <c r="IC143" s="50"/>
      <c r="ID143" s="50"/>
      <c r="IE143" s="50"/>
      <c r="IF143" s="50"/>
      <c r="IG143" s="50"/>
      <c r="IH143" s="50"/>
      <c r="II143" s="50"/>
      <c r="IJ143" s="50"/>
      <c r="IK143" s="50"/>
      <c r="IL143" s="50"/>
      <c r="IM143" s="50"/>
      <c r="IN143" s="50"/>
      <c r="IO143" s="50"/>
      <c r="IP143" s="50"/>
    </row>
    <row r="144" spans="2:250" s="15" customFormat="1" ht="16.899999999999999" customHeight="1">
      <c r="B144" s="72"/>
      <c r="F144" s="61"/>
      <c r="G144" s="61"/>
      <c r="H144" s="61"/>
      <c r="I144" s="61"/>
      <c r="J144" s="61"/>
      <c r="K144" s="61"/>
      <c r="L144" s="61"/>
      <c r="M144" s="61"/>
      <c r="N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49"/>
      <c r="AF144" s="49"/>
      <c r="AG144" s="61"/>
      <c r="AP144" s="72"/>
      <c r="AT144" s="61"/>
      <c r="AU144" s="61"/>
      <c r="AV144" s="61"/>
      <c r="AW144" s="61"/>
      <c r="AX144" s="61"/>
      <c r="AY144" s="61"/>
      <c r="AZ144" s="61"/>
      <c r="BA144" s="61"/>
      <c r="BB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49"/>
      <c r="BT144" s="49"/>
      <c r="BU144" s="61"/>
      <c r="CD144" s="72"/>
      <c r="CH144" s="61"/>
      <c r="CI144" s="61"/>
      <c r="CJ144" s="61"/>
      <c r="CK144" s="61"/>
      <c r="CL144" s="61"/>
      <c r="CM144" s="61"/>
      <c r="CN144" s="61"/>
      <c r="CO144" s="61"/>
      <c r="CP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49"/>
      <c r="DH144" s="49"/>
      <c r="DI144" s="61"/>
      <c r="DS144" s="101"/>
      <c r="DT144" s="12"/>
      <c r="EX144" s="73"/>
      <c r="EY144" s="73"/>
      <c r="FH144" s="101"/>
      <c r="GY144" s="50"/>
      <c r="GZ144" s="50"/>
      <c r="HA144" s="50"/>
      <c r="HB144" s="50"/>
      <c r="HC144" s="50"/>
      <c r="HD144" s="50"/>
      <c r="HE144" s="50"/>
      <c r="HF144" s="50"/>
      <c r="HG144" s="50"/>
      <c r="HH144" s="50"/>
      <c r="HI144" s="50"/>
      <c r="HJ144" s="50"/>
      <c r="HK144" s="50"/>
      <c r="HL144" s="50"/>
      <c r="HM144" s="50"/>
      <c r="HN144" s="50"/>
      <c r="HO144" s="50"/>
      <c r="HP144" s="50"/>
      <c r="HQ144" s="50"/>
      <c r="HR144" s="50"/>
      <c r="HS144" s="50"/>
      <c r="HT144" s="50"/>
      <c r="HU144" s="50"/>
      <c r="HV144" s="50"/>
      <c r="HW144" s="50"/>
      <c r="HX144" s="50"/>
      <c r="HY144" s="50"/>
      <c r="HZ144" s="50"/>
      <c r="IA144" s="50"/>
      <c r="IB144" s="50"/>
      <c r="IC144" s="50"/>
      <c r="ID144" s="50"/>
      <c r="IE144" s="50"/>
      <c r="IF144" s="50"/>
      <c r="IG144" s="50"/>
      <c r="IH144" s="50"/>
      <c r="II144" s="50"/>
      <c r="IJ144" s="50"/>
      <c r="IK144" s="50"/>
      <c r="IL144" s="50"/>
      <c r="IM144" s="50"/>
      <c r="IN144" s="50"/>
      <c r="IO144" s="50"/>
      <c r="IP144" s="50"/>
    </row>
    <row r="145" spans="2:250" s="15" customFormat="1" ht="16.899999999999999" customHeight="1">
      <c r="B145" s="72"/>
      <c r="D145" s="47"/>
      <c r="F145" s="61"/>
      <c r="G145" s="46"/>
      <c r="H145" s="61"/>
      <c r="I145" s="61"/>
      <c r="J145" s="61"/>
      <c r="K145" s="61"/>
      <c r="L145" s="61"/>
      <c r="M145" s="61"/>
      <c r="N145" s="61"/>
      <c r="Q145" s="61"/>
      <c r="R145" s="61"/>
      <c r="S145" s="61"/>
      <c r="T145" s="61"/>
      <c r="U145" s="61"/>
      <c r="V145" s="61"/>
      <c r="W145" s="61"/>
      <c r="X145" s="47"/>
      <c r="Z145" s="46"/>
      <c r="AB145" s="61"/>
      <c r="AC145" s="61"/>
      <c r="AD145" s="61"/>
      <c r="AE145" s="61"/>
      <c r="AF145" s="61"/>
      <c r="AG145" s="61"/>
      <c r="AH145" s="61"/>
      <c r="AP145" s="72"/>
      <c r="AR145" s="47"/>
      <c r="AT145" s="61"/>
      <c r="AU145" s="46"/>
      <c r="AV145" s="61"/>
      <c r="AW145" s="61"/>
      <c r="AX145" s="61"/>
      <c r="AY145" s="61"/>
      <c r="AZ145" s="61"/>
      <c r="BA145" s="61"/>
      <c r="BB145" s="61"/>
      <c r="BE145" s="61"/>
      <c r="BF145" s="61"/>
      <c r="BG145" s="61"/>
      <c r="BH145" s="61"/>
      <c r="BI145" s="61"/>
      <c r="BJ145" s="61"/>
      <c r="BK145" s="61"/>
      <c r="BL145" s="47"/>
      <c r="BN145" s="46"/>
      <c r="BP145" s="61"/>
      <c r="BQ145" s="61"/>
      <c r="BR145" s="61"/>
      <c r="BS145" s="61"/>
      <c r="BT145" s="61"/>
      <c r="BU145" s="61"/>
      <c r="BV145" s="61"/>
      <c r="CD145" s="72"/>
      <c r="CF145" s="47"/>
      <c r="CH145" s="61"/>
      <c r="CI145" s="46"/>
      <c r="CJ145" s="61"/>
      <c r="CK145" s="61"/>
      <c r="CL145" s="61"/>
      <c r="CM145" s="61"/>
      <c r="CN145" s="61"/>
      <c r="CO145" s="61"/>
      <c r="CP145" s="61"/>
      <c r="CS145" s="61"/>
      <c r="CT145" s="61"/>
      <c r="CU145" s="61"/>
      <c r="CV145" s="61"/>
      <c r="CW145" s="61"/>
      <c r="CX145" s="61"/>
      <c r="CY145" s="61"/>
      <c r="CZ145" s="47"/>
      <c r="DB145" s="46"/>
      <c r="DD145" s="61"/>
      <c r="DE145" s="61"/>
      <c r="DF145" s="61"/>
      <c r="DG145" s="61"/>
      <c r="DH145" s="61"/>
      <c r="DI145" s="61"/>
      <c r="DJ145" s="61"/>
      <c r="DS145" s="101"/>
      <c r="DT145" s="248"/>
      <c r="DU145" s="75"/>
      <c r="DV145" s="76"/>
      <c r="DX145" s="53"/>
      <c r="DY145" s="50"/>
      <c r="DZ145" s="50"/>
      <c r="EA145" s="50"/>
      <c r="EB145" s="50"/>
      <c r="EC145" s="50"/>
      <c r="EE145" s="76"/>
      <c r="EG145" s="53"/>
      <c r="EH145" s="50"/>
      <c r="EI145" s="50"/>
      <c r="EJ145" s="50"/>
      <c r="EK145" s="50"/>
      <c r="EL145" s="50"/>
      <c r="EQ145" s="75"/>
      <c r="ER145" s="53"/>
      <c r="ES145" s="95"/>
      <c r="ET145" s="95"/>
      <c r="EU145" s="50"/>
      <c r="EV145" s="50"/>
      <c r="EW145" s="50"/>
      <c r="EX145" s="76"/>
      <c r="EZ145" s="53"/>
      <c r="FA145" s="53"/>
      <c r="FB145" s="53"/>
      <c r="FC145" s="53"/>
      <c r="FD145" s="53"/>
      <c r="FE145" s="50"/>
      <c r="FH145" s="101"/>
      <c r="GY145" s="50"/>
      <c r="GZ145" s="50"/>
      <c r="HA145" s="50"/>
      <c r="HB145" s="50"/>
      <c r="HC145" s="50"/>
      <c r="HD145" s="50"/>
      <c r="HE145" s="50"/>
      <c r="HF145" s="50"/>
      <c r="HG145" s="50"/>
      <c r="HH145" s="50"/>
      <c r="HI145" s="50"/>
      <c r="HJ145" s="50"/>
      <c r="HK145" s="50"/>
      <c r="HL145" s="50"/>
      <c r="HM145" s="50"/>
      <c r="HN145" s="50"/>
      <c r="HO145" s="50"/>
      <c r="HP145" s="50"/>
      <c r="HQ145" s="50"/>
      <c r="HR145" s="50"/>
      <c r="HS145" s="50"/>
      <c r="HT145" s="50"/>
      <c r="HU145" s="50"/>
      <c r="HV145" s="50"/>
      <c r="HW145" s="50"/>
      <c r="HX145" s="50"/>
      <c r="HY145" s="50"/>
      <c r="HZ145" s="50"/>
      <c r="IA145" s="50"/>
      <c r="IB145" s="50"/>
      <c r="IC145" s="50"/>
      <c r="ID145" s="50"/>
      <c r="IE145" s="50"/>
      <c r="IF145" s="50"/>
      <c r="IG145" s="50"/>
      <c r="IH145" s="50"/>
      <c r="II145" s="50"/>
      <c r="IJ145" s="50"/>
      <c r="IK145" s="50"/>
      <c r="IL145" s="50"/>
      <c r="IM145" s="50"/>
      <c r="IN145" s="50"/>
      <c r="IO145" s="50"/>
      <c r="IP145" s="50"/>
    </row>
    <row r="146" spans="2:250" s="15" customFormat="1" ht="16.899999999999999" customHeight="1">
      <c r="E146" s="12"/>
      <c r="F146" s="143"/>
      <c r="G146" s="275"/>
      <c r="J146" s="12"/>
      <c r="L146" s="12"/>
      <c r="M146" s="45"/>
      <c r="R146" s="12"/>
      <c r="S146" s="275"/>
      <c r="T146" s="73"/>
      <c r="Y146" s="12"/>
      <c r="Z146" s="275"/>
      <c r="AA146" s="12"/>
      <c r="AD146" s="12"/>
      <c r="AE146" s="12"/>
      <c r="AF146" s="45"/>
      <c r="AK146" s="12"/>
      <c r="AL146" s="275"/>
      <c r="AS146" s="12"/>
      <c r="AT146" s="143"/>
      <c r="AU146" s="275"/>
      <c r="AX146" s="12"/>
      <c r="AZ146" s="12"/>
      <c r="BA146" s="45"/>
      <c r="BF146" s="12"/>
      <c r="BG146" s="275"/>
      <c r="BH146" s="73"/>
      <c r="BM146" s="12"/>
      <c r="BN146" s="275"/>
      <c r="BO146" s="12"/>
      <c r="BR146" s="12"/>
      <c r="BS146" s="12"/>
      <c r="BT146" s="45"/>
      <c r="BY146" s="12"/>
      <c r="BZ146" s="275"/>
      <c r="CG146" s="12"/>
      <c r="CH146" s="143"/>
      <c r="CI146" s="275"/>
      <c r="CL146" s="12"/>
      <c r="CN146" s="12"/>
      <c r="CO146" s="45"/>
      <c r="CT146" s="12"/>
      <c r="CU146" s="275"/>
      <c r="CV146" s="73"/>
      <c r="DA146" s="12"/>
      <c r="DB146" s="275"/>
      <c r="DC146" s="12"/>
      <c r="DF146" s="12"/>
      <c r="DG146" s="12"/>
      <c r="DH146" s="45"/>
      <c r="DM146" s="12"/>
      <c r="DN146" s="275"/>
      <c r="DS146" s="101"/>
      <c r="DV146" s="72"/>
      <c r="EH146" s="12"/>
      <c r="FH146" s="101"/>
      <c r="GY146" s="50"/>
      <c r="GZ146" s="50"/>
      <c r="HA146" s="50"/>
      <c r="HB146" s="50"/>
      <c r="HC146" s="50"/>
      <c r="HD146" s="50"/>
      <c r="HE146" s="50"/>
      <c r="HF146" s="50"/>
      <c r="HG146" s="50"/>
      <c r="HH146" s="50"/>
      <c r="HI146" s="50"/>
      <c r="HJ146" s="50"/>
      <c r="HK146" s="50"/>
      <c r="HL146" s="50"/>
      <c r="HM146" s="50"/>
      <c r="HN146" s="50"/>
      <c r="HO146" s="50"/>
      <c r="HP146" s="50"/>
      <c r="HQ146" s="50"/>
      <c r="HR146" s="50"/>
      <c r="HS146" s="50"/>
      <c r="HT146" s="50"/>
      <c r="HU146" s="50"/>
      <c r="HV146" s="50"/>
      <c r="HW146" s="50"/>
      <c r="HX146" s="50"/>
      <c r="HY146" s="50"/>
      <c r="HZ146" s="50"/>
      <c r="IA146" s="50"/>
      <c r="IB146" s="50"/>
      <c r="IC146" s="50"/>
      <c r="ID146" s="50"/>
      <c r="IE146" s="50"/>
      <c r="IF146" s="50"/>
      <c r="IG146" s="50"/>
      <c r="IH146" s="50"/>
      <c r="II146" s="50"/>
      <c r="IJ146" s="50"/>
      <c r="IK146" s="50"/>
      <c r="IL146" s="50"/>
      <c r="IM146" s="50"/>
      <c r="IN146" s="50"/>
      <c r="IO146" s="50"/>
      <c r="IP146" s="50"/>
    </row>
    <row r="147" spans="2:250" s="15" customFormat="1" ht="16.899999999999999" customHeight="1">
      <c r="D147" s="73"/>
      <c r="E147" s="12"/>
      <c r="F147" s="73"/>
      <c r="G147" s="235"/>
      <c r="H147" s="73"/>
      <c r="I147" s="62"/>
      <c r="J147" s="62"/>
      <c r="K147" s="62"/>
      <c r="L147" s="61"/>
      <c r="M147" s="61"/>
      <c r="O147" s="62"/>
      <c r="P147" s="12"/>
      <c r="Q147" s="189"/>
      <c r="R147" s="189"/>
      <c r="V147" s="73"/>
      <c r="W147" s="73"/>
      <c r="Y147" s="12"/>
      <c r="Z147" s="235"/>
      <c r="AA147" s="62"/>
      <c r="AC147" s="14"/>
      <c r="AD147" s="14"/>
      <c r="AE147" s="14"/>
      <c r="AF147" s="62"/>
      <c r="AH147" s="62"/>
      <c r="AI147" s="12"/>
      <c r="AJ147" s="189"/>
      <c r="AK147" s="189"/>
      <c r="AR147" s="73"/>
      <c r="AS147" s="12"/>
      <c r="AT147" s="73"/>
      <c r="AU147" s="235"/>
      <c r="AV147" s="73"/>
      <c r="AW147" s="62"/>
      <c r="AX147" s="62"/>
      <c r="AY147" s="62"/>
      <c r="AZ147" s="61"/>
      <c r="BA147" s="61"/>
      <c r="BC147" s="62"/>
      <c r="BD147" s="12"/>
      <c r="BE147" s="189"/>
      <c r="BF147" s="189"/>
      <c r="BJ147" s="73"/>
      <c r="BK147" s="73"/>
      <c r="BM147" s="12"/>
      <c r="BN147" s="235"/>
      <c r="BO147" s="62"/>
      <c r="BQ147" s="14"/>
      <c r="BR147" s="14"/>
      <c r="BS147" s="14"/>
      <c r="BT147" s="62"/>
      <c r="BV147" s="62"/>
      <c r="BW147" s="12"/>
      <c r="BX147" s="189"/>
      <c r="BY147" s="189"/>
      <c r="CF147" s="73"/>
      <c r="CG147" s="12"/>
      <c r="CH147" s="73"/>
      <c r="CI147" s="235"/>
      <c r="CJ147" s="73"/>
      <c r="CK147" s="62"/>
      <c r="CL147" s="62"/>
      <c r="CM147" s="62"/>
      <c r="CN147" s="61"/>
      <c r="CO147" s="61"/>
      <c r="CQ147" s="62"/>
      <c r="CR147" s="12"/>
      <c r="CS147" s="189"/>
      <c r="CT147" s="189"/>
      <c r="CX147" s="73"/>
      <c r="CY147" s="73"/>
      <c r="DA147" s="12"/>
      <c r="DB147" s="235"/>
      <c r="DC147" s="62"/>
      <c r="DE147" s="14"/>
      <c r="DF147" s="14"/>
      <c r="DG147" s="14"/>
      <c r="DH147" s="62"/>
      <c r="DJ147" s="62"/>
      <c r="DK147" s="12"/>
      <c r="DL147" s="189"/>
      <c r="DM147" s="189"/>
      <c r="DQ147" s="12"/>
      <c r="DR147" s="12"/>
      <c r="DS147" s="101"/>
      <c r="DT147" s="12"/>
      <c r="DU147" s="75"/>
      <c r="DV147" s="76"/>
      <c r="DW147" s="75"/>
      <c r="DX147" s="77"/>
      <c r="EA147" s="76"/>
      <c r="EQ147" s="75"/>
      <c r="ER147" s="77"/>
      <c r="EU147" s="76"/>
      <c r="FE147" s="13"/>
      <c r="FF147" s="12"/>
      <c r="FG147" s="12"/>
      <c r="FH147" s="101"/>
      <c r="GY147" s="50"/>
      <c r="GZ147" s="50"/>
      <c r="HA147" s="50"/>
      <c r="HB147" s="50"/>
      <c r="HC147" s="50"/>
      <c r="HD147" s="50"/>
      <c r="HE147" s="50"/>
      <c r="HF147" s="50"/>
      <c r="HG147" s="50"/>
      <c r="HH147" s="50"/>
      <c r="HI147" s="50"/>
      <c r="HJ147" s="50"/>
      <c r="HK147" s="50"/>
      <c r="HL147" s="50"/>
      <c r="HM147" s="50"/>
      <c r="HN147" s="50"/>
      <c r="HO147" s="50"/>
      <c r="HP147" s="50"/>
      <c r="HQ147" s="50"/>
      <c r="HR147" s="50"/>
      <c r="HS147" s="50"/>
      <c r="HT147" s="50"/>
      <c r="HU147" s="50"/>
      <c r="HV147" s="50"/>
      <c r="HW147" s="50"/>
      <c r="HX147" s="50"/>
      <c r="HY147" s="50"/>
      <c r="HZ147" s="50"/>
      <c r="IA147" s="50"/>
      <c r="IB147" s="50"/>
      <c r="IC147" s="50"/>
      <c r="ID147" s="50"/>
      <c r="IE147" s="50"/>
      <c r="IF147" s="50"/>
      <c r="IG147" s="50"/>
      <c r="IH147" s="50"/>
      <c r="II147" s="50"/>
      <c r="IJ147" s="50"/>
      <c r="IK147" s="50"/>
      <c r="IL147" s="50"/>
      <c r="IM147" s="50"/>
      <c r="IN147" s="50"/>
      <c r="IO147" s="50"/>
      <c r="IP147" s="50"/>
    </row>
    <row r="148" spans="2:250" s="15" customFormat="1" ht="16.899999999999999" customHeight="1">
      <c r="D148" s="73"/>
      <c r="E148" s="73"/>
      <c r="F148" s="73"/>
      <c r="G148" s="73"/>
      <c r="J148" s="12"/>
      <c r="K148" s="12"/>
      <c r="L148" s="61"/>
      <c r="M148" s="61"/>
      <c r="N148" s="61"/>
      <c r="U148" s="73"/>
      <c r="V148" s="73"/>
      <c r="W148" s="73"/>
      <c r="X148" s="73"/>
      <c r="AA148" s="12"/>
      <c r="AB148" s="13"/>
      <c r="AC148" s="12"/>
      <c r="AD148" s="12"/>
      <c r="AE148" s="12"/>
      <c r="AG148" s="62"/>
      <c r="AR148" s="73"/>
      <c r="AS148" s="73"/>
      <c r="AT148" s="73"/>
      <c r="AU148" s="73"/>
      <c r="AX148" s="12"/>
      <c r="AY148" s="12"/>
      <c r="AZ148" s="61"/>
      <c r="BA148" s="61"/>
      <c r="BB148" s="61"/>
      <c r="BI148" s="73"/>
      <c r="BJ148" s="73"/>
      <c r="BK148" s="73"/>
      <c r="BL148" s="73"/>
      <c r="BO148" s="12"/>
      <c r="BP148" s="13"/>
      <c r="BQ148" s="12"/>
      <c r="BR148" s="12"/>
      <c r="BS148" s="12"/>
      <c r="BU148" s="62"/>
      <c r="CF148" s="73"/>
      <c r="CG148" s="73"/>
      <c r="CH148" s="73"/>
      <c r="CI148" s="73"/>
      <c r="CL148" s="12"/>
      <c r="CM148" s="12"/>
      <c r="CN148" s="61"/>
      <c r="CO148" s="61"/>
      <c r="CP148" s="61"/>
      <c r="CW148" s="73"/>
      <c r="CX148" s="73"/>
      <c r="CY148" s="73"/>
      <c r="CZ148" s="73"/>
      <c r="DC148" s="12"/>
      <c r="DD148" s="13"/>
      <c r="DE148" s="12"/>
      <c r="DF148" s="12"/>
      <c r="DG148" s="12"/>
      <c r="DI148" s="62"/>
      <c r="DS148" s="101"/>
      <c r="DU148" s="75"/>
      <c r="DV148" s="76"/>
      <c r="DW148" s="75"/>
      <c r="DX148" s="77"/>
      <c r="EQ148" s="75"/>
      <c r="ER148" s="77"/>
      <c r="FH148" s="101"/>
      <c r="GY148" s="50"/>
      <c r="GZ148" s="50"/>
      <c r="HA148" s="50"/>
      <c r="HB148" s="50"/>
      <c r="HC148" s="50"/>
      <c r="HD148" s="50"/>
      <c r="HE148" s="50"/>
      <c r="HF148" s="50"/>
      <c r="HG148" s="50"/>
      <c r="HH148" s="50"/>
      <c r="HI148" s="50"/>
      <c r="HJ148" s="50"/>
      <c r="HK148" s="50"/>
      <c r="HL148" s="50"/>
      <c r="HM148" s="50"/>
      <c r="HN148" s="50"/>
      <c r="HO148" s="50"/>
      <c r="HP148" s="50"/>
      <c r="HQ148" s="50"/>
      <c r="HR148" s="50"/>
      <c r="HS148" s="50"/>
      <c r="HT148" s="50"/>
      <c r="HU148" s="50"/>
      <c r="HV148" s="50"/>
      <c r="HW148" s="50"/>
      <c r="HX148" s="50"/>
      <c r="HY148" s="50"/>
      <c r="HZ148" s="50"/>
      <c r="IA148" s="50"/>
      <c r="IB148" s="50"/>
      <c r="IC148" s="50"/>
      <c r="ID148" s="50"/>
      <c r="IE148" s="50"/>
      <c r="IF148" s="50"/>
      <c r="IG148" s="50"/>
      <c r="IH148" s="50"/>
      <c r="II148" s="50"/>
      <c r="IJ148" s="50"/>
      <c r="IK148" s="50"/>
      <c r="IL148" s="50"/>
      <c r="IM148" s="50"/>
      <c r="IN148" s="50"/>
      <c r="IO148" s="50"/>
      <c r="IP148" s="50"/>
    </row>
    <row r="149" spans="2:250" s="15" customFormat="1" ht="16.899999999999999" customHeight="1">
      <c r="B149" s="76"/>
      <c r="D149" s="53"/>
      <c r="E149" s="95"/>
      <c r="F149" s="95"/>
      <c r="G149" s="50"/>
      <c r="H149" s="50"/>
      <c r="I149" s="50"/>
      <c r="K149" s="76"/>
      <c r="M149" s="53"/>
      <c r="N149" s="53"/>
      <c r="O149" s="53"/>
      <c r="P149" s="53"/>
      <c r="Q149" s="53"/>
      <c r="R149" s="50"/>
      <c r="V149" s="75"/>
      <c r="W149" s="53"/>
      <c r="X149" s="95"/>
      <c r="Y149" s="95"/>
      <c r="Z149" s="95"/>
      <c r="AA149" s="95"/>
      <c r="AB149" s="50"/>
      <c r="AE149" s="150"/>
      <c r="AF149" s="53"/>
      <c r="AG149" s="53"/>
      <c r="AH149" s="53"/>
      <c r="AI149" s="53"/>
      <c r="AJ149" s="53"/>
      <c r="AK149" s="53"/>
      <c r="AN149" s="49"/>
      <c r="AP149" s="76"/>
      <c r="AR149" s="53"/>
      <c r="AS149" s="95"/>
      <c r="AT149" s="95"/>
      <c r="AU149" s="50"/>
      <c r="AV149" s="50"/>
      <c r="AW149" s="50"/>
      <c r="AY149" s="76"/>
      <c r="BA149" s="53"/>
      <c r="BB149" s="53"/>
      <c r="BC149" s="53"/>
      <c r="BD149" s="53"/>
      <c r="BE149" s="53"/>
      <c r="BF149" s="50"/>
      <c r="BJ149" s="75"/>
      <c r="BK149" s="53"/>
      <c r="BL149" s="95"/>
      <c r="BM149" s="95"/>
      <c r="BN149" s="95"/>
      <c r="BO149" s="95"/>
      <c r="BP149" s="50"/>
      <c r="BS149" s="150"/>
      <c r="BT149" s="53"/>
      <c r="BU149" s="53"/>
      <c r="BV149" s="53"/>
      <c r="BW149" s="53"/>
      <c r="BX149" s="53"/>
      <c r="BY149" s="53"/>
      <c r="CB149" s="49"/>
      <c r="CD149" s="76"/>
      <c r="CF149" s="53"/>
      <c r="CG149" s="95"/>
      <c r="CH149" s="95"/>
      <c r="CI149" s="50"/>
      <c r="CJ149" s="50"/>
      <c r="CK149" s="50"/>
      <c r="CM149" s="76"/>
      <c r="CO149" s="53"/>
      <c r="CP149" s="53"/>
      <c r="CQ149" s="53"/>
      <c r="CR149" s="53"/>
      <c r="CS149" s="53"/>
      <c r="CT149" s="50"/>
      <c r="CX149" s="75"/>
      <c r="CY149" s="53"/>
      <c r="CZ149" s="95"/>
      <c r="DA149" s="95"/>
      <c r="DB149" s="95"/>
      <c r="DC149" s="95"/>
      <c r="DD149" s="50"/>
      <c r="DG149" s="150"/>
      <c r="DH149" s="53"/>
      <c r="DI149" s="53"/>
      <c r="DJ149" s="53"/>
      <c r="DK149" s="53"/>
      <c r="DL149" s="53"/>
      <c r="DM149" s="53"/>
      <c r="DP149" s="49"/>
      <c r="DQ149" s="45"/>
      <c r="DR149" s="45"/>
      <c r="DS149" s="101"/>
      <c r="DT149" s="45"/>
      <c r="DU149" s="78"/>
      <c r="DV149" s="72"/>
      <c r="DW149" s="78"/>
      <c r="DX149" s="79"/>
      <c r="EA149" s="76"/>
      <c r="EB149" s="77"/>
      <c r="EC149" s="77"/>
      <c r="ED149" s="77"/>
      <c r="EE149" s="77"/>
      <c r="EF149" s="45"/>
      <c r="EG149" s="45"/>
      <c r="EH149" s="45"/>
      <c r="EQ149" s="78"/>
      <c r="ER149" s="79"/>
      <c r="EU149" s="76"/>
      <c r="EW149" s="77"/>
      <c r="FA149" s="77"/>
      <c r="FB149" s="77"/>
      <c r="FC149" s="45"/>
      <c r="FD149" s="45"/>
      <c r="FE149" s="45"/>
      <c r="FF149" s="45"/>
      <c r="FG149" s="45"/>
      <c r="FH149" s="101"/>
      <c r="FI149" s="45"/>
      <c r="GY149" s="50"/>
      <c r="GZ149" s="50"/>
      <c r="HA149" s="50"/>
      <c r="HB149" s="50"/>
      <c r="HC149" s="50"/>
      <c r="HD149" s="50"/>
      <c r="HE149" s="50"/>
      <c r="HF149" s="50"/>
      <c r="HG149" s="50"/>
      <c r="HH149" s="50"/>
      <c r="HI149" s="50"/>
      <c r="HJ149" s="50"/>
      <c r="HK149" s="50"/>
      <c r="HL149" s="50"/>
      <c r="HM149" s="50"/>
      <c r="HN149" s="50"/>
      <c r="HO149" s="50"/>
      <c r="HP149" s="50"/>
      <c r="HQ149" s="50"/>
      <c r="HR149" s="50"/>
      <c r="HS149" s="50"/>
      <c r="HT149" s="50"/>
      <c r="HU149" s="50"/>
      <c r="HV149" s="50"/>
      <c r="HW149" s="50"/>
      <c r="HX149" s="50"/>
      <c r="HY149" s="50"/>
      <c r="HZ149" s="50"/>
      <c r="IA149" s="50"/>
      <c r="IB149" s="50"/>
      <c r="IC149" s="50"/>
      <c r="ID149" s="50"/>
      <c r="IE149" s="50"/>
      <c r="IF149" s="50"/>
      <c r="IG149" s="50"/>
      <c r="IH149" s="50"/>
      <c r="II149" s="50"/>
      <c r="IJ149" s="50"/>
      <c r="IK149" s="50"/>
      <c r="IL149" s="50"/>
      <c r="IM149" s="50"/>
      <c r="IN149" s="50"/>
      <c r="IO149" s="50"/>
      <c r="IP149" s="50"/>
    </row>
    <row r="150" spans="2:250" s="15" customFormat="1" ht="16.899999999999999" customHeight="1">
      <c r="B150" s="72"/>
      <c r="K150" s="12"/>
      <c r="AN150" s="49"/>
      <c r="AP150" s="72"/>
      <c r="AY150" s="12"/>
      <c r="CB150" s="49"/>
      <c r="CD150" s="72"/>
      <c r="CM150" s="12"/>
      <c r="DP150" s="49"/>
      <c r="DQ150" s="49"/>
      <c r="DR150" s="49"/>
      <c r="DS150" s="101"/>
      <c r="DT150" s="49"/>
      <c r="DU150" s="75"/>
      <c r="DV150" s="76"/>
      <c r="DW150" s="75"/>
      <c r="DX150" s="77"/>
      <c r="EA150" s="76"/>
      <c r="EB150" s="77"/>
      <c r="EC150" s="77"/>
      <c r="ED150" s="77"/>
      <c r="EE150" s="77"/>
      <c r="EF150" s="49"/>
      <c r="EG150" s="49"/>
      <c r="EH150" s="49"/>
      <c r="EQ150" s="75"/>
      <c r="ER150" s="77"/>
      <c r="EU150" s="76"/>
      <c r="EW150" s="77"/>
      <c r="FA150" s="77"/>
      <c r="FB150" s="77"/>
      <c r="FC150" s="49"/>
      <c r="FD150" s="49"/>
      <c r="FE150" s="49"/>
      <c r="FF150" s="49"/>
      <c r="FG150" s="49"/>
      <c r="FH150" s="101"/>
      <c r="FI150" s="49"/>
      <c r="GY150" s="50"/>
      <c r="GZ150" s="50"/>
      <c r="HA150" s="50"/>
      <c r="HB150" s="50"/>
      <c r="HC150" s="50"/>
      <c r="HD150" s="50"/>
      <c r="HE150" s="50"/>
      <c r="HF150" s="50"/>
      <c r="HG150" s="50"/>
      <c r="HH150" s="50"/>
      <c r="HI150" s="50"/>
      <c r="HJ150" s="50"/>
      <c r="HK150" s="50"/>
      <c r="HL150" s="50"/>
      <c r="HM150" s="50"/>
      <c r="HN150" s="50"/>
      <c r="HO150" s="50"/>
      <c r="HP150" s="50"/>
      <c r="HQ150" s="50"/>
      <c r="HR150" s="50"/>
      <c r="HS150" s="50"/>
      <c r="HT150" s="50"/>
      <c r="HU150" s="50"/>
      <c r="HV150" s="50"/>
      <c r="HW150" s="50"/>
      <c r="HX150" s="50"/>
      <c r="HY150" s="50"/>
      <c r="HZ150" s="50"/>
      <c r="IA150" s="50"/>
      <c r="IB150" s="50"/>
      <c r="IC150" s="50"/>
      <c r="ID150" s="50"/>
      <c r="IE150" s="50"/>
      <c r="IF150" s="50"/>
      <c r="IG150" s="50"/>
      <c r="IH150" s="50"/>
      <c r="II150" s="50"/>
      <c r="IJ150" s="50"/>
      <c r="IK150" s="50"/>
      <c r="IL150" s="50"/>
      <c r="IM150" s="50"/>
      <c r="IN150" s="50"/>
      <c r="IO150" s="50"/>
      <c r="IP150" s="50"/>
    </row>
    <row r="151" spans="2:250" s="15" customFormat="1" ht="16.899999999999999" customHeight="1">
      <c r="B151" s="76"/>
      <c r="D151" s="77"/>
      <c r="U151" s="76"/>
      <c r="V151" s="75"/>
      <c r="W151" s="77"/>
      <c r="AA151" s="13"/>
      <c r="AB151" s="12"/>
      <c r="AD151" s="12"/>
      <c r="AE151" s="47"/>
      <c r="AP151" s="76"/>
      <c r="AR151" s="77"/>
      <c r="BI151" s="76"/>
      <c r="BJ151" s="75"/>
      <c r="BK151" s="77"/>
      <c r="BO151" s="13"/>
      <c r="BP151" s="12"/>
      <c r="BR151" s="12"/>
      <c r="BS151" s="47"/>
      <c r="CD151" s="76"/>
      <c r="CF151" s="77"/>
      <c r="CW151" s="76"/>
      <c r="CX151" s="75"/>
      <c r="CY151" s="77"/>
      <c r="DC151" s="13"/>
      <c r="DD151" s="12"/>
      <c r="DF151" s="12"/>
      <c r="DG151" s="47"/>
      <c r="DQ151" s="73"/>
      <c r="DR151" s="73"/>
      <c r="DS151" s="101"/>
      <c r="DT151" s="73"/>
      <c r="DU151" s="75"/>
      <c r="DV151" s="76"/>
      <c r="DW151" s="75"/>
      <c r="DX151" s="77"/>
      <c r="EA151" s="72"/>
      <c r="EB151" s="79"/>
      <c r="EC151" s="79"/>
      <c r="ED151" s="79"/>
      <c r="EE151" s="79"/>
      <c r="EF151" s="73"/>
      <c r="EG151" s="73"/>
      <c r="EH151" s="73"/>
      <c r="EQ151" s="75"/>
      <c r="ER151" s="77"/>
      <c r="EU151" s="72"/>
      <c r="EW151" s="79"/>
      <c r="FA151" s="79"/>
      <c r="FB151" s="79"/>
      <c r="FC151" s="73"/>
      <c r="FD151" s="73"/>
      <c r="FE151" s="73"/>
      <c r="FF151" s="73"/>
      <c r="FG151" s="73"/>
      <c r="FH151" s="101"/>
      <c r="FI151" s="73"/>
      <c r="GY151" s="50"/>
      <c r="GZ151" s="50"/>
      <c r="HA151" s="50"/>
      <c r="HB151" s="50"/>
      <c r="HC151" s="50"/>
      <c r="HD151" s="50"/>
      <c r="HE151" s="50"/>
      <c r="HF151" s="50"/>
      <c r="HG151" s="50"/>
      <c r="HH151" s="50"/>
      <c r="HI151" s="50"/>
      <c r="HJ151" s="50"/>
      <c r="HK151" s="50"/>
      <c r="HL151" s="50"/>
      <c r="HM151" s="50"/>
      <c r="HN151" s="50"/>
      <c r="HO151" s="50"/>
      <c r="HP151" s="50"/>
      <c r="HQ151" s="50"/>
      <c r="HR151" s="50"/>
      <c r="HS151" s="50"/>
      <c r="HT151" s="50"/>
      <c r="HU151" s="50"/>
      <c r="HV151" s="50"/>
      <c r="HW151" s="50"/>
      <c r="HX151" s="50"/>
      <c r="HY151" s="50"/>
      <c r="HZ151" s="50"/>
      <c r="IA151" s="50"/>
      <c r="IB151" s="50"/>
      <c r="IC151" s="50"/>
      <c r="ID151" s="50"/>
      <c r="IE151" s="50"/>
      <c r="IF151" s="50"/>
      <c r="IG151" s="50"/>
      <c r="IH151" s="50"/>
      <c r="II151" s="50"/>
      <c r="IJ151" s="50"/>
      <c r="IK151" s="50"/>
      <c r="IL151" s="50"/>
      <c r="IM151" s="50"/>
      <c r="IN151" s="50"/>
      <c r="IO151" s="50"/>
      <c r="IP151" s="50"/>
    </row>
    <row r="152" spans="2:250" s="15" customFormat="1" ht="16.899999999999999" customHeight="1">
      <c r="B152" s="76"/>
      <c r="D152" s="77"/>
      <c r="V152" s="75"/>
      <c r="W152" s="77"/>
      <c r="AP152" s="76"/>
      <c r="AR152" s="77"/>
      <c r="BJ152" s="75"/>
      <c r="BK152" s="77"/>
      <c r="CD152" s="76"/>
      <c r="CF152" s="77"/>
      <c r="CX152" s="75"/>
      <c r="CY152" s="77"/>
      <c r="DQ152" s="49"/>
      <c r="DR152" s="49"/>
      <c r="DS152" s="101"/>
      <c r="DT152" s="49"/>
      <c r="DU152" s="78"/>
      <c r="DV152" s="72"/>
      <c r="DW152" s="78"/>
      <c r="DX152" s="79"/>
      <c r="EA152" s="76"/>
      <c r="EB152" s="77"/>
      <c r="EC152" s="77"/>
      <c r="ED152" s="77"/>
      <c r="EE152" s="77"/>
      <c r="EF152" s="49"/>
      <c r="EG152" s="49"/>
      <c r="EH152" s="49"/>
      <c r="EQ152" s="78"/>
      <c r="ER152" s="79"/>
      <c r="EU152" s="76"/>
      <c r="EW152" s="77"/>
      <c r="FA152" s="77"/>
      <c r="FB152" s="77"/>
      <c r="FC152" s="49"/>
      <c r="FD152" s="49"/>
      <c r="FE152" s="49"/>
      <c r="FF152" s="49"/>
      <c r="FG152" s="49"/>
      <c r="FH152" s="101"/>
      <c r="FI152" s="49"/>
      <c r="FJ152" s="75"/>
      <c r="FK152" s="76"/>
      <c r="FL152" s="75"/>
      <c r="FM152" s="77"/>
      <c r="FP152" s="76"/>
      <c r="FQ152" s="77"/>
      <c r="FR152" s="77"/>
      <c r="FS152" s="77"/>
      <c r="FT152" s="77"/>
      <c r="FU152" s="49"/>
      <c r="FV152" s="49"/>
      <c r="FW152" s="49"/>
      <c r="GF152" s="75"/>
      <c r="GG152" s="77"/>
      <c r="GJ152" s="76"/>
      <c r="GL152" s="77"/>
      <c r="GP152" s="77"/>
      <c r="GQ152" s="77"/>
      <c r="GR152" s="49"/>
      <c r="GS152" s="49"/>
      <c r="GT152" s="49"/>
      <c r="GU152" s="49"/>
      <c r="GV152" s="49"/>
      <c r="GW152" s="101"/>
      <c r="GY152" s="50"/>
      <c r="GZ152" s="50"/>
      <c r="HA152" s="50"/>
      <c r="HB152" s="50"/>
      <c r="HC152" s="50"/>
      <c r="HD152" s="50"/>
      <c r="HE152" s="50"/>
      <c r="HF152" s="50"/>
      <c r="HG152" s="50"/>
      <c r="HH152" s="50"/>
      <c r="HI152" s="50"/>
      <c r="HJ152" s="50"/>
      <c r="HK152" s="50"/>
      <c r="HL152" s="50"/>
      <c r="HM152" s="50"/>
      <c r="HN152" s="50"/>
      <c r="HO152" s="50"/>
      <c r="HP152" s="50"/>
      <c r="HQ152" s="50"/>
      <c r="HR152" s="50"/>
      <c r="HS152" s="50"/>
      <c r="HT152" s="50"/>
      <c r="HU152" s="50"/>
      <c r="HV152" s="50"/>
      <c r="HW152" s="50"/>
      <c r="HX152" s="50"/>
      <c r="HY152" s="50"/>
      <c r="HZ152" s="50"/>
      <c r="IA152" s="50"/>
      <c r="IB152" s="50"/>
      <c r="IC152" s="50"/>
      <c r="ID152" s="50"/>
      <c r="IE152" s="50"/>
      <c r="IF152" s="50"/>
      <c r="IG152" s="50"/>
      <c r="IH152" s="50"/>
      <c r="II152" s="50"/>
      <c r="IJ152" s="50"/>
      <c r="IK152" s="50"/>
      <c r="IL152" s="50"/>
      <c r="IM152" s="50"/>
      <c r="IN152" s="50"/>
      <c r="IO152" s="50"/>
      <c r="IP152" s="50"/>
    </row>
    <row r="153" spans="2:250" s="15" customFormat="1" ht="16.899999999999999" customHeight="1">
      <c r="B153" s="72"/>
      <c r="D153" s="79"/>
      <c r="F153" s="77"/>
      <c r="G153" s="77"/>
      <c r="H153" s="77"/>
      <c r="I153" s="45"/>
      <c r="J153" s="45"/>
      <c r="K153" s="45"/>
      <c r="U153" s="76"/>
      <c r="V153" s="78"/>
      <c r="W153" s="79"/>
      <c r="X153" s="77"/>
      <c r="Y153" s="45"/>
      <c r="Z153" s="45"/>
      <c r="AA153" s="45"/>
      <c r="AB153" s="45"/>
      <c r="AD153" s="45"/>
      <c r="AE153" s="45"/>
      <c r="AF153" s="45"/>
      <c r="AG153" s="49"/>
      <c r="AN153" s="61"/>
      <c r="AP153" s="72"/>
      <c r="AR153" s="79"/>
      <c r="AT153" s="77"/>
      <c r="AU153" s="77"/>
      <c r="AV153" s="77"/>
      <c r="AW153" s="45"/>
      <c r="AX153" s="45"/>
      <c r="AY153" s="45"/>
      <c r="BI153" s="76"/>
      <c r="BJ153" s="78"/>
      <c r="BK153" s="79"/>
      <c r="BL153" s="77"/>
      <c r="BM153" s="45"/>
      <c r="BN153" s="45"/>
      <c r="BO153" s="45"/>
      <c r="BP153" s="45"/>
      <c r="BR153" s="45"/>
      <c r="BS153" s="45"/>
      <c r="BT153" s="45"/>
      <c r="BU153" s="49"/>
      <c r="CB153" s="61"/>
      <c r="CD153" s="72"/>
      <c r="CF153" s="79"/>
      <c r="CH153" s="77"/>
      <c r="CI153" s="77"/>
      <c r="CJ153" s="77"/>
      <c r="CK153" s="45"/>
      <c r="CL153" s="45"/>
      <c r="CM153" s="45"/>
      <c r="CW153" s="76"/>
      <c r="CX153" s="78"/>
      <c r="CY153" s="79"/>
      <c r="CZ153" s="77"/>
      <c r="DA153" s="45"/>
      <c r="DB153" s="45"/>
      <c r="DC153" s="45"/>
      <c r="DD153" s="45"/>
      <c r="DF153" s="45"/>
      <c r="DG153" s="45"/>
      <c r="DH153" s="45"/>
      <c r="DI153" s="49"/>
      <c r="DP153" s="61"/>
      <c r="DQ153" s="49"/>
      <c r="DR153" s="49"/>
      <c r="DS153" s="101"/>
      <c r="DT153" s="49"/>
      <c r="DU153" s="75"/>
      <c r="DV153" s="76"/>
      <c r="DW153" s="75"/>
      <c r="DX153" s="77"/>
      <c r="EA153" s="76"/>
      <c r="EB153" s="77"/>
      <c r="EC153" s="77"/>
      <c r="ED153" s="77"/>
      <c r="EE153" s="77"/>
      <c r="EF153" s="49"/>
      <c r="EG153" s="49"/>
      <c r="EH153" s="49"/>
      <c r="EQ153" s="75"/>
      <c r="ER153" s="77"/>
      <c r="EU153" s="76"/>
      <c r="EW153" s="77"/>
      <c r="FA153" s="77"/>
      <c r="FB153" s="77"/>
      <c r="FC153" s="49"/>
      <c r="FD153" s="49"/>
      <c r="FE153" s="49"/>
      <c r="FF153" s="49"/>
      <c r="FG153" s="49"/>
      <c r="FH153" s="101"/>
      <c r="FI153" s="49"/>
      <c r="FJ153" s="75"/>
      <c r="FK153" s="76"/>
      <c r="FL153" s="75"/>
      <c r="FM153" s="77"/>
      <c r="FP153" s="72"/>
      <c r="FQ153" s="79"/>
      <c r="FR153" s="79"/>
      <c r="FS153" s="79"/>
      <c r="FT153" s="79"/>
      <c r="FU153" s="73"/>
      <c r="FV153" s="73"/>
      <c r="FW153" s="73"/>
      <c r="GF153" s="75"/>
      <c r="GG153" s="77"/>
      <c r="GJ153" s="72"/>
      <c r="GL153" s="79"/>
      <c r="GP153" s="79"/>
      <c r="GQ153" s="79"/>
      <c r="GR153" s="73"/>
      <c r="GS153" s="73"/>
      <c r="GT153" s="73"/>
      <c r="GU153" s="73"/>
      <c r="GV153" s="73"/>
      <c r="GW153" s="101"/>
      <c r="GY153" s="50"/>
      <c r="GZ153" s="50"/>
      <c r="HA153" s="50"/>
      <c r="HB153" s="50"/>
      <c r="HC153" s="50"/>
      <c r="HD153" s="50"/>
      <c r="HE153" s="50"/>
      <c r="HF153" s="50"/>
      <c r="HG153" s="50"/>
      <c r="HH153" s="50"/>
      <c r="HI153" s="50"/>
      <c r="HJ153" s="50"/>
      <c r="HK153" s="50"/>
      <c r="HL153" s="50"/>
      <c r="HM153" s="50"/>
      <c r="HN153" s="50"/>
      <c r="HO153" s="50"/>
      <c r="HP153" s="50"/>
      <c r="HQ153" s="50"/>
      <c r="HR153" s="50"/>
      <c r="HS153" s="50"/>
      <c r="HT153" s="50"/>
      <c r="HU153" s="50"/>
      <c r="HV153" s="50"/>
      <c r="HW153" s="50"/>
      <c r="HX153" s="50"/>
      <c r="HY153" s="50"/>
      <c r="HZ153" s="50"/>
      <c r="IA153" s="50"/>
      <c r="IB153" s="50"/>
      <c r="IC153" s="50"/>
      <c r="ID153" s="50"/>
      <c r="IE153" s="50"/>
      <c r="IF153" s="50"/>
      <c r="IG153" s="50"/>
      <c r="IH153" s="50"/>
      <c r="II153" s="50"/>
      <c r="IJ153" s="50"/>
      <c r="IK153" s="50"/>
      <c r="IL153" s="50"/>
      <c r="IM153" s="50"/>
      <c r="IN153" s="50"/>
      <c r="IO153" s="50"/>
      <c r="IP153" s="50"/>
    </row>
    <row r="154" spans="2:250" s="15" customFormat="1" ht="16.899999999999999" customHeight="1">
      <c r="B154" s="76"/>
      <c r="D154" s="77"/>
      <c r="F154" s="77"/>
      <c r="G154" s="77"/>
      <c r="H154" s="77"/>
      <c r="I154" s="49"/>
      <c r="J154" s="49"/>
      <c r="K154" s="49"/>
      <c r="U154" s="76"/>
      <c r="V154" s="75"/>
      <c r="W154" s="77"/>
      <c r="X154" s="77"/>
      <c r="Y154" s="49"/>
      <c r="Z154" s="49"/>
      <c r="AA154" s="49"/>
      <c r="AB154" s="49"/>
      <c r="AD154" s="49"/>
      <c r="AE154" s="49"/>
      <c r="AF154" s="49"/>
      <c r="AG154" s="49"/>
      <c r="AN154" s="61"/>
      <c r="AP154" s="76"/>
      <c r="AR154" s="77"/>
      <c r="AT154" s="77"/>
      <c r="AU154" s="77"/>
      <c r="AV154" s="77"/>
      <c r="AW154" s="49"/>
      <c r="AX154" s="49"/>
      <c r="AY154" s="49"/>
      <c r="BI154" s="76"/>
      <c r="BJ154" s="75"/>
      <c r="BK154" s="77"/>
      <c r="BL154" s="77"/>
      <c r="BM154" s="49"/>
      <c r="BN154" s="49"/>
      <c r="BO154" s="49"/>
      <c r="BP154" s="49"/>
      <c r="BR154" s="49"/>
      <c r="BS154" s="49"/>
      <c r="BT154" s="49"/>
      <c r="BU154" s="49"/>
      <c r="CB154" s="61"/>
      <c r="CD154" s="76"/>
      <c r="CF154" s="77"/>
      <c r="CH154" s="77"/>
      <c r="CI154" s="77"/>
      <c r="CJ154" s="77"/>
      <c r="CK154" s="49"/>
      <c r="CL154" s="49"/>
      <c r="CM154" s="49"/>
      <c r="CW154" s="76"/>
      <c r="CX154" s="75"/>
      <c r="CY154" s="77"/>
      <c r="CZ154" s="77"/>
      <c r="DA154" s="49"/>
      <c r="DB154" s="49"/>
      <c r="DC154" s="49"/>
      <c r="DD154" s="49"/>
      <c r="DF154" s="49"/>
      <c r="DG154" s="49"/>
      <c r="DH154" s="49"/>
      <c r="DI154" s="49"/>
      <c r="DP154" s="61"/>
      <c r="DQ154" s="73"/>
      <c r="DR154" s="73"/>
      <c r="DS154" s="101"/>
      <c r="DT154" s="73"/>
      <c r="DU154" s="75"/>
      <c r="DV154" s="76"/>
      <c r="DW154" s="75"/>
      <c r="DX154" s="77"/>
      <c r="EA154" s="72"/>
      <c r="EB154" s="79"/>
      <c r="EC154" s="79"/>
      <c r="ED154" s="79"/>
      <c r="EE154" s="79"/>
      <c r="EF154" s="73"/>
      <c r="EG154" s="73"/>
      <c r="EH154" s="73"/>
      <c r="EQ154" s="75"/>
      <c r="ER154" s="77"/>
      <c r="EU154" s="72"/>
      <c r="EW154" s="79"/>
      <c r="FA154" s="79"/>
      <c r="FB154" s="79"/>
      <c r="FC154" s="73"/>
      <c r="FD154" s="73"/>
      <c r="FE154" s="73"/>
      <c r="FF154" s="73"/>
      <c r="FG154" s="73"/>
      <c r="FH154" s="101"/>
      <c r="FI154" s="73"/>
      <c r="FP154" s="76"/>
      <c r="FQ154" s="77"/>
      <c r="FR154" s="77"/>
      <c r="FS154" s="77"/>
      <c r="FT154" s="77"/>
      <c r="FU154" s="49"/>
      <c r="FV154" s="49"/>
      <c r="FW154" s="49"/>
      <c r="GM154" s="76"/>
      <c r="GO154" s="77"/>
      <c r="GP154" s="77"/>
      <c r="GQ154" s="77"/>
      <c r="GR154" s="49"/>
      <c r="GS154" s="49"/>
      <c r="GT154" s="49"/>
      <c r="GU154" s="49"/>
      <c r="GV154" s="49"/>
      <c r="GW154" s="101"/>
      <c r="GY154" s="50"/>
      <c r="GZ154" s="50"/>
      <c r="HA154" s="50"/>
      <c r="HB154" s="50"/>
      <c r="HC154" s="50"/>
      <c r="HD154" s="50"/>
      <c r="HE154" s="50"/>
      <c r="HF154" s="50"/>
      <c r="HG154" s="50"/>
      <c r="HH154" s="50"/>
      <c r="HI154" s="50"/>
      <c r="HJ154" s="50"/>
      <c r="HK154" s="50"/>
      <c r="HL154" s="50"/>
      <c r="HM154" s="50"/>
      <c r="HN154" s="50"/>
      <c r="HO154" s="50"/>
      <c r="HP154" s="50"/>
      <c r="HQ154" s="50"/>
      <c r="HR154" s="50"/>
      <c r="HS154" s="50"/>
      <c r="HT154" s="50"/>
      <c r="HU154" s="50"/>
      <c r="HV154" s="50"/>
      <c r="HW154" s="50"/>
      <c r="HX154" s="50"/>
      <c r="HY154" s="50"/>
      <c r="HZ154" s="50"/>
      <c r="IA154" s="50"/>
      <c r="IB154" s="50"/>
      <c r="IC154" s="50"/>
      <c r="ID154" s="50"/>
      <c r="IE154" s="50"/>
      <c r="IF154" s="50"/>
      <c r="IG154" s="50"/>
      <c r="IH154" s="50"/>
      <c r="II154" s="50"/>
      <c r="IJ154" s="50"/>
      <c r="IK154" s="50"/>
      <c r="IL154" s="50"/>
      <c r="IM154" s="50"/>
      <c r="IN154" s="50"/>
      <c r="IO154" s="50"/>
      <c r="IP154" s="50"/>
    </row>
    <row r="155" spans="2:250" s="15" customFormat="1" ht="16.899999999999999" customHeight="1">
      <c r="B155" s="76"/>
      <c r="D155" s="77"/>
      <c r="F155" s="79"/>
      <c r="G155" s="79"/>
      <c r="H155" s="79"/>
      <c r="I155" s="73"/>
      <c r="J155" s="73"/>
      <c r="K155" s="73"/>
      <c r="U155" s="72"/>
      <c r="V155" s="75"/>
      <c r="W155" s="77"/>
      <c r="X155" s="79"/>
      <c r="Y155" s="73"/>
      <c r="Z155" s="73"/>
      <c r="AA155" s="73"/>
      <c r="AB155" s="73"/>
      <c r="AD155" s="73"/>
      <c r="AE155" s="73"/>
      <c r="AF155" s="73"/>
      <c r="AG155" s="73"/>
      <c r="AN155" s="61"/>
      <c r="AP155" s="76"/>
      <c r="AR155" s="77"/>
      <c r="AT155" s="79"/>
      <c r="AU155" s="79"/>
      <c r="AV155" s="79"/>
      <c r="AW155" s="73"/>
      <c r="AX155" s="73"/>
      <c r="AY155" s="73"/>
      <c r="BI155" s="72"/>
      <c r="BJ155" s="75"/>
      <c r="BK155" s="77"/>
      <c r="BL155" s="79"/>
      <c r="BM155" s="73"/>
      <c r="BN155" s="73"/>
      <c r="BO155" s="73"/>
      <c r="BP155" s="73"/>
      <c r="BR155" s="73"/>
      <c r="BS155" s="73"/>
      <c r="BT155" s="73"/>
      <c r="BU155" s="73"/>
      <c r="CB155" s="61"/>
      <c r="CD155" s="76"/>
      <c r="CF155" s="77"/>
      <c r="CH155" s="79"/>
      <c r="CI155" s="79"/>
      <c r="CJ155" s="79"/>
      <c r="CK155" s="73"/>
      <c r="CL155" s="73"/>
      <c r="CM155" s="73"/>
      <c r="CW155" s="72"/>
      <c r="CX155" s="75"/>
      <c r="CY155" s="77"/>
      <c r="CZ155" s="79"/>
      <c r="DA155" s="73"/>
      <c r="DB155" s="73"/>
      <c r="DC155" s="73"/>
      <c r="DD155" s="73"/>
      <c r="DF155" s="73"/>
      <c r="DG155" s="73"/>
      <c r="DH155" s="73"/>
      <c r="DI155" s="73"/>
      <c r="DP155" s="61"/>
      <c r="DQ155" s="49"/>
      <c r="DR155" s="49"/>
      <c r="DS155" s="101"/>
      <c r="DT155" s="49"/>
      <c r="EA155" s="76"/>
      <c r="EB155" s="77"/>
      <c r="EC155" s="77"/>
      <c r="ED155" s="77"/>
      <c r="EE155" s="77"/>
      <c r="EF155" s="49"/>
      <c r="EG155" s="49"/>
      <c r="EH155" s="49"/>
      <c r="EX155" s="76"/>
      <c r="EZ155" s="77"/>
      <c r="FA155" s="77"/>
      <c r="FB155" s="77"/>
      <c r="FC155" s="49"/>
      <c r="FD155" s="49"/>
      <c r="FE155" s="49"/>
      <c r="FF155" s="49"/>
      <c r="FG155" s="49"/>
      <c r="FH155" s="101"/>
      <c r="FI155" s="49"/>
      <c r="FN155" s="46"/>
      <c r="FS155" s="77"/>
      <c r="FT155" s="77"/>
      <c r="FU155" s="77"/>
      <c r="FV155" s="49"/>
      <c r="FW155" s="49"/>
      <c r="GH155" s="46"/>
      <c r="GM155" s="76"/>
      <c r="GO155" s="77"/>
      <c r="GP155" s="77"/>
      <c r="GQ155" s="77"/>
      <c r="GR155" s="49"/>
      <c r="GS155" s="49"/>
      <c r="GT155" s="49"/>
      <c r="GU155" s="49"/>
      <c r="GV155" s="49"/>
      <c r="GW155" s="101"/>
      <c r="GY155" s="50"/>
      <c r="GZ155" s="50"/>
      <c r="HA155" s="50"/>
      <c r="HB155" s="50"/>
      <c r="HC155" s="50"/>
      <c r="HD155" s="50"/>
      <c r="HE155" s="50"/>
      <c r="HF155" s="50"/>
      <c r="HG155" s="50"/>
      <c r="HH155" s="50"/>
      <c r="HI155" s="50"/>
      <c r="HJ155" s="50"/>
      <c r="HK155" s="50"/>
      <c r="HL155" s="50"/>
      <c r="HM155" s="50"/>
      <c r="HN155" s="50"/>
      <c r="HO155" s="50"/>
      <c r="HP155" s="50"/>
      <c r="HQ155" s="50"/>
      <c r="HR155" s="50"/>
      <c r="HS155" s="50"/>
      <c r="HT155" s="50"/>
      <c r="HU155" s="50"/>
      <c r="HV155" s="50"/>
      <c r="HW155" s="50"/>
      <c r="HX155" s="50"/>
      <c r="HY155" s="50"/>
      <c r="HZ155" s="50"/>
      <c r="IA155" s="50"/>
      <c r="IB155" s="50"/>
      <c r="IC155" s="50"/>
      <c r="ID155" s="50"/>
      <c r="IE155" s="50"/>
      <c r="IF155" s="50"/>
      <c r="IG155" s="50"/>
      <c r="IH155" s="50"/>
      <c r="II155" s="50"/>
      <c r="IJ155" s="50"/>
      <c r="IK155" s="50"/>
      <c r="IL155" s="50"/>
      <c r="IM155" s="50"/>
      <c r="IN155" s="50"/>
      <c r="IO155" s="50"/>
      <c r="IP155" s="50"/>
    </row>
    <row r="156" spans="2:250" s="15" customFormat="1" ht="16.899999999999999" customHeight="1">
      <c r="B156" s="72"/>
      <c r="D156" s="79"/>
      <c r="F156" s="77"/>
      <c r="G156" s="77"/>
      <c r="H156" s="77"/>
      <c r="I156" s="49"/>
      <c r="J156" s="49"/>
      <c r="K156" s="49"/>
      <c r="U156" s="76"/>
      <c r="V156" s="78"/>
      <c r="W156" s="79"/>
      <c r="X156" s="77"/>
      <c r="Y156" s="49"/>
      <c r="Z156" s="49"/>
      <c r="AA156" s="49"/>
      <c r="AB156" s="49"/>
      <c r="AD156" s="49"/>
      <c r="AE156" s="49"/>
      <c r="AF156" s="49"/>
      <c r="AG156" s="49"/>
      <c r="AN156" s="61"/>
      <c r="AP156" s="72"/>
      <c r="AR156" s="79"/>
      <c r="AT156" s="77"/>
      <c r="AU156" s="77"/>
      <c r="AV156" s="77"/>
      <c r="AW156" s="49"/>
      <c r="AX156" s="49"/>
      <c r="AY156" s="49"/>
      <c r="BI156" s="76"/>
      <c r="BJ156" s="78"/>
      <c r="BK156" s="79"/>
      <c r="BL156" s="77"/>
      <c r="BM156" s="49"/>
      <c r="BN156" s="49"/>
      <c r="BO156" s="49"/>
      <c r="BP156" s="49"/>
      <c r="BR156" s="49"/>
      <c r="BS156" s="49"/>
      <c r="BT156" s="49"/>
      <c r="BU156" s="49"/>
      <c r="CB156" s="61"/>
      <c r="CD156" s="72"/>
      <c r="CF156" s="79"/>
      <c r="CH156" s="77"/>
      <c r="CI156" s="77"/>
      <c r="CJ156" s="77"/>
      <c r="CK156" s="49"/>
      <c r="CL156" s="49"/>
      <c r="CM156" s="49"/>
      <c r="CW156" s="76"/>
      <c r="CX156" s="78"/>
      <c r="CY156" s="79"/>
      <c r="CZ156" s="77"/>
      <c r="DA156" s="49"/>
      <c r="DB156" s="49"/>
      <c r="DC156" s="49"/>
      <c r="DD156" s="49"/>
      <c r="DF156" s="49"/>
      <c r="DG156" s="49"/>
      <c r="DH156" s="49"/>
      <c r="DI156" s="49"/>
      <c r="DP156" s="61"/>
      <c r="DQ156" s="49"/>
      <c r="DR156" s="49"/>
      <c r="DS156" s="101"/>
      <c r="DT156" s="49"/>
      <c r="DY156" s="46"/>
      <c r="ED156" s="77"/>
      <c r="EE156" s="77"/>
      <c r="EF156" s="77"/>
      <c r="EG156" s="49"/>
      <c r="EH156" s="49"/>
      <c r="ES156" s="46"/>
      <c r="EX156" s="76"/>
      <c r="EZ156" s="77"/>
      <c r="FA156" s="77"/>
      <c r="FB156" s="77"/>
      <c r="FC156" s="49"/>
      <c r="FD156" s="49"/>
      <c r="FE156" s="49"/>
      <c r="FF156" s="49"/>
      <c r="FG156" s="49"/>
      <c r="FH156" s="101"/>
      <c r="FI156" s="49"/>
      <c r="GT156" s="49"/>
      <c r="GW156" s="101"/>
      <c r="GY156" s="50"/>
      <c r="GZ156" s="50"/>
      <c r="HA156" s="50"/>
      <c r="HB156" s="50"/>
      <c r="HC156" s="50"/>
      <c r="HD156" s="50"/>
      <c r="HE156" s="50"/>
      <c r="HF156" s="50"/>
      <c r="HG156" s="50"/>
      <c r="HH156" s="50"/>
      <c r="HI156" s="50"/>
      <c r="HJ156" s="50"/>
      <c r="HK156" s="50"/>
      <c r="HL156" s="50"/>
      <c r="HM156" s="50"/>
      <c r="HN156" s="50"/>
      <c r="HO156" s="50"/>
      <c r="HP156" s="50"/>
      <c r="HQ156" s="50"/>
      <c r="HR156" s="50"/>
      <c r="HS156" s="50"/>
      <c r="HT156" s="50"/>
      <c r="HU156" s="50"/>
      <c r="HV156" s="50"/>
      <c r="HW156" s="50"/>
      <c r="HX156" s="50"/>
      <c r="HY156" s="50"/>
      <c r="HZ156" s="50"/>
      <c r="IA156" s="50"/>
      <c r="IB156" s="50"/>
      <c r="IC156" s="50"/>
      <c r="ID156" s="50"/>
      <c r="IE156" s="50"/>
      <c r="IF156" s="50"/>
      <c r="IG156" s="50"/>
      <c r="IH156" s="50"/>
      <c r="II156" s="50"/>
      <c r="IJ156" s="50"/>
      <c r="IK156" s="50"/>
      <c r="IL156" s="50"/>
      <c r="IM156" s="50"/>
      <c r="IN156" s="50"/>
      <c r="IO156" s="50"/>
      <c r="IP156" s="50"/>
    </row>
    <row r="157" spans="2:250" s="15" customFormat="1" ht="16.899999999999999" customHeight="1">
      <c r="B157" s="76"/>
      <c r="D157" s="77"/>
      <c r="F157" s="77"/>
      <c r="G157" s="77"/>
      <c r="H157" s="77"/>
      <c r="I157" s="49"/>
      <c r="J157" s="49"/>
      <c r="K157" s="49"/>
      <c r="U157" s="76"/>
      <c r="V157" s="75"/>
      <c r="W157" s="77"/>
      <c r="X157" s="77"/>
      <c r="Y157" s="49"/>
      <c r="Z157" s="49"/>
      <c r="AA157" s="49"/>
      <c r="AB157" s="49"/>
      <c r="AD157" s="49"/>
      <c r="AE157" s="49"/>
      <c r="AF157" s="49"/>
      <c r="AG157" s="49"/>
      <c r="AN157" s="61"/>
      <c r="AP157" s="76"/>
      <c r="AR157" s="77"/>
      <c r="AT157" s="77"/>
      <c r="AU157" s="77"/>
      <c r="AV157" s="77"/>
      <c r="AW157" s="49"/>
      <c r="AX157" s="49"/>
      <c r="AY157" s="49"/>
      <c r="BI157" s="76"/>
      <c r="BJ157" s="75"/>
      <c r="BK157" s="77"/>
      <c r="BL157" s="77"/>
      <c r="BM157" s="49"/>
      <c r="BN157" s="49"/>
      <c r="BO157" s="49"/>
      <c r="BP157" s="49"/>
      <c r="BR157" s="49"/>
      <c r="BS157" s="49"/>
      <c r="BT157" s="49"/>
      <c r="BU157" s="49"/>
      <c r="CB157" s="61"/>
      <c r="CD157" s="76"/>
      <c r="CF157" s="77"/>
      <c r="CH157" s="77"/>
      <c r="CI157" s="77"/>
      <c r="CJ157" s="77"/>
      <c r="CK157" s="49"/>
      <c r="CL157" s="49"/>
      <c r="CM157" s="49"/>
      <c r="CW157" s="76"/>
      <c r="CX157" s="75"/>
      <c r="CY157" s="77"/>
      <c r="CZ157" s="77"/>
      <c r="DA157" s="49"/>
      <c r="DB157" s="49"/>
      <c r="DC157" s="49"/>
      <c r="DD157" s="49"/>
      <c r="DF157" s="49"/>
      <c r="DG157" s="49"/>
      <c r="DH157" s="49"/>
      <c r="DI157" s="49"/>
      <c r="DP157" s="61"/>
      <c r="DS157" s="101"/>
      <c r="FE157" s="49"/>
      <c r="FH157" s="101"/>
      <c r="FN157" s="46"/>
      <c r="FU157" s="46"/>
      <c r="GH157" s="46"/>
      <c r="GO157" s="48"/>
      <c r="GT157" s="49"/>
      <c r="GW157" s="101"/>
      <c r="GY157" s="50"/>
      <c r="GZ157" s="50"/>
      <c r="HA157" s="50"/>
      <c r="HB157" s="50"/>
      <c r="HC157" s="50"/>
      <c r="HD157" s="50"/>
      <c r="HE157" s="50"/>
      <c r="HF157" s="50"/>
      <c r="HG157" s="50"/>
      <c r="HH157" s="50"/>
      <c r="HI157" s="50"/>
      <c r="HJ157" s="50"/>
      <c r="HK157" s="50"/>
      <c r="HL157" s="50"/>
      <c r="HM157" s="50"/>
      <c r="HN157" s="50"/>
      <c r="HO157" s="50"/>
      <c r="HP157" s="50"/>
      <c r="HQ157" s="50"/>
      <c r="HR157" s="50"/>
      <c r="HS157" s="50"/>
      <c r="HT157" s="50"/>
      <c r="HU157" s="50"/>
      <c r="HV157" s="50"/>
      <c r="HW157" s="50"/>
      <c r="HX157" s="50"/>
      <c r="HY157" s="50"/>
      <c r="HZ157" s="50"/>
      <c r="IA157" s="50"/>
      <c r="IB157" s="50"/>
      <c r="IC157" s="50"/>
      <c r="ID157" s="50"/>
      <c r="IE157" s="50"/>
      <c r="IF157" s="50"/>
      <c r="IG157" s="50"/>
      <c r="IH157" s="50"/>
      <c r="II157" s="50"/>
      <c r="IJ157" s="50"/>
      <c r="IK157" s="50"/>
      <c r="IL157" s="50"/>
      <c r="IM157" s="50"/>
      <c r="IN157" s="50"/>
      <c r="IO157" s="50"/>
      <c r="IP157" s="50"/>
    </row>
    <row r="158" spans="2:250" s="15" customFormat="1" ht="16.899999999999999" customHeight="1">
      <c r="B158" s="76"/>
      <c r="D158" s="77"/>
      <c r="F158" s="79"/>
      <c r="G158" s="79"/>
      <c r="H158" s="79"/>
      <c r="I158" s="73"/>
      <c r="J158" s="73"/>
      <c r="K158" s="73"/>
      <c r="U158" s="72"/>
      <c r="V158" s="75"/>
      <c r="W158" s="77"/>
      <c r="X158" s="79"/>
      <c r="Y158" s="73"/>
      <c r="Z158" s="73"/>
      <c r="AA158" s="73"/>
      <c r="AB158" s="73"/>
      <c r="AD158" s="73"/>
      <c r="AE158" s="73"/>
      <c r="AF158" s="73"/>
      <c r="AG158" s="73"/>
      <c r="AP158" s="76"/>
      <c r="AR158" s="77"/>
      <c r="AT158" s="79"/>
      <c r="AU158" s="79"/>
      <c r="AV158" s="79"/>
      <c r="AW158" s="73"/>
      <c r="AX158" s="73"/>
      <c r="AY158" s="73"/>
      <c r="BI158" s="72"/>
      <c r="BJ158" s="75"/>
      <c r="BK158" s="77"/>
      <c r="BL158" s="79"/>
      <c r="BM158" s="73"/>
      <c r="BN158" s="73"/>
      <c r="BO158" s="73"/>
      <c r="BP158" s="73"/>
      <c r="BR158" s="73"/>
      <c r="BS158" s="73"/>
      <c r="BT158" s="73"/>
      <c r="BU158" s="73"/>
      <c r="CD158" s="76"/>
      <c r="CF158" s="77"/>
      <c r="CH158" s="79"/>
      <c r="CI158" s="79"/>
      <c r="CJ158" s="79"/>
      <c r="CK158" s="73"/>
      <c r="CL158" s="73"/>
      <c r="CM158" s="73"/>
      <c r="CW158" s="72"/>
      <c r="CX158" s="75"/>
      <c r="CY158" s="77"/>
      <c r="CZ158" s="79"/>
      <c r="DA158" s="73"/>
      <c r="DB158" s="73"/>
      <c r="DC158" s="73"/>
      <c r="DD158" s="73"/>
      <c r="DF158" s="73"/>
      <c r="DG158" s="73"/>
      <c r="DH158" s="73"/>
      <c r="DI158" s="73"/>
      <c r="DS158" s="101"/>
      <c r="DY158" s="46"/>
      <c r="EF158" s="46"/>
      <c r="ES158" s="46"/>
      <c r="EZ158" s="48"/>
      <c r="FE158" s="49"/>
      <c r="FH158" s="101"/>
      <c r="FS158" s="61"/>
      <c r="FT158" s="61"/>
      <c r="FU158" s="61"/>
      <c r="FV158" s="61"/>
      <c r="FW158" s="61"/>
      <c r="GO158" s="61"/>
      <c r="GP158" s="61"/>
      <c r="GQ158" s="61"/>
      <c r="GR158" s="61"/>
      <c r="GS158" s="61"/>
      <c r="GT158" s="49"/>
      <c r="GU158" s="61"/>
      <c r="GV158" s="61"/>
      <c r="GW158" s="101"/>
      <c r="GY158" s="50"/>
      <c r="GZ158" s="50"/>
      <c r="HA158" s="50"/>
      <c r="HB158" s="50"/>
      <c r="HC158" s="50"/>
      <c r="HD158" s="50"/>
      <c r="HE158" s="50"/>
      <c r="HF158" s="50"/>
      <c r="HG158" s="50"/>
      <c r="HH158" s="50"/>
      <c r="HI158" s="50"/>
      <c r="HJ158" s="50"/>
      <c r="HK158" s="50"/>
      <c r="HL158" s="50"/>
      <c r="HM158" s="50"/>
      <c r="HN158" s="50"/>
      <c r="HO158" s="50"/>
      <c r="HP158" s="50"/>
      <c r="HQ158" s="50"/>
      <c r="HR158" s="50"/>
      <c r="HS158" s="50"/>
      <c r="HT158" s="50"/>
      <c r="HU158" s="50"/>
      <c r="HV158" s="50"/>
      <c r="HW158" s="50"/>
      <c r="HX158" s="50"/>
      <c r="HY158" s="50"/>
      <c r="HZ158" s="50"/>
      <c r="IA158" s="50"/>
      <c r="IB158" s="50"/>
      <c r="IC158" s="50"/>
      <c r="ID158" s="50"/>
      <c r="IE158" s="50"/>
      <c r="IF158" s="50"/>
      <c r="IG158" s="50"/>
      <c r="IH158" s="50"/>
      <c r="II158" s="50"/>
      <c r="IJ158" s="50"/>
      <c r="IK158" s="50"/>
      <c r="IL158" s="50"/>
      <c r="IM158" s="50"/>
      <c r="IN158" s="50"/>
      <c r="IO158" s="50"/>
      <c r="IP158" s="50"/>
    </row>
    <row r="159" spans="2:250" s="15" customFormat="1" ht="16.899999999999999" customHeight="1">
      <c r="B159" s="72"/>
      <c r="G159" s="76"/>
      <c r="H159" s="77"/>
      <c r="I159" s="77"/>
      <c r="J159" s="77"/>
      <c r="K159" s="77"/>
      <c r="L159" s="49"/>
      <c r="M159" s="49"/>
      <c r="N159" s="49"/>
      <c r="AD159" s="76"/>
      <c r="AF159" s="77"/>
      <c r="AG159" s="77"/>
      <c r="AH159" s="77"/>
      <c r="AI159" s="49"/>
      <c r="AJ159" s="49"/>
      <c r="AK159" s="49"/>
      <c r="AL159" s="49"/>
      <c r="AM159" s="49"/>
      <c r="AP159" s="72"/>
      <c r="AU159" s="76"/>
      <c r="AV159" s="77"/>
      <c r="AW159" s="77"/>
      <c r="AX159" s="77"/>
      <c r="AY159" s="77"/>
      <c r="AZ159" s="49"/>
      <c r="BA159" s="49"/>
      <c r="BB159" s="49"/>
      <c r="BR159" s="76"/>
      <c r="BT159" s="77"/>
      <c r="BU159" s="77"/>
      <c r="BV159" s="77"/>
      <c r="BW159" s="49"/>
      <c r="BX159" s="49"/>
      <c r="BY159" s="49"/>
      <c r="BZ159" s="49"/>
      <c r="CA159" s="49"/>
      <c r="CD159" s="72"/>
      <c r="CI159" s="76"/>
      <c r="CJ159" s="77"/>
      <c r="CK159" s="77"/>
      <c r="CL159" s="77"/>
      <c r="CM159" s="77"/>
      <c r="CN159" s="49"/>
      <c r="CO159" s="49"/>
      <c r="CP159" s="49"/>
      <c r="DF159" s="76"/>
      <c r="DH159" s="77"/>
      <c r="DI159" s="77"/>
      <c r="DJ159" s="77"/>
      <c r="DK159" s="49"/>
      <c r="DL159" s="49"/>
      <c r="DM159" s="49"/>
      <c r="DN159" s="49"/>
      <c r="DO159" s="49"/>
      <c r="DQ159" s="61"/>
      <c r="DR159" s="61"/>
      <c r="DS159" s="101"/>
      <c r="DT159" s="61"/>
      <c r="ED159" s="61"/>
      <c r="EE159" s="61"/>
      <c r="EF159" s="61"/>
      <c r="EG159" s="61"/>
      <c r="EH159" s="61"/>
      <c r="EZ159" s="61"/>
      <c r="FA159" s="61"/>
      <c r="FB159" s="61"/>
      <c r="FC159" s="61"/>
      <c r="FD159" s="61"/>
      <c r="FE159" s="49"/>
      <c r="FF159" s="61"/>
      <c r="FG159" s="61"/>
      <c r="FH159" s="101"/>
      <c r="FI159" s="61"/>
      <c r="FN159" s="46"/>
      <c r="FS159" s="61"/>
      <c r="FT159" s="61"/>
      <c r="FU159" s="61"/>
      <c r="FV159" s="61"/>
      <c r="FW159" s="61"/>
      <c r="GH159" s="46"/>
      <c r="GM159" s="72"/>
      <c r="GO159" s="61"/>
      <c r="GP159" s="61"/>
      <c r="GQ159" s="61"/>
      <c r="GR159" s="61"/>
      <c r="GS159" s="61"/>
      <c r="GT159" s="49"/>
      <c r="GU159" s="61"/>
      <c r="GV159" s="61"/>
      <c r="GW159" s="101"/>
      <c r="GY159" s="50"/>
      <c r="GZ159" s="50"/>
      <c r="HA159" s="50"/>
      <c r="HB159" s="50"/>
      <c r="HC159" s="50"/>
      <c r="HD159" s="50"/>
      <c r="HE159" s="50"/>
      <c r="HF159" s="50"/>
      <c r="HG159" s="50"/>
      <c r="HH159" s="50"/>
      <c r="HI159" s="50"/>
      <c r="HJ159" s="50"/>
      <c r="HK159" s="50"/>
      <c r="HL159" s="50"/>
      <c r="HM159" s="50"/>
      <c r="HN159" s="50"/>
      <c r="HO159" s="50"/>
      <c r="HP159" s="50"/>
      <c r="HQ159" s="50"/>
      <c r="HR159" s="50"/>
      <c r="HS159" s="50"/>
      <c r="HT159" s="50"/>
      <c r="HU159" s="50"/>
      <c r="HV159" s="50"/>
      <c r="HW159" s="50"/>
      <c r="HX159" s="50"/>
      <c r="HY159" s="50"/>
      <c r="HZ159" s="50"/>
      <c r="IA159" s="50"/>
      <c r="IB159" s="50"/>
      <c r="IC159" s="50"/>
      <c r="ID159" s="50"/>
      <c r="IE159" s="50"/>
      <c r="IF159" s="50"/>
      <c r="IG159" s="50"/>
      <c r="IH159" s="50"/>
      <c r="II159" s="50"/>
      <c r="IJ159" s="50"/>
      <c r="IK159" s="50"/>
      <c r="IL159" s="50"/>
      <c r="IM159" s="50"/>
      <c r="IN159" s="50"/>
      <c r="IO159" s="50"/>
      <c r="IP159" s="50"/>
    </row>
    <row r="160" spans="2:250" s="15" customFormat="1" ht="16.899999999999999" customHeight="1">
      <c r="B160" s="72"/>
      <c r="E160" s="46"/>
      <c r="J160" s="77"/>
      <c r="K160" s="77"/>
      <c r="L160" s="77"/>
      <c r="M160" s="49"/>
      <c r="N160" s="49"/>
      <c r="X160" s="46"/>
      <c r="AD160" s="76"/>
      <c r="AF160" s="77"/>
      <c r="AG160" s="77"/>
      <c r="AH160" s="77"/>
      <c r="AI160" s="49"/>
      <c r="AJ160" s="49"/>
      <c r="AK160" s="49"/>
      <c r="AL160" s="49"/>
      <c r="AM160" s="49"/>
      <c r="AP160" s="72"/>
      <c r="AS160" s="46"/>
      <c r="AX160" s="77"/>
      <c r="AY160" s="77"/>
      <c r="AZ160" s="77"/>
      <c r="BA160" s="49"/>
      <c r="BB160" s="49"/>
      <c r="BL160" s="46"/>
      <c r="BR160" s="76"/>
      <c r="BT160" s="77"/>
      <c r="BU160" s="77"/>
      <c r="BV160" s="77"/>
      <c r="BW160" s="49"/>
      <c r="BX160" s="49"/>
      <c r="BY160" s="49"/>
      <c r="BZ160" s="49"/>
      <c r="CA160" s="49"/>
      <c r="CD160" s="72"/>
      <c r="CG160" s="46"/>
      <c r="CL160" s="77"/>
      <c r="CM160" s="77"/>
      <c r="CN160" s="77"/>
      <c r="CO160" s="49"/>
      <c r="CP160" s="49"/>
      <c r="CZ160" s="46"/>
      <c r="DF160" s="76"/>
      <c r="DH160" s="77"/>
      <c r="DI160" s="77"/>
      <c r="DJ160" s="77"/>
      <c r="DK160" s="49"/>
      <c r="DL160" s="49"/>
      <c r="DM160" s="49"/>
      <c r="DN160" s="49"/>
      <c r="DO160" s="49"/>
      <c r="DQ160" s="61"/>
      <c r="DR160" s="61"/>
      <c r="DS160" s="101"/>
      <c r="DT160" s="61"/>
      <c r="DY160" s="46"/>
      <c r="ED160" s="61"/>
      <c r="EE160" s="61"/>
      <c r="EF160" s="61"/>
      <c r="EG160" s="61"/>
      <c r="EH160" s="61"/>
      <c r="ES160" s="46"/>
      <c r="EX160" s="72"/>
      <c r="EZ160" s="61"/>
      <c r="FA160" s="61"/>
      <c r="FB160" s="61"/>
      <c r="FC160" s="61"/>
      <c r="FD160" s="61"/>
      <c r="FE160" s="49"/>
      <c r="FF160" s="61"/>
      <c r="FG160" s="61"/>
      <c r="FH160" s="101"/>
      <c r="FI160" s="61"/>
      <c r="FN160" s="46"/>
      <c r="FS160" s="61"/>
      <c r="FT160" s="61"/>
      <c r="FU160" s="61"/>
      <c r="FV160" s="61"/>
      <c r="FW160" s="61"/>
      <c r="GH160" s="46"/>
      <c r="GM160" s="72"/>
      <c r="GO160" s="61"/>
      <c r="GP160" s="61"/>
      <c r="GQ160" s="61"/>
      <c r="GR160" s="61"/>
      <c r="GS160" s="61"/>
      <c r="GT160" s="49"/>
      <c r="GU160" s="61"/>
      <c r="GV160" s="61"/>
      <c r="GW160" s="101"/>
      <c r="GY160" s="50"/>
      <c r="GZ160" s="50"/>
      <c r="HA160" s="50"/>
      <c r="HB160" s="50"/>
      <c r="HC160" s="50"/>
      <c r="HD160" s="50"/>
      <c r="HE160" s="50"/>
      <c r="HF160" s="50"/>
      <c r="HG160" s="50"/>
      <c r="HH160" s="50"/>
      <c r="HI160" s="50"/>
      <c r="HJ160" s="50"/>
      <c r="HK160" s="50"/>
      <c r="HL160" s="50"/>
      <c r="HM160" s="50"/>
      <c r="HN160" s="50"/>
      <c r="HO160" s="50"/>
      <c r="HP160" s="50"/>
      <c r="HQ160" s="50"/>
      <c r="HR160" s="50"/>
      <c r="HS160" s="50"/>
      <c r="HT160" s="50"/>
      <c r="HU160" s="50"/>
      <c r="HV160" s="50"/>
      <c r="HW160" s="50"/>
      <c r="HX160" s="50"/>
      <c r="HY160" s="50"/>
      <c r="HZ160" s="50"/>
      <c r="IA160" s="50"/>
      <c r="IB160" s="50"/>
      <c r="IC160" s="50"/>
      <c r="ID160" s="50"/>
      <c r="IE160" s="50"/>
      <c r="IF160" s="50"/>
      <c r="IG160" s="50"/>
      <c r="IH160" s="50"/>
      <c r="II160" s="50"/>
      <c r="IJ160" s="50"/>
      <c r="IK160" s="50"/>
      <c r="IL160" s="50"/>
      <c r="IM160" s="50"/>
      <c r="IN160" s="50"/>
      <c r="IO160" s="50"/>
      <c r="IP160" s="50"/>
    </row>
    <row r="161" spans="1:250" s="15" customFormat="1" ht="16.899999999999999" customHeight="1">
      <c r="B161" s="72"/>
      <c r="AK161" s="49"/>
      <c r="AP161" s="72"/>
      <c r="BY161" s="49"/>
      <c r="CD161" s="72"/>
      <c r="DM161" s="49"/>
      <c r="DQ161" s="61"/>
      <c r="DR161" s="61"/>
      <c r="DS161" s="101"/>
      <c r="DT161" s="61"/>
      <c r="DY161" s="46"/>
      <c r="ED161" s="61"/>
      <c r="EE161" s="61"/>
      <c r="EF161" s="61"/>
      <c r="EG161" s="61"/>
      <c r="EH161" s="61"/>
      <c r="ES161" s="46"/>
      <c r="EX161" s="72"/>
      <c r="EZ161" s="61"/>
      <c r="FA161" s="61"/>
      <c r="FB161" s="61"/>
      <c r="FC161" s="61"/>
      <c r="FD161" s="61"/>
      <c r="FE161" s="49"/>
      <c r="FF161" s="61"/>
      <c r="FG161" s="61"/>
      <c r="FH161" s="101"/>
      <c r="FI161" s="61"/>
      <c r="FK161" s="72"/>
      <c r="FM161" s="47"/>
      <c r="FO161" s="61"/>
      <c r="FP161" s="46"/>
      <c r="FQ161" s="61"/>
      <c r="FR161" s="61"/>
      <c r="FS161" s="61"/>
      <c r="FT161" s="61"/>
      <c r="FU161" s="61"/>
      <c r="FV161" s="61"/>
      <c r="FW161" s="61"/>
      <c r="FZ161" s="61"/>
      <c r="GA161" s="61"/>
      <c r="GB161" s="61"/>
      <c r="GC161" s="61"/>
      <c r="GD161" s="61"/>
      <c r="GE161" s="61"/>
      <c r="GF161" s="61"/>
      <c r="GG161" s="47"/>
      <c r="GI161" s="46"/>
      <c r="GK161" s="61"/>
      <c r="GL161" s="61"/>
      <c r="GM161" s="61"/>
      <c r="GN161" s="61"/>
      <c r="GO161" s="61"/>
      <c r="GP161" s="61"/>
      <c r="GQ161" s="61"/>
      <c r="GU161" s="61"/>
      <c r="GV161" s="61"/>
      <c r="GW161" s="101"/>
      <c r="GY161" s="50"/>
      <c r="GZ161" s="50"/>
      <c r="HA161" s="50"/>
      <c r="HB161" s="50"/>
      <c r="HC161" s="50"/>
      <c r="HD161" s="50"/>
      <c r="HE161" s="50"/>
      <c r="HF161" s="50"/>
      <c r="HG161" s="50"/>
      <c r="HH161" s="50"/>
      <c r="HI161" s="50"/>
      <c r="HJ161" s="50"/>
      <c r="HK161" s="50"/>
      <c r="HL161" s="50"/>
      <c r="HM161" s="50"/>
      <c r="HN161" s="50"/>
      <c r="HO161" s="50"/>
      <c r="HP161" s="50"/>
      <c r="HQ161" s="50"/>
      <c r="HR161" s="50"/>
      <c r="HS161" s="50"/>
      <c r="HT161" s="50"/>
      <c r="HU161" s="50"/>
      <c r="HV161" s="50"/>
      <c r="HW161" s="50"/>
      <c r="HX161" s="50"/>
      <c r="HY161" s="50"/>
      <c r="HZ161" s="50"/>
      <c r="IA161" s="50"/>
      <c r="IB161" s="50"/>
      <c r="IC161" s="50"/>
      <c r="ID161" s="50"/>
      <c r="IE161" s="50"/>
      <c r="IF161" s="50"/>
      <c r="IG161" s="50"/>
      <c r="IH161" s="50"/>
      <c r="II161" s="50"/>
      <c r="IJ161" s="50"/>
      <c r="IK161" s="50"/>
      <c r="IL161" s="50"/>
      <c r="IM161" s="50"/>
      <c r="IN161" s="50"/>
      <c r="IO161" s="50"/>
      <c r="IP161" s="50"/>
    </row>
    <row r="162" spans="1:250" s="15" customFormat="1" ht="16.899999999999999" customHeight="1">
      <c r="B162" s="72"/>
      <c r="E162" s="46"/>
      <c r="R162" s="49"/>
      <c r="X162" s="46"/>
      <c r="AK162" s="49"/>
      <c r="AP162" s="72"/>
      <c r="AS162" s="46"/>
      <c r="BF162" s="49"/>
      <c r="BL162" s="46"/>
      <c r="BY162" s="49"/>
      <c r="CD162" s="72"/>
      <c r="CG162" s="46"/>
      <c r="CT162" s="49"/>
      <c r="CZ162" s="46"/>
      <c r="DM162" s="49"/>
      <c r="DQ162" s="61"/>
      <c r="DR162" s="61"/>
      <c r="DS162" s="101"/>
      <c r="DV162" s="72"/>
      <c r="DX162" s="47"/>
      <c r="DZ162" s="61"/>
      <c r="EA162" s="46"/>
      <c r="EB162" s="61"/>
      <c r="EC162" s="61"/>
      <c r="ED162" s="61"/>
      <c r="EE162" s="61"/>
      <c r="EF162" s="61"/>
      <c r="EG162" s="61"/>
      <c r="EH162" s="61"/>
      <c r="EK162" s="61"/>
      <c r="EL162" s="61"/>
      <c r="EM162" s="61"/>
      <c r="EN162" s="61"/>
      <c r="EO162" s="61"/>
      <c r="EP162" s="61"/>
      <c r="EQ162" s="61"/>
      <c r="ER162" s="47"/>
      <c r="ET162" s="46"/>
      <c r="EV162" s="61"/>
      <c r="EW162" s="61"/>
      <c r="EX162" s="61"/>
      <c r="EY162" s="61"/>
      <c r="EZ162" s="61"/>
      <c r="FA162" s="61"/>
      <c r="FB162" s="61"/>
      <c r="FF162" s="61"/>
      <c r="FG162" s="61"/>
      <c r="FH162" s="101"/>
      <c r="FN162" s="46"/>
      <c r="FS162" s="61"/>
      <c r="FT162" s="61"/>
      <c r="FU162" s="61"/>
      <c r="FV162" s="61"/>
      <c r="FW162" s="61"/>
      <c r="GH162" s="46"/>
      <c r="GM162" s="72"/>
      <c r="GO162" s="61"/>
      <c r="GP162" s="61"/>
      <c r="GQ162" s="61"/>
      <c r="GR162" s="61"/>
      <c r="GS162" s="61"/>
      <c r="GT162" s="49"/>
      <c r="GU162" s="61"/>
      <c r="GV162" s="61"/>
      <c r="GW162" s="101"/>
      <c r="GY162" s="50"/>
      <c r="GZ162" s="50"/>
      <c r="HA162" s="50"/>
      <c r="HB162" s="50"/>
      <c r="HC162" s="50"/>
      <c r="HD162" s="50"/>
      <c r="HE162" s="50"/>
      <c r="HF162" s="50"/>
      <c r="HG162" s="50"/>
      <c r="HH162" s="50"/>
      <c r="HI162" s="50"/>
      <c r="HJ162" s="50"/>
      <c r="HK162" s="50"/>
      <c r="HL162" s="50"/>
      <c r="HM162" s="50"/>
      <c r="HN162" s="50"/>
      <c r="HO162" s="50"/>
      <c r="HP162" s="50"/>
      <c r="HQ162" s="50"/>
      <c r="HR162" s="50"/>
      <c r="HS162" s="50"/>
      <c r="HT162" s="50"/>
      <c r="HU162" s="50"/>
      <c r="HV162" s="50"/>
      <c r="HW162" s="50"/>
      <c r="HX162" s="50"/>
      <c r="HY162" s="50"/>
      <c r="HZ162" s="50"/>
      <c r="IA162" s="50"/>
      <c r="IB162" s="50"/>
      <c r="IC162" s="50"/>
      <c r="ID162" s="50"/>
      <c r="IE162" s="50"/>
      <c r="IF162" s="50"/>
      <c r="IG162" s="50"/>
      <c r="IH162" s="50"/>
      <c r="II162" s="50"/>
      <c r="IJ162" s="50"/>
      <c r="IK162" s="50"/>
      <c r="IL162" s="50"/>
      <c r="IM162" s="50"/>
      <c r="IN162" s="50"/>
      <c r="IO162" s="50"/>
      <c r="IP162" s="50"/>
    </row>
    <row r="163" spans="1:250" s="15" customFormat="1" ht="16.899999999999999" customHeight="1">
      <c r="B163" s="72"/>
      <c r="J163" s="61"/>
      <c r="K163" s="61"/>
      <c r="L163" s="61"/>
      <c r="M163" s="61"/>
      <c r="N163" s="61"/>
      <c r="AF163" s="61"/>
      <c r="AG163" s="61"/>
      <c r="AH163" s="61"/>
      <c r="AI163" s="61"/>
      <c r="AJ163" s="61"/>
      <c r="AK163" s="49"/>
      <c r="AL163" s="61"/>
      <c r="AM163" s="61"/>
      <c r="AP163" s="72"/>
      <c r="AX163" s="61"/>
      <c r="AY163" s="61"/>
      <c r="AZ163" s="61"/>
      <c r="BA163" s="61"/>
      <c r="BB163" s="61"/>
      <c r="BT163" s="61"/>
      <c r="BU163" s="61"/>
      <c r="BV163" s="61"/>
      <c r="BW163" s="61"/>
      <c r="BX163" s="61"/>
      <c r="BY163" s="49"/>
      <c r="BZ163" s="61"/>
      <c r="CA163" s="61"/>
      <c r="CD163" s="72"/>
      <c r="CL163" s="61"/>
      <c r="CM163" s="61"/>
      <c r="CN163" s="61"/>
      <c r="CO163" s="61"/>
      <c r="CP163" s="61"/>
      <c r="DH163" s="61"/>
      <c r="DI163" s="61"/>
      <c r="DJ163" s="61"/>
      <c r="DK163" s="61"/>
      <c r="DL163" s="61"/>
      <c r="DM163" s="49"/>
      <c r="DN163" s="61"/>
      <c r="DO163" s="61"/>
      <c r="DQ163" s="61"/>
      <c r="DR163" s="61"/>
      <c r="DS163" s="101"/>
      <c r="DT163" s="61"/>
      <c r="DY163" s="46"/>
      <c r="ED163" s="61"/>
      <c r="EE163" s="61"/>
      <c r="EF163" s="61"/>
      <c r="EG163" s="61"/>
      <c r="EH163" s="61"/>
      <c r="ES163" s="46"/>
      <c r="EX163" s="72"/>
      <c r="EZ163" s="61"/>
      <c r="FA163" s="61"/>
      <c r="FB163" s="61"/>
      <c r="FC163" s="61"/>
      <c r="FD163" s="61"/>
      <c r="FE163" s="49"/>
      <c r="FF163" s="61"/>
      <c r="FG163" s="61"/>
      <c r="FH163" s="101"/>
      <c r="FI163" s="61"/>
      <c r="FJ163" s="22"/>
      <c r="FK163" s="22"/>
      <c r="FL163" s="22"/>
      <c r="FO163" s="73"/>
      <c r="FP163" s="74"/>
      <c r="FT163" s="73"/>
      <c r="FU163" s="12"/>
      <c r="FV163" s="45"/>
      <c r="FW163" s="12"/>
      <c r="FX163" s="61"/>
      <c r="FY163" s="61"/>
      <c r="FZ163" s="61"/>
      <c r="GA163" s="12"/>
      <c r="GB163" s="248"/>
      <c r="GG163" s="22"/>
      <c r="GH163" s="73"/>
      <c r="GK163" s="74"/>
      <c r="GN163" s="73"/>
      <c r="GO163" s="12"/>
      <c r="GP163" s="74"/>
      <c r="GT163" s="12"/>
      <c r="GU163" s="248"/>
      <c r="GV163" s="61"/>
      <c r="GW163" s="101"/>
    </row>
    <row r="164" spans="1:250" ht="16.899999999999999" customHeight="1">
      <c r="A164" s="15"/>
      <c r="B164" s="72"/>
      <c r="C164" s="15"/>
      <c r="D164" s="15"/>
      <c r="E164" s="46"/>
      <c r="F164" s="15"/>
      <c r="G164" s="15"/>
      <c r="H164" s="15"/>
      <c r="I164" s="15"/>
      <c r="J164" s="61"/>
      <c r="K164" s="61"/>
      <c r="L164" s="61"/>
      <c r="M164" s="61"/>
      <c r="N164" s="61"/>
      <c r="O164" s="15"/>
      <c r="P164" s="15"/>
      <c r="Q164" s="15"/>
      <c r="R164" s="15"/>
      <c r="S164" s="15"/>
      <c r="T164" s="15"/>
      <c r="U164" s="15"/>
      <c r="V164" s="15"/>
      <c r="W164" s="15"/>
      <c r="X164" s="46"/>
      <c r="Y164" s="15"/>
      <c r="Z164" s="15"/>
      <c r="AA164" s="15"/>
      <c r="AB164" s="15"/>
      <c r="AC164" s="15"/>
      <c r="AD164" s="72"/>
      <c r="AE164" s="15"/>
      <c r="AF164" s="61"/>
      <c r="AG164" s="61"/>
      <c r="AH164" s="61"/>
      <c r="AI164" s="61"/>
      <c r="AJ164" s="61"/>
      <c r="AK164" s="49"/>
      <c r="AL164" s="61"/>
      <c r="AM164" s="61"/>
      <c r="AN164" s="15"/>
      <c r="AO164" s="15"/>
      <c r="AP164" s="72"/>
      <c r="AQ164" s="15"/>
      <c r="AR164" s="15"/>
      <c r="AS164" s="46"/>
      <c r="AT164" s="15"/>
      <c r="AU164" s="15"/>
      <c r="AV164" s="15"/>
      <c r="AW164" s="15"/>
      <c r="AX164" s="61"/>
      <c r="AY164" s="61"/>
      <c r="AZ164" s="61"/>
      <c r="BA164" s="61"/>
      <c r="BB164" s="61"/>
      <c r="BC164" s="15"/>
      <c r="BD164" s="15"/>
      <c r="BE164" s="15"/>
      <c r="BF164" s="15"/>
      <c r="BG164" s="15"/>
      <c r="BH164" s="15"/>
      <c r="BI164" s="15"/>
      <c r="BJ164" s="15"/>
      <c r="BK164" s="15"/>
      <c r="BL164" s="46"/>
      <c r="BM164" s="15"/>
      <c r="BN164" s="15"/>
      <c r="BO164" s="15"/>
      <c r="BP164" s="15"/>
      <c r="BQ164" s="15"/>
      <c r="BR164" s="72"/>
      <c r="BS164" s="15"/>
      <c r="BT164" s="61"/>
      <c r="BU164" s="61"/>
      <c r="BV164" s="61"/>
      <c r="BW164" s="61"/>
      <c r="BX164" s="61"/>
      <c r="BY164" s="49"/>
      <c r="BZ164" s="61"/>
      <c r="CA164" s="61"/>
      <c r="CB164" s="15"/>
      <c r="CC164" s="15"/>
      <c r="CD164" s="72"/>
      <c r="CE164" s="15"/>
      <c r="CF164" s="15"/>
      <c r="CG164" s="46"/>
      <c r="CH164" s="15"/>
      <c r="CI164" s="15"/>
      <c r="CJ164" s="15"/>
      <c r="CK164" s="15"/>
      <c r="CL164" s="61"/>
      <c r="CM164" s="61"/>
      <c r="CN164" s="61"/>
      <c r="CO164" s="61"/>
      <c r="CP164" s="61"/>
      <c r="CQ164" s="15"/>
      <c r="CR164" s="15"/>
      <c r="CS164" s="15"/>
      <c r="CT164" s="15"/>
      <c r="CU164" s="15"/>
      <c r="CV164" s="15"/>
      <c r="CW164" s="15"/>
      <c r="CX164" s="15"/>
      <c r="CY164" s="15"/>
      <c r="CZ164" s="46"/>
      <c r="DA164" s="15"/>
      <c r="DB164" s="15"/>
      <c r="DC164" s="15"/>
      <c r="DD164" s="15"/>
      <c r="DE164" s="15"/>
      <c r="DF164" s="72"/>
      <c r="DG164" s="15"/>
      <c r="DH164" s="61"/>
      <c r="DI164" s="61"/>
      <c r="DJ164" s="61"/>
      <c r="DK164" s="61"/>
      <c r="DL164" s="61"/>
      <c r="DM164" s="49"/>
      <c r="DN164" s="61"/>
      <c r="DO164" s="61"/>
      <c r="DP164" s="15"/>
      <c r="DQ164" s="248"/>
      <c r="DR164" s="61"/>
      <c r="DS164" s="101"/>
      <c r="DT164" s="61"/>
      <c r="DU164" s="22"/>
      <c r="DV164" s="22"/>
      <c r="DW164" s="166"/>
      <c r="DX164" s="15"/>
      <c r="DY164" s="15"/>
      <c r="DZ164" s="73"/>
      <c r="EA164" s="74"/>
      <c r="EB164" s="15"/>
      <c r="EC164" s="15"/>
      <c r="ED164" s="15"/>
      <c r="EE164" s="73"/>
      <c r="EF164" s="15"/>
      <c r="EG164" s="12"/>
      <c r="EH164" s="45"/>
      <c r="EI164" s="61"/>
      <c r="EJ164" s="61"/>
      <c r="EK164" s="61"/>
      <c r="EL164" s="12"/>
      <c r="EM164" s="248"/>
      <c r="EN164" s="15"/>
      <c r="EO164" s="15"/>
      <c r="EP164" s="15"/>
      <c r="EQ164" s="15"/>
      <c r="ER164" s="22"/>
      <c r="ES164" s="73"/>
      <c r="ET164" s="15"/>
      <c r="EU164" s="15"/>
      <c r="EV164" s="74"/>
      <c r="EW164" s="15"/>
      <c r="EX164" s="15"/>
      <c r="EY164" s="73"/>
      <c r="EZ164" s="12"/>
      <c r="FA164" s="74"/>
      <c r="FB164" s="15"/>
      <c r="FC164" s="15"/>
      <c r="FD164" s="15"/>
      <c r="FE164" s="12"/>
      <c r="FF164" s="248"/>
      <c r="FG164" s="61"/>
      <c r="FH164" s="101"/>
      <c r="FI164" s="61"/>
      <c r="FJ164" s="22"/>
      <c r="FK164" s="22"/>
      <c r="FL164" s="22"/>
      <c r="FM164" s="15"/>
      <c r="FN164" s="15"/>
      <c r="FO164" s="15"/>
      <c r="FP164" s="248"/>
      <c r="FQ164" s="73"/>
      <c r="FR164" s="73"/>
      <c r="FS164" s="73"/>
      <c r="FT164" s="73"/>
      <c r="FU164" s="62"/>
      <c r="FV164" s="62"/>
      <c r="FW164" s="62"/>
      <c r="FX164" s="61"/>
      <c r="FY164" s="61"/>
      <c r="FZ164" s="61"/>
      <c r="GA164" s="15"/>
      <c r="GB164" s="15"/>
      <c r="GC164" s="15"/>
      <c r="GD164" s="15"/>
      <c r="GE164" s="15"/>
      <c r="GF164" s="15"/>
      <c r="GG164" s="22"/>
      <c r="GH164" s="15"/>
      <c r="GI164" s="15"/>
      <c r="GJ164" s="15"/>
      <c r="GK164" s="248"/>
      <c r="GL164" s="15"/>
      <c r="GM164" s="15"/>
      <c r="GN164" s="73"/>
      <c r="GO164" s="73"/>
      <c r="GP164" s="73"/>
      <c r="GQ164" s="73"/>
      <c r="GR164" s="62"/>
      <c r="GS164" s="62"/>
      <c r="GT164" s="14"/>
      <c r="GU164" s="15"/>
      <c r="GV164" s="15"/>
      <c r="GW164" s="101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</row>
    <row r="165" spans="1:250" ht="26.45" customHeight="1">
      <c r="A165" s="15"/>
      <c r="B165" s="72"/>
      <c r="C165" s="15"/>
      <c r="D165" s="15"/>
      <c r="E165" s="15"/>
      <c r="F165" s="61"/>
      <c r="G165" s="61"/>
      <c r="H165" s="61"/>
      <c r="I165" s="61"/>
      <c r="J165" s="61"/>
      <c r="K165" s="61"/>
      <c r="L165" s="61"/>
      <c r="M165" s="61"/>
      <c r="N165" s="61"/>
      <c r="O165" s="15"/>
      <c r="P165" s="15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49"/>
      <c r="AF165" s="49"/>
      <c r="AG165" s="61"/>
      <c r="AH165" s="15"/>
      <c r="AI165" s="15"/>
      <c r="AJ165" s="15"/>
      <c r="AK165" s="15"/>
      <c r="AL165" s="15"/>
      <c r="AM165" s="15"/>
      <c r="AN165" s="15"/>
      <c r="AO165" s="15"/>
      <c r="AP165" s="72"/>
      <c r="AQ165" s="15"/>
      <c r="AR165" s="15"/>
      <c r="AS165" s="15"/>
      <c r="AT165" s="61"/>
      <c r="AU165" s="61"/>
      <c r="AV165" s="61"/>
      <c r="AW165" s="61"/>
      <c r="AX165" s="61"/>
      <c r="AY165" s="61"/>
      <c r="AZ165" s="61"/>
      <c r="BA165" s="61"/>
      <c r="BB165" s="61"/>
      <c r="BC165" s="15"/>
      <c r="BD165" s="15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49"/>
      <c r="BT165" s="49"/>
      <c r="BU165" s="61"/>
      <c r="BV165" s="15"/>
      <c r="BW165" s="15"/>
      <c r="BX165" s="15"/>
      <c r="BY165" s="15"/>
      <c r="BZ165" s="15"/>
      <c r="CA165" s="15"/>
      <c r="CB165" s="15"/>
      <c r="CC165" s="15"/>
      <c r="CD165" s="72"/>
      <c r="CE165" s="15"/>
      <c r="CF165" s="15"/>
      <c r="CG165" s="15"/>
      <c r="CH165" s="61"/>
      <c r="CI165" s="61"/>
      <c r="CJ165" s="61"/>
      <c r="CK165" s="61"/>
      <c r="CL165" s="61"/>
      <c r="CM165" s="61"/>
      <c r="CN165" s="61"/>
      <c r="CO165" s="61"/>
      <c r="CP165" s="61"/>
      <c r="CQ165" s="15"/>
      <c r="CR165" s="15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49"/>
      <c r="DH165" s="49"/>
      <c r="DI165" s="61"/>
      <c r="DJ165" s="15"/>
      <c r="DK165" s="15"/>
      <c r="DL165" s="15"/>
      <c r="DM165" s="15"/>
      <c r="DN165" s="15"/>
      <c r="DO165" s="15"/>
      <c r="DP165" s="15"/>
      <c r="DQ165" s="15"/>
      <c r="DR165" s="15"/>
      <c r="DS165" s="101"/>
      <c r="DT165" s="15"/>
      <c r="DU165" s="22"/>
      <c r="DV165" s="22"/>
      <c r="DW165" s="22"/>
      <c r="DX165" s="15"/>
      <c r="DY165" s="15"/>
      <c r="DZ165" s="15"/>
      <c r="EA165" s="248"/>
      <c r="EB165" s="73"/>
      <c r="EC165" s="73"/>
      <c r="ED165" s="73"/>
      <c r="EE165" s="73"/>
      <c r="EF165" s="62"/>
      <c r="EG165" s="62"/>
      <c r="EH165" s="62"/>
      <c r="EI165" s="61"/>
      <c r="EJ165" s="61"/>
      <c r="EK165" s="61"/>
      <c r="EL165" s="15"/>
      <c r="EM165" s="15"/>
      <c r="EN165" s="15"/>
      <c r="EO165" s="15"/>
      <c r="EP165" s="15"/>
      <c r="EQ165" s="15"/>
      <c r="ER165" s="22"/>
      <c r="ES165" s="15"/>
      <c r="ET165" s="15"/>
      <c r="EU165" s="15"/>
      <c r="EV165" s="248"/>
      <c r="EW165" s="15"/>
      <c r="EX165" s="15"/>
      <c r="EY165" s="73"/>
      <c r="EZ165" s="73"/>
      <c r="FA165" s="73"/>
      <c r="FB165" s="73"/>
      <c r="FC165" s="62"/>
      <c r="FD165" s="62"/>
      <c r="FE165" s="14"/>
      <c r="FF165" s="15"/>
      <c r="FG165" s="15"/>
      <c r="FH165" s="101"/>
      <c r="FI165" s="15"/>
      <c r="FJ165" s="15"/>
      <c r="FK165" s="15"/>
      <c r="FL165" s="15"/>
      <c r="FM165" s="15"/>
      <c r="FN165" s="15"/>
      <c r="FO165" s="15"/>
      <c r="FP165" s="73"/>
      <c r="FQ165" s="73"/>
      <c r="FR165" s="73"/>
      <c r="FS165" s="73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73"/>
      <c r="GP165" s="73"/>
      <c r="GQ165" s="15"/>
      <c r="GR165" s="15"/>
      <c r="GS165" s="12"/>
      <c r="GT165" s="13"/>
      <c r="GU165" s="15"/>
      <c r="GV165" s="15"/>
      <c r="GW165" s="101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</row>
    <row r="166" spans="1:250" ht="16.899999999999999" customHeight="1">
      <c r="A166" s="15"/>
      <c r="B166" s="72"/>
      <c r="C166" s="15"/>
      <c r="D166" s="47"/>
      <c r="E166" s="15"/>
      <c r="F166" s="61"/>
      <c r="G166" s="46"/>
      <c r="H166" s="61"/>
      <c r="I166" s="61"/>
      <c r="J166" s="61"/>
      <c r="K166" s="61"/>
      <c r="L166" s="61"/>
      <c r="M166" s="61"/>
      <c r="N166" s="61"/>
      <c r="O166" s="15"/>
      <c r="P166" s="15"/>
      <c r="Q166" s="61"/>
      <c r="R166" s="61"/>
      <c r="S166" s="61"/>
      <c r="T166" s="61"/>
      <c r="U166" s="61"/>
      <c r="V166" s="61"/>
      <c r="W166" s="61"/>
      <c r="X166" s="47"/>
      <c r="Y166" s="15"/>
      <c r="Z166" s="46"/>
      <c r="AA166" s="15"/>
      <c r="AB166" s="61"/>
      <c r="AC166" s="61"/>
      <c r="AD166" s="61"/>
      <c r="AE166" s="61"/>
      <c r="AF166" s="61"/>
      <c r="AG166" s="61"/>
      <c r="AH166" s="61"/>
      <c r="AI166" s="15"/>
      <c r="AJ166" s="15"/>
      <c r="AK166" s="15"/>
      <c r="AL166" s="15"/>
      <c r="AM166" s="15"/>
      <c r="AN166" s="15"/>
      <c r="AO166" s="15"/>
      <c r="AP166" s="72"/>
      <c r="AQ166" s="15"/>
      <c r="AR166" s="47"/>
      <c r="AS166" s="15"/>
      <c r="AT166" s="61"/>
      <c r="AU166" s="46"/>
      <c r="AV166" s="61"/>
      <c r="AW166" s="61"/>
      <c r="AX166" s="61"/>
      <c r="AY166" s="61"/>
      <c r="AZ166" s="61"/>
      <c r="BA166" s="61"/>
      <c r="BB166" s="61"/>
      <c r="BC166" s="15"/>
      <c r="BD166" s="15"/>
      <c r="BE166" s="61"/>
      <c r="BF166" s="61"/>
      <c r="BG166" s="61"/>
      <c r="BH166" s="61"/>
      <c r="BI166" s="61"/>
      <c r="BJ166" s="61"/>
      <c r="BK166" s="61"/>
      <c r="BL166" s="47"/>
      <c r="BM166" s="15"/>
      <c r="BN166" s="46"/>
      <c r="BO166" s="15"/>
      <c r="BP166" s="61"/>
      <c r="BQ166" s="61"/>
      <c r="BR166" s="61"/>
      <c r="BS166" s="61"/>
      <c r="BT166" s="61"/>
      <c r="BU166" s="61"/>
      <c r="BV166" s="61"/>
      <c r="BW166" s="15"/>
      <c r="BX166" s="15"/>
      <c r="BY166" s="15"/>
      <c r="BZ166" s="15"/>
      <c r="CA166" s="15"/>
      <c r="CB166" s="15"/>
      <c r="CC166" s="15"/>
      <c r="CD166" s="72"/>
      <c r="CE166" s="15"/>
      <c r="CF166" s="47"/>
      <c r="CG166" s="15"/>
      <c r="CH166" s="61"/>
      <c r="CI166" s="46"/>
      <c r="CJ166" s="61"/>
      <c r="CK166" s="61"/>
      <c r="CL166" s="61"/>
      <c r="CM166" s="61"/>
      <c r="CN166" s="61"/>
      <c r="CO166" s="61"/>
      <c r="CP166" s="61"/>
      <c r="CQ166" s="15"/>
      <c r="CR166" s="15"/>
      <c r="CS166" s="61"/>
      <c r="CT166" s="61"/>
      <c r="CU166" s="61"/>
      <c r="CV166" s="61"/>
      <c r="CW166" s="61"/>
      <c r="CX166" s="61"/>
      <c r="CY166" s="61"/>
      <c r="CZ166" s="47"/>
      <c r="DA166" s="15"/>
      <c r="DB166" s="46"/>
      <c r="DC166" s="15"/>
      <c r="DD166" s="61"/>
      <c r="DE166" s="61"/>
      <c r="DF166" s="61"/>
      <c r="DG166" s="61"/>
      <c r="DH166" s="61"/>
      <c r="DI166" s="61"/>
      <c r="DJ166" s="61"/>
      <c r="DK166" s="15"/>
      <c r="DL166" s="15"/>
      <c r="DM166" s="15"/>
      <c r="DN166" s="15"/>
      <c r="DO166" s="15"/>
      <c r="DP166" s="15"/>
      <c r="DQ166" s="15"/>
      <c r="DR166" s="15"/>
      <c r="DS166" s="101"/>
      <c r="DT166" s="15"/>
      <c r="DU166" s="15"/>
      <c r="DV166" s="15"/>
      <c r="DW166" s="15"/>
      <c r="DX166" s="15"/>
      <c r="DY166" s="15"/>
      <c r="DZ166" s="15"/>
      <c r="EA166" s="73"/>
      <c r="EB166" s="73"/>
      <c r="EC166" s="73"/>
      <c r="ED166" s="73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73"/>
      <c r="FA166" s="73"/>
      <c r="FB166" s="15"/>
      <c r="FC166" s="15"/>
      <c r="FD166" s="12"/>
      <c r="FE166" s="13"/>
      <c r="FF166" s="15"/>
      <c r="FG166" s="15"/>
      <c r="FH166" s="101"/>
      <c r="FI166" s="15"/>
      <c r="FJ166" s="75"/>
      <c r="FK166" s="76"/>
      <c r="FL166" s="75"/>
      <c r="FM166" s="53"/>
      <c r="FN166" s="95"/>
      <c r="FO166" s="95"/>
      <c r="FP166" s="50"/>
      <c r="FQ166" s="50"/>
      <c r="FR166" s="50"/>
      <c r="FS166" s="15"/>
      <c r="FT166" s="76"/>
      <c r="FU166" s="15"/>
      <c r="FV166" s="53"/>
      <c r="FW166" s="53"/>
      <c r="FX166" s="53"/>
      <c r="FY166" s="53"/>
      <c r="FZ166" s="53"/>
      <c r="GA166" s="50"/>
      <c r="GB166" s="15"/>
      <c r="GC166" s="15"/>
      <c r="GD166" s="15"/>
      <c r="GE166" s="15"/>
      <c r="GF166" s="75"/>
      <c r="GG166" s="53"/>
      <c r="GH166" s="50"/>
      <c r="GI166" s="50"/>
      <c r="GJ166" s="50"/>
      <c r="GK166" s="50"/>
      <c r="GL166" s="50"/>
      <c r="GM166" s="76"/>
      <c r="GN166" s="15"/>
      <c r="GO166" s="53"/>
      <c r="GP166" s="50"/>
      <c r="GQ166" s="50"/>
      <c r="GR166" s="50"/>
      <c r="GS166" s="50"/>
      <c r="GT166" s="13"/>
      <c r="GU166" s="15"/>
      <c r="GV166" s="15"/>
      <c r="GW166" s="101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</row>
    <row r="167" spans="1:250" ht="16.899999999999999" customHeight="1">
      <c r="A167" s="15"/>
      <c r="B167" s="15"/>
      <c r="C167" s="15"/>
      <c r="D167" s="15"/>
      <c r="E167" s="12"/>
      <c r="F167" s="143"/>
      <c r="G167" s="275"/>
      <c r="H167" s="15"/>
      <c r="I167" s="15"/>
      <c r="J167" s="12"/>
      <c r="K167" s="15"/>
      <c r="L167" s="12"/>
      <c r="M167" s="45"/>
      <c r="N167" s="15"/>
      <c r="O167" s="15"/>
      <c r="P167" s="15"/>
      <c r="Q167" s="15"/>
      <c r="R167" s="12"/>
      <c r="S167" s="275"/>
      <c r="T167" s="73"/>
      <c r="U167" s="15"/>
      <c r="V167" s="15"/>
      <c r="W167" s="15"/>
      <c r="X167" s="15"/>
      <c r="Y167" s="12"/>
      <c r="Z167" s="275"/>
      <c r="AA167" s="12"/>
      <c r="AB167" s="15"/>
      <c r="AC167" s="15"/>
      <c r="AD167" s="12"/>
      <c r="AE167" s="12"/>
      <c r="AF167" s="45"/>
      <c r="AG167" s="15"/>
      <c r="AH167" s="15"/>
      <c r="AI167" s="15"/>
      <c r="AJ167" s="15"/>
      <c r="AK167" s="12"/>
      <c r="AL167" s="275"/>
      <c r="AM167" s="15"/>
      <c r="AN167" s="15"/>
      <c r="AO167" s="15"/>
      <c r="AP167" s="15"/>
      <c r="AQ167" s="15"/>
      <c r="AR167" s="15"/>
      <c r="AS167" s="12"/>
      <c r="AT167" s="143"/>
      <c r="AU167" s="275"/>
      <c r="AV167" s="15"/>
      <c r="AW167" s="15"/>
      <c r="AX167" s="12"/>
      <c r="AY167" s="15"/>
      <c r="AZ167" s="12"/>
      <c r="BA167" s="45"/>
      <c r="BB167" s="15"/>
      <c r="BC167" s="15"/>
      <c r="BD167" s="15"/>
      <c r="BE167" s="15"/>
      <c r="BF167" s="12"/>
      <c r="BG167" s="275"/>
      <c r="BH167" s="73"/>
      <c r="BI167" s="15"/>
      <c r="BJ167" s="15"/>
      <c r="BK167" s="15"/>
      <c r="BL167" s="15"/>
      <c r="BM167" s="12"/>
      <c r="BN167" s="275"/>
      <c r="BO167" s="12"/>
      <c r="BP167" s="15"/>
      <c r="BQ167" s="15"/>
      <c r="BR167" s="12"/>
      <c r="BS167" s="12"/>
      <c r="BT167" s="45"/>
      <c r="BU167" s="15"/>
      <c r="BV167" s="15"/>
      <c r="BW167" s="15"/>
      <c r="BX167" s="15"/>
      <c r="BY167" s="12"/>
      <c r="BZ167" s="275"/>
      <c r="CA167" s="15"/>
      <c r="CB167" s="15"/>
      <c r="CC167" s="15"/>
      <c r="CD167" s="15"/>
      <c r="CE167" s="15"/>
      <c r="CF167" s="15"/>
      <c r="CG167" s="12"/>
      <c r="CH167" s="143"/>
      <c r="CI167" s="275"/>
      <c r="CJ167" s="15"/>
      <c r="CK167" s="15"/>
      <c r="CL167" s="12"/>
      <c r="CM167" s="15"/>
      <c r="CN167" s="12"/>
      <c r="CO167" s="45"/>
      <c r="CP167" s="15"/>
      <c r="CQ167" s="15"/>
      <c r="CR167" s="15"/>
      <c r="CS167" s="15"/>
      <c r="CT167" s="12"/>
      <c r="CU167" s="275"/>
      <c r="CV167" s="73"/>
      <c r="CW167" s="15"/>
      <c r="CX167" s="15"/>
      <c r="CY167" s="15"/>
      <c r="CZ167" s="15"/>
      <c r="DA167" s="12"/>
      <c r="DB167" s="275"/>
      <c r="DC167" s="12"/>
      <c r="DD167" s="15"/>
      <c r="DE167" s="15"/>
      <c r="DF167" s="12"/>
      <c r="DG167" s="12"/>
      <c r="DH167" s="45"/>
      <c r="DI167" s="15"/>
      <c r="DJ167" s="15"/>
      <c r="DK167" s="15"/>
      <c r="DL167" s="15"/>
      <c r="DM167" s="12"/>
      <c r="DN167" s="275"/>
      <c r="DO167" s="15"/>
      <c r="DP167" s="15"/>
      <c r="DQ167" s="15"/>
      <c r="DR167" s="15"/>
      <c r="DS167" s="101"/>
      <c r="DT167" s="15"/>
      <c r="DU167" s="75"/>
      <c r="DV167" s="76"/>
      <c r="DW167" s="75"/>
      <c r="DX167" s="53"/>
      <c r="DY167" s="95"/>
      <c r="DZ167" s="95"/>
      <c r="EA167" s="50"/>
      <c r="EB167" s="50"/>
      <c r="EC167" s="50"/>
      <c r="ED167" s="15"/>
      <c r="EE167" s="76"/>
      <c r="EF167" s="15"/>
      <c r="EG167" s="53"/>
      <c r="EH167" s="53"/>
      <c r="EI167" s="53"/>
      <c r="EJ167" s="53"/>
      <c r="EK167" s="53"/>
      <c r="EL167" s="50"/>
      <c r="EM167" s="15"/>
      <c r="EN167" s="15"/>
      <c r="EO167" s="15"/>
      <c r="EP167" s="15"/>
      <c r="EQ167" s="75"/>
      <c r="ER167" s="53"/>
      <c r="ES167" s="50"/>
      <c r="ET167" s="50"/>
      <c r="EU167" s="50"/>
      <c r="EV167" s="50"/>
      <c r="EW167" s="50"/>
      <c r="EX167" s="76"/>
      <c r="EY167" s="15"/>
      <c r="EZ167" s="53"/>
      <c r="FA167" s="50"/>
      <c r="FB167" s="50"/>
      <c r="FC167" s="50"/>
      <c r="FD167" s="50"/>
      <c r="FE167" s="13"/>
      <c r="FF167" s="15"/>
      <c r="FG167" s="15"/>
      <c r="FH167" s="101"/>
      <c r="FI167" s="15"/>
      <c r="FJ167" s="15"/>
      <c r="FK167" s="72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2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01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</row>
    <row r="168" spans="1:250" ht="16.899999999999999" customHeight="1">
      <c r="A168" s="15"/>
      <c r="B168" s="15"/>
      <c r="C168" s="15"/>
      <c r="D168" s="73"/>
      <c r="E168" s="12"/>
      <c r="F168" s="73"/>
      <c r="G168" s="235"/>
      <c r="H168" s="73"/>
      <c r="I168" s="62"/>
      <c r="J168" s="62"/>
      <c r="K168" s="62"/>
      <c r="L168" s="61"/>
      <c r="M168" s="61"/>
      <c r="N168" s="15"/>
      <c r="O168" s="62"/>
      <c r="P168" s="12"/>
      <c r="Q168" s="189"/>
      <c r="R168" s="189"/>
      <c r="S168" s="15"/>
      <c r="T168" s="15"/>
      <c r="U168" s="15"/>
      <c r="V168" s="73"/>
      <c r="W168" s="73"/>
      <c r="X168" s="15"/>
      <c r="Y168" s="12"/>
      <c r="Z168" s="235"/>
      <c r="AA168" s="62"/>
      <c r="AB168" s="15"/>
      <c r="AC168" s="14"/>
      <c r="AD168" s="14"/>
      <c r="AE168" s="14"/>
      <c r="AF168" s="62"/>
      <c r="AG168" s="15"/>
      <c r="AH168" s="62"/>
      <c r="AI168" s="12"/>
      <c r="AJ168" s="189"/>
      <c r="AK168" s="189"/>
      <c r="AL168" s="15"/>
      <c r="AM168" s="15"/>
      <c r="AN168" s="15"/>
      <c r="AO168" s="15"/>
      <c r="AP168" s="15"/>
      <c r="AQ168" s="15"/>
      <c r="AR168" s="73"/>
      <c r="AS168" s="12"/>
      <c r="AT168" s="73"/>
      <c r="AU168" s="235"/>
      <c r="AV168" s="73"/>
      <c r="AW168" s="62"/>
      <c r="AX168" s="62"/>
      <c r="AY168" s="62"/>
      <c r="AZ168" s="61"/>
      <c r="BA168" s="61"/>
      <c r="BB168" s="15"/>
      <c r="BC168" s="62"/>
      <c r="BD168" s="12"/>
      <c r="BE168" s="189"/>
      <c r="BF168" s="189"/>
      <c r="BG168" s="15"/>
      <c r="BH168" s="15"/>
      <c r="BI168" s="15"/>
      <c r="BJ168" s="73"/>
      <c r="BK168" s="73"/>
      <c r="BL168" s="15"/>
      <c r="BM168" s="12"/>
      <c r="BN168" s="235"/>
      <c r="BO168" s="62"/>
      <c r="BP168" s="15"/>
      <c r="BQ168" s="14"/>
      <c r="BR168" s="14"/>
      <c r="BS168" s="14"/>
      <c r="BT168" s="62"/>
      <c r="BU168" s="15"/>
      <c r="BV168" s="62"/>
      <c r="BW168" s="12"/>
      <c r="BX168" s="189"/>
      <c r="BY168" s="189"/>
      <c r="BZ168" s="15"/>
      <c r="CA168" s="15"/>
      <c r="CB168" s="15"/>
      <c r="CC168" s="15"/>
      <c r="CD168" s="15"/>
      <c r="CE168" s="15"/>
      <c r="CF168" s="73"/>
      <c r="CG168" s="12"/>
      <c r="CH168" s="73"/>
      <c r="CI168" s="235"/>
      <c r="CJ168" s="73"/>
      <c r="CK168" s="62"/>
      <c r="CL168" s="62"/>
      <c r="CM168" s="62"/>
      <c r="CN168" s="61"/>
      <c r="CO168" s="61"/>
      <c r="CP168" s="15"/>
      <c r="CQ168" s="62"/>
      <c r="CR168" s="12"/>
      <c r="CS168" s="189"/>
      <c r="CT168" s="189"/>
      <c r="CU168" s="15"/>
      <c r="CV168" s="15"/>
      <c r="CW168" s="15"/>
      <c r="CX168" s="73"/>
      <c r="CY168" s="73"/>
      <c r="CZ168" s="15"/>
      <c r="DA168" s="12"/>
      <c r="DB168" s="235"/>
      <c r="DC168" s="62"/>
      <c r="DD168" s="15"/>
      <c r="DE168" s="14"/>
      <c r="DF168" s="14"/>
      <c r="DG168" s="14"/>
      <c r="DH168" s="62"/>
      <c r="DI168" s="15"/>
      <c r="DJ168" s="62"/>
      <c r="DK168" s="12"/>
      <c r="DL168" s="189"/>
      <c r="DM168" s="189"/>
      <c r="DN168" s="15"/>
      <c r="DO168" s="15"/>
      <c r="DP168" s="15"/>
      <c r="DQ168" s="15"/>
      <c r="DR168" s="15"/>
      <c r="DS168" s="101"/>
      <c r="DT168" s="15"/>
      <c r="DU168" s="15"/>
      <c r="DV168" s="72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2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01"/>
      <c r="FI168" s="15"/>
      <c r="FJ168" s="75"/>
      <c r="FK168" s="76"/>
      <c r="FL168" s="75"/>
      <c r="FM168" s="77"/>
      <c r="FN168" s="15"/>
      <c r="FO168" s="15"/>
      <c r="FP168" s="76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75"/>
      <c r="GG168" s="77"/>
      <c r="GH168" s="15"/>
      <c r="GI168" s="15"/>
      <c r="GJ168" s="76"/>
      <c r="GK168" s="15"/>
      <c r="GL168" s="15"/>
      <c r="GM168" s="15"/>
      <c r="GN168" s="15"/>
      <c r="GO168" s="15"/>
      <c r="GP168" s="15"/>
      <c r="GQ168" s="15"/>
      <c r="GR168" s="15"/>
      <c r="GS168" s="15"/>
      <c r="GT168" s="13"/>
      <c r="GU168" s="15"/>
      <c r="GV168" s="15"/>
      <c r="GW168" s="101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</row>
    <row r="169" spans="1:250" ht="16.899999999999999" customHeight="1">
      <c r="A169" s="15"/>
      <c r="B169" s="15"/>
      <c r="C169" s="15"/>
      <c r="D169" s="73"/>
      <c r="E169" s="73"/>
      <c r="F169" s="73"/>
      <c r="G169" s="73"/>
      <c r="H169" s="15"/>
      <c r="I169" s="15"/>
      <c r="J169" s="12"/>
      <c r="K169" s="12"/>
      <c r="L169" s="61"/>
      <c r="M169" s="61"/>
      <c r="N169" s="61"/>
      <c r="O169" s="15"/>
      <c r="P169" s="15"/>
      <c r="Q169" s="15"/>
      <c r="R169" s="15"/>
      <c r="S169" s="15"/>
      <c r="T169" s="15"/>
      <c r="U169" s="73"/>
      <c r="V169" s="73"/>
      <c r="W169" s="73"/>
      <c r="X169" s="73"/>
      <c r="Y169" s="15"/>
      <c r="Z169" s="15"/>
      <c r="AA169" s="12"/>
      <c r="AB169" s="13"/>
      <c r="AC169" s="12"/>
      <c r="AD169" s="12"/>
      <c r="AE169" s="12"/>
      <c r="AF169" s="15"/>
      <c r="AG169" s="62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73"/>
      <c r="AS169" s="73"/>
      <c r="AT169" s="73"/>
      <c r="AU169" s="73"/>
      <c r="AV169" s="15"/>
      <c r="AW169" s="15"/>
      <c r="AX169" s="12"/>
      <c r="AY169" s="12"/>
      <c r="AZ169" s="61"/>
      <c r="BA169" s="61"/>
      <c r="BB169" s="61"/>
      <c r="BC169" s="15"/>
      <c r="BD169" s="15"/>
      <c r="BE169" s="15"/>
      <c r="BF169" s="15"/>
      <c r="BG169" s="15"/>
      <c r="BH169" s="15"/>
      <c r="BI169" s="73"/>
      <c r="BJ169" s="73"/>
      <c r="BK169" s="73"/>
      <c r="BL169" s="73"/>
      <c r="BM169" s="15"/>
      <c r="BN169" s="15"/>
      <c r="BO169" s="12"/>
      <c r="BP169" s="13"/>
      <c r="BQ169" s="12"/>
      <c r="BR169" s="12"/>
      <c r="BS169" s="12"/>
      <c r="BT169" s="15"/>
      <c r="BU169" s="62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73"/>
      <c r="CG169" s="73"/>
      <c r="CH169" s="73"/>
      <c r="CI169" s="73"/>
      <c r="CJ169" s="15"/>
      <c r="CK169" s="15"/>
      <c r="CL169" s="12"/>
      <c r="CM169" s="12"/>
      <c r="CN169" s="61"/>
      <c r="CO169" s="61"/>
      <c r="CP169" s="61"/>
      <c r="CQ169" s="15"/>
      <c r="CR169" s="15"/>
      <c r="CS169" s="15"/>
      <c r="CT169" s="15"/>
      <c r="CU169" s="15"/>
      <c r="CV169" s="15"/>
      <c r="CW169" s="73"/>
      <c r="CX169" s="73"/>
      <c r="CY169" s="73"/>
      <c r="CZ169" s="73"/>
      <c r="DA169" s="15"/>
      <c r="DB169" s="15"/>
      <c r="DC169" s="12"/>
      <c r="DD169" s="13"/>
      <c r="DE169" s="12"/>
      <c r="DF169" s="12"/>
      <c r="DG169" s="12"/>
      <c r="DH169" s="15"/>
      <c r="DI169" s="62"/>
      <c r="DJ169" s="15"/>
      <c r="DK169" s="15"/>
      <c r="DL169" s="15"/>
      <c r="DM169" s="15"/>
      <c r="DN169" s="15"/>
      <c r="DO169" s="15"/>
      <c r="DP169" s="15"/>
      <c r="DQ169" s="15"/>
      <c r="DR169" s="15"/>
      <c r="DS169" s="101"/>
      <c r="DT169" s="15"/>
      <c r="DU169" s="75"/>
      <c r="DV169" s="76"/>
      <c r="DW169" s="75"/>
      <c r="DX169" s="77"/>
      <c r="DY169" s="15"/>
      <c r="DZ169" s="15"/>
      <c r="EA169" s="76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75"/>
      <c r="ER169" s="77"/>
      <c r="ES169" s="15"/>
      <c r="ET169" s="15"/>
      <c r="EU169" s="76"/>
      <c r="EV169" s="15"/>
      <c r="EW169" s="15"/>
      <c r="EX169" s="15"/>
      <c r="EY169" s="15"/>
      <c r="EZ169" s="15"/>
      <c r="FA169" s="15"/>
      <c r="FB169" s="15"/>
      <c r="FC169" s="15"/>
      <c r="FD169" s="15"/>
      <c r="FE169" s="13"/>
      <c r="FF169" s="15"/>
      <c r="FG169" s="15"/>
      <c r="FH169" s="101"/>
      <c r="FI169" s="15"/>
      <c r="FJ169" s="75"/>
      <c r="FK169" s="76"/>
      <c r="FL169" s="75"/>
      <c r="FM169" s="77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75"/>
      <c r="GG169" s="77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01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</row>
    <row r="170" spans="1:250" ht="16.899999999999999" customHeight="1">
      <c r="A170" s="15"/>
      <c r="B170" s="76"/>
      <c r="C170" s="15"/>
      <c r="D170" s="53"/>
      <c r="E170" s="95"/>
      <c r="F170" s="95"/>
      <c r="G170" s="50"/>
      <c r="H170" s="50"/>
      <c r="I170" s="50"/>
      <c r="J170" s="15"/>
      <c r="K170" s="76"/>
      <c r="L170" s="15"/>
      <c r="M170" s="53"/>
      <c r="N170" s="53"/>
      <c r="O170" s="53"/>
      <c r="P170" s="53"/>
      <c r="Q170" s="53"/>
      <c r="R170" s="50"/>
      <c r="S170" s="15"/>
      <c r="T170" s="15"/>
      <c r="U170" s="15"/>
      <c r="V170" s="75"/>
      <c r="W170" s="53"/>
      <c r="X170" s="95"/>
      <c r="Y170" s="95"/>
      <c r="Z170" s="95"/>
      <c r="AA170" s="95"/>
      <c r="AB170" s="50"/>
      <c r="AC170" s="15"/>
      <c r="AD170" s="15"/>
      <c r="AE170" s="150"/>
      <c r="AF170" s="53"/>
      <c r="AG170" s="53"/>
      <c r="AH170" s="53"/>
      <c r="AI170" s="53"/>
      <c r="AJ170" s="53"/>
      <c r="AK170" s="53"/>
      <c r="AL170" s="15"/>
      <c r="AM170" s="15"/>
      <c r="AN170" s="49"/>
      <c r="AO170" s="15"/>
      <c r="AP170" s="76"/>
      <c r="AQ170" s="15"/>
      <c r="AR170" s="53"/>
      <c r="AS170" s="95"/>
      <c r="AT170" s="95"/>
      <c r="AU170" s="50"/>
      <c r="AV170" s="50"/>
      <c r="AW170" s="50"/>
      <c r="AX170" s="15"/>
      <c r="AY170" s="76"/>
      <c r="AZ170" s="15"/>
      <c r="BA170" s="53"/>
      <c r="BB170" s="53"/>
      <c r="BC170" s="53"/>
      <c r="BD170" s="53"/>
      <c r="BE170" s="53"/>
      <c r="BF170" s="50"/>
      <c r="BG170" s="15"/>
      <c r="BH170" s="15"/>
      <c r="BI170" s="15"/>
      <c r="BJ170" s="75"/>
      <c r="BK170" s="53"/>
      <c r="BL170" s="95"/>
      <c r="BM170" s="95"/>
      <c r="BN170" s="95"/>
      <c r="BO170" s="95"/>
      <c r="BP170" s="50"/>
      <c r="BQ170" s="15"/>
      <c r="BR170" s="15"/>
      <c r="BS170" s="150"/>
      <c r="BT170" s="53"/>
      <c r="BU170" s="53"/>
      <c r="BV170" s="53"/>
      <c r="BW170" s="53"/>
      <c r="BX170" s="53"/>
      <c r="BY170" s="53"/>
      <c r="BZ170" s="15"/>
      <c r="CA170" s="15"/>
      <c r="CB170" s="49"/>
      <c r="CC170" s="15"/>
      <c r="CD170" s="76"/>
      <c r="CE170" s="15"/>
      <c r="CF170" s="53"/>
      <c r="CG170" s="95"/>
      <c r="CH170" s="95"/>
      <c r="CI170" s="50"/>
      <c r="CJ170" s="50"/>
      <c r="CK170" s="50"/>
      <c r="CL170" s="15"/>
      <c r="CM170" s="76"/>
      <c r="CN170" s="15"/>
      <c r="CO170" s="53"/>
      <c r="CP170" s="53"/>
      <c r="CQ170" s="53"/>
      <c r="CR170" s="53"/>
      <c r="CS170" s="53"/>
      <c r="CT170" s="50"/>
      <c r="CU170" s="15"/>
      <c r="CV170" s="15"/>
      <c r="CW170" s="15"/>
      <c r="CX170" s="75"/>
      <c r="CY170" s="53"/>
      <c r="CZ170" s="95"/>
      <c r="DA170" s="95"/>
      <c r="DB170" s="95"/>
      <c r="DC170" s="95"/>
      <c r="DD170" s="50"/>
      <c r="DE170" s="15"/>
      <c r="DF170" s="15"/>
      <c r="DG170" s="150"/>
      <c r="DH170" s="53"/>
      <c r="DI170" s="53"/>
      <c r="DJ170" s="53"/>
      <c r="DK170" s="53"/>
      <c r="DL170" s="53"/>
      <c r="DM170" s="53"/>
      <c r="DN170" s="15"/>
      <c r="DO170" s="15"/>
      <c r="DP170" s="49"/>
      <c r="DQ170" s="15"/>
      <c r="DR170" s="15"/>
      <c r="DS170" s="101"/>
      <c r="DT170" s="15"/>
      <c r="DU170" s="75"/>
      <c r="DV170" s="76"/>
      <c r="DW170" s="75"/>
      <c r="DX170" s="77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75"/>
      <c r="ER170" s="77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01"/>
      <c r="FI170" s="15"/>
      <c r="FJ170" s="78"/>
      <c r="FK170" s="72"/>
      <c r="FL170" s="78"/>
      <c r="FM170" s="79"/>
      <c r="FN170" s="15"/>
      <c r="FO170" s="15"/>
      <c r="FP170" s="76"/>
      <c r="FQ170" s="77"/>
      <c r="FR170" s="77"/>
      <c r="FS170" s="77"/>
      <c r="FT170" s="77"/>
      <c r="FU170" s="45"/>
      <c r="FV170" s="45"/>
      <c r="FW170" s="45"/>
      <c r="FX170" s="15"/>
      <c r="FY170" s="15"/>
      <c r="FZ170" s="15"/>
      <c r="GA170" s="15"/>
      <c r="GB170" s="15"/>
      <c r="GC170" s="15"/>
      <c r="GD170" s="15"/>
      <c r="GE170" s="15"/>
      <c r="GF170" s="78"/>
      <c r="GG170" s="79"/>
      <c r="GH170" s="15"/>
      <c r="GI170" s="15"/>
      <c r="GJ170" s="76"/>
      <c r="GK170" s="15"/>
      <c r="GL170" s="77"/>
      <c r="GM170" s="15"/>
      <c r="GN170" s="15"/>
      <c r="GO170" s="15"/>
      <c r="GP170" s="77"/>
      <c r="GQ170" s="77"/>
      <c r="GR170" s="45"/>
      <c r="GS170" s="45"/>
      <c r="GT170" s="45"/>
      <c r="GU170" s="15"/>
      <c r="GV170" s="15"/>
      <c r="GW170" s="101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</row>
    <row r="171" spans="1:250" ht="16.899999999999999" customHeight="1">
      <c r="A171" s="15"/>
      <c r="B171" s="72"/>
      <c r="C171" s="15"/>
      <c r="D171" s="15"/>
      <c r="E171" s="15"/>
      <c r="F171" s="15"/>
      <c r="G171" s="15"/>
      <c r="H171" s="15"/>
      <c r="I171" s="15"/>
      <c r="J171" s="15"/>
      <c r="K171" s="12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49"/>
      <c r="AO171" s="15"/>
      <c r="AP171" s="72"/>
      <c r="AQ171" s="15"/>
      <c r="AR171" s="15"/>
      <c r="AS171" s="15"/>
      <c r="AT171" s="15"/>
      <c r="AU171" s="15"/>
      <c r="AV171" s="15"/>
      <c r="AW171" s="15"/>
      <c r="AX171" s="15"/>
      <c r="AY171" s="12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49"/>
      <c r="CC171" s="15"/>
      <c r="CD171" s="72"/>
      <c r="CE171" s="15"/>
      <c r="CF171" s="15"/>
      <c r="CG171" s="15"/>
      <c r="CH171" s="15"/>
      <c r="CI171" s="15"/>
      <c r="CJ171" s="15"/>
      <c r="CK171" s="15"/>
      <c r="CL171" s="15"/>
      <c r="CM171" s="12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49"/>
      <c r="DQ171" s="15"/>
      <c r="DR171" s="15"/>
      <c r="DS171" s="101"/>
      <c r="DT171" s="15"/>
      <c r="DU171" s="78"/>
      <c r="DV171" s="72"/>
      <c r="DW171" s="78"/>
      <c r="DX171" s="79"/>
      <c r="DY171" s="15"/>
      <c r="DZ171" s="15"/>
      <c r="EA171" s="76"/>
      <c r="EB171" s="77"/>
      <c r="EC171" s="77"/>
      <c r="ED171" s="77"/>
      <c r="EE171" s="77"/>
      <c r="EF171" s="45"/>
      <c r="EG171" s="45"/>
      <c r="EH171" s="45"/>
      <c r="EI171" s="15"/>
      <c r="EJ171" s="15"/>
      <c r="EK171" s="15"/>
      <c r="EL171" s="15"/>
      <c r="EM171" s="15"/>
      <c r="EN171" s="15"/>
      <c r="EO171" s="15"/>
      <c r="EP171" s="15"/>
      <c r="EQ171" s="78"/>
      <c r="ER171" s="79"/>
      <c r="ES171" s="15"/>
      <c r="ET171" s="15"/>
      <c r="EU171" s="76"/>
      <c r="EV171" s="15"/>
      <c r="EW171" s="77"/>
      <c r="EX171" s="15"/>
      <c r="EY171" s="15"/>
      <c r="EZ171" s="15"/>
      <c r="FA171" s="77"/>
      <c r="FB171" s="77"/>
      <c r="FC171" s="45"/>
      <c r="FD171" s="45"/>
      <c r="FE171" s="45"/>
      <c r="FF171" s="15"/>
      <c r="FG171" s="15"/>
      <c r="FH171" s="101"/>
      <c r="FI171" s="15"/>
      <c r="FJ171" s="75"/>
      <c r="FK171" s="76"/>
      <c r="FL171" s="75"/>
      <c r="FM171" s="77"/>
      <c r="FN171" s="15"/>
      <c r="FO171" s="15"/>
      <c r="FP171" s="76"/>
      <c r="FQ171" s="77"/>
      <c r="FR171" s="77"/>
      <c r="FS171" s="77"/>
      <c r="FT171" s="77"/>
      <c r="FU171" s="49"/>
      <c r="FV171" s="49"/>
      <c r="FW171" s="49"/>
      <c r="FX171" s="15"/>
      <c r="FY171" s="15"/>
      <c r="FZ171" s="15"/>
      <c r="GA171" s="15"/>
      <c r="GB171" s="15"/>
      <c r="GC171" s="15"/>
      <c r="GD171" s="15"/>
      <c r="GE171" s="15"/>
      <c r="GF171" s="75"/>
      <c r="GG171" s="77"/>
      <c r="GH171" s="15"/>
      <c r="GI171" s="15"/>
      <c r="GJ171" s="76"/>
      <c r="GK171" s="15"/>
      <c r="GL171" s="77"/>
      <c r="GM171" s="15"/>
      <c r="GN171" s="15"/>
      <c r="GO171" s="15"/>
      <c r="GP171" s="77"/>
      <c r="GQ171" s="77"/>
      <c r="GR171" s="49"/>
      <c r="GS171" s="49"/>
      <c r="GT171" s="49"/>
      <c r="GU171" s="15"/>
      <c r="GV171" s="15"/>
      <c r="GW171" s="101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</row>
    <row r="172" spans="1:250" ht="16.899999999999999" customHeight="1">
      <c r="A172" s="15"/>
      <c r="B172" s="76"/>
      <c r="C172" s="15"/>
      <c r="D172" s="77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76"/>
      <c r="V172" s="75"/>
      <c r="W172" s="77"/>
      <c r="X172" s="15"/>
      <c r="Y172" s="15"/>
      <c r="Z172" s="15"/>
      <c r="AA172" s="13"/>
      <c r="AB172" s="12"/>
      <c r="AC172" s="15"/>
      <c r="AD172" s="12"/>
      <c r="AE172" s="47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76"/>
      <c r="AQ172" s="15"/>
      <c r="AR172" s="77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76"/>
      <c r="BJ172" s="75"/>
      <c r="BK172" s="77"/>
      <c r="BL172" s="15"/>
      <c r="BM172" s="15"/>
      <c r="BN172" s="15"/>
      <c r="BO172" s="13"/>
      <c r="BP172" s="12"/>
      <c r="BQ172" s="15"/>
      <c r="BR172" s="12"/>
      <c r="BS172" s="47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76"/>
      <c r="CE172" s="15"/>
      <c r="CF172" s="77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76"/>
      <c r="CX172" s="75"/>
      <c r="CY172" s="77"/>
      <c r="CZ172" s="15"/>
      <c r="DA172" s="15"/>
      <c r="DB172" s="15"/>
      <c r="DC172" s="13"/>
      <c r="DD172" s="12"/>
      <c r="DE172" s="15"/>
      <c r="DF172" s="12"/>
      <c r="DG172" s="47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01"/>
      <c r="DT172" s="15"/>
      <c r="DU172" s="75"/>
      <c r="DV172" s="76"/>
      <c r="DW172" s="75"/>
      <c r="DX172" s="77"/>
      <c r="DY172" s="15"/>
      <c r="DZ172" s="15"/>
      <c r="EA172" s="76"/>
      <c r="EB172" s="77"/>
      <c r="EC172" s="77"/>
      <c r="ED172" s="77"/>
      <c r="EE172" s="77"/>
      <c r="EF172" s="49"/>
      <c r="EG172" s="49"/>
      <c r="EH172" s="49"/>
      <c r="EI172" s="15"/>
      <c r="EJ172" s="15"/>
      <c r="EK172" s="15"/>
      <c r="EL172" s="15"/>
      <c r="EM172" s="15"/>
      <c r="EN172" s="15"/>
      <c r="EO172" s="15"/>
      <c r="EP172" s="15"/>
      <c r="EQ172" s="75"/>
      <c r="ER172" s="77"/>
      <c r="ES172" s="15"/>
      <c r="ET172" s="15"/>
      <c r="EU172" s="76"/>
      <c r="EV172" s="15"/>
      <c r="EW172" s="77"/>
      <c r="EX172" s="15"/>
      <c r="EY172" s="15"/>
      <c r="EZ172" s="15"/>
      <c r="FA172" s="77"/>
      <c r="FB172" s="77"/>
      <c r="FC172" s="49"/>
      <c r="FD172" s="49"/>
      <c r="FE172" s="49"/>
      <c r="FF172" s="15"/>
      <c r="FG172" s="15"/>
      <c r="FH172" s="101"/>
      <c r="FI172" s="15"/>
      <c r="FJ172" s="75"/>
      <c r="FK172" s="76"/>
      <c r="FL172" s="75"/>
      <c r="FM172" s="77"/>
      <c r="FN172" s="15"/>
      <c r="FO172" s="15"/>
      <c r="FP172" s="72"/>
      <c r="FQ172" s="79"/>
      <c r="FR172" s="79"/>
      <c r="FS172" s="79"/>
      <c r="FT172" s="79"/>
      <c r="FU172" s="73"/>
      <c r="FV172" s="73"/>
      <c r="FW172" s="73"/>
      <c r="FX172" s="15"/>
      <c r="FY172" s="15"/>
      <c r="FZ172" s="15"/>
      <c r="GA172" s="15"/>
      <c r="GB172" s="15"/>
      <c r="GC172" s="15"/>
      <c r="GD172" s="15"/>
      <c r="GE172" s="15"/>
      <c r="GF172" s="75"/>
      <c r="GG172" s="77"/>
      <c r="GH172" s="15"/>
      <c r="GI172" s="15"/>
      <c r="GJ172" s="72"/>
      <c r="GK172" s="15"/>
      <c r="GL172" s="79"/>
      <c r="GM172" s="15"/>
      <c r="GN172" s="15"/>
      <c r="GO172" s="15"/>
      <c r="GP172" s="79"/>
      <c r="GQ172" s="79"/>
      <c r="GR172" s="73"/>
      <c r="GS172" s="73"/>
      <c r="GT172" s="73"/>
      <c r="GU172" s="15"/>
      <c r="GV172" s="15"/>
      <c r="GW172" s="101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</row>
    <row r="173" spans="1:250" ht="16.899999999999999" customHeight="1">
      <c r="A173" s="15"/>
      <c r="B173" s="76"/>
      <c r="C173" s="15"/>
      <c r="D173" s="77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75"/>
      <c r="W173" s="77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76"/>
      <c r="AQ173" s="15"/>
      <c r="AR173" s="77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75"/>
      <c r="BK173" s="77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76"/>
      <c r="CE173" s="15"/>
      <c r="CF173" s="77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75"/>
      <c r="CY173" s="77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01"/>
      <c r="DT173" s="15"/>
      <c r="DU173" s="75"/>
      <c r="DV173" s="76"/>
      <c r="DW173" s="75"/>
      <c r="DX173" s="77"/>
      <c r="DY173" s="15"/>
      <c r="DZ173" s="15"/>
      <c r="EA173" s="72"/>
      <c r="EB173" s="79"/>
      <c r="EC173" s="79"/>
      <c r="ED173" s="79"/>
      <c r="EE173" s="79"/>
      <c r="EF173" s="73"/>
      <c r="EG173" s="73"/>
      <c r="EH173" s="73"/>
      <c r="EI173" s="15"/>
      <c r="EJ173" s="15"/>
      <c r="EK173" s="15"/>
      <c r="EL173" s="15"/>
      <c r="EM173" s="15"/>
      <c r="EN173" s="15"/>
      <c r="EO173" s="15"/>
      <c r="EP173" s="15"/>
      <c r="EQ173" s="75"/>
      <c r="ER173" s="77"/>
      <c r="ES173" s="15"/>
      <c r="ET173" s="15"/>
      <c r="EU173" s="72"/>
      <c r="EV173" s="15"/>
      <c r="EW173" s="79"/>
      <c r="EX173" s="15"/>
      <c r="EY173" s="15"/>
      <c r="EZ173" s="15"/>
      <c r="FA173" s="79"/>
      <c r="FB173" s="79"/>
      <c r="FC173" s="73"/>
      <c r="FD173" s="73"/>
      <c r="FE173" s="73"/>
      <c r="FF173" s="15"/>
      <c r="FG173" s="15"/>
      <c r="FH173" s="101"/>
      <c r="FI173" s="15"/>
      <c r="FJ173" s="78"/>
      <c r="FK173" s="72"/>
      <c r="FL173" s="78"/>
      <c r="FM173" s="79"/>
      <c r="FN173" s="15"/>
      <c r="FO173" s="15"/>
      <c r="FP173" s="76"/>
      <c r="FQ173" s="77"/>
      <c r="FR173" s="77"/>
      <c r="FS173" s="77"/>
      <c r="FT173" s="77"/>
      <c r="FU173" s="49"/>
      <c r="FV173" s="49"/>
      <c r="FW173" s="49"/>
      <c r="FX173" s="15"/>
      <c r="FY173" s="15"/>
      <c r="FZ173" s="15"/>
      <c r="GA173" s="15"/>
      <c r="GB173" s="15"/>
      <c r="GC173" s="15"/>
      <c r="GD173" s="15"/>
      <c r="GE173" s="15"/>
      <c r="GF173" s="78"/>
      <c r="GG173" s="79"/>
      <c r="GH173" s="15"/>
      <c r="GI173" s="15"/>
      <c r="GJ173" s="76"/>
      <c r="GK173" s="15"/>
      <c r="GL173" s="77"/>
      <c r="GM173" s="15"/>
      <c r="GN173" s="15"/>
      <c r="GO173" s="15"/>
      <c r="GP173" s="77"/>
      <c r="GQ173" s="77"/>
      <c r="GR173" s="49"/>
      <c r="GS173" s="49"/>
      <c r="GT173" s="49"/>
      <c r="GU173" s="15"/>
      <c r="GV173" s="15"/>
      <c r="GW173" s="101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</row>
    <row r="174" spans="1:250" ht="16.899999999999999" customHeight="1">
      <c r="A174" s="15"/>
      <c r="B174" s="72"/>
      <c r="C174" s="15"/>
      <c r="D174" s="79"/>
      <c r="E174" s="15"/>
      <c r="F174" s="77"/>
      <c r="G174" s="77"/>
      <c r="H174" s="77"/>
      <c r="I174" s="45"/>
      <c r="J174" s="45"/>
      <c r="K174" s="45"/>
      <c r="L174" s="15"/>
      <c r="M174" s="15"/>
      <c r="N174" s="15"/>
      <c r="O174" s="15"/>
      <c r="P174" s="15"/>
      <c r="Q174" s="15"/>
      <c r="R174" s="15"/>
      <c r="S174" s="15"/>
      <c r="T174" s="15"/>
      <c r="U174" s="76"/>
      <c r="V174" s="78"/>
      <c r="W174" s="79"/>
      <c r="X174" s="77"/>
      <c r="Y174" s="45"/>
      <c r="Z174" s="45"/>
      <c r="AA174" s="45"/>
      <c r="AB174" s="45"/>
      <c r="AC174" s="15"/>
      <c r="AD174" s="45"/>
      <c r="AE174" s="45"/>
      <c r="AF174" s="45"/>
      <c r="AG174" s="49"/>
      <c r="AH174" s="15"/>
      <c r="AI174" s="15"/>
      <c r="AJ174" s="15"/>
      <c r="AK174" s="15"/>
      <c r="AL174" s="15"/>
      <c r="AM174" s="15"/>
      <c r="AN174" s="61"/>
      <c r="AO174" s="15"/>
      <c r="AP174" s="72"/>
      <c r="AQ174" s="15"/>
      <c r="AR174" s="79"/>
      <c r="AS174" s="15"/>
      <c r="AT174" s="77"/>
      <c r="AU174" s="77"/>
      <c r="AV174" s="77"/>
      <c r="AW174" s="45"/>
      <c r="AX174" s="45"/>
      <c r="AY174" s="45"/>
      <c r="AZ174" s="15"/>
      <c r="BA174" s="15"/>
      <c r="BB174" s="15"/>
      <c r="BC174" s="15"/>
      <c r="BD174" s="15"/>
      <c r="BE174" s="15"/>
      <c r="BF174" s="15"/>
      <c r="BG174" s="15"/>
      <c r="BH174" s="15"/>
      <c r="BI174" s="76"/>
      <c r="BJ174" s="78"/>
      <c r="BK174" s="79"/>
      <c r="BL174" s="77"/>
      <c r="BM174" s="45"/>
      <c r="BN174" s="45"/>
      <c r="BO174" s="45"/>
      <c r="BP174" s="45"/>
      <c r="BQ174" s="15"/>
      <c r="BR174" s="45"/>
      <c r="BS174" s="45"/>
      <c r="BT174" s="45"/>
      <c r="BU174" s="49"/>
      <c r="BV174" s="15"/>
      <c r="BW174" s="15"/>
      <c r="BX174" s="15"/>
      <c r="BY174" s="15"/>
      <c r="BZ174" s="15"/>
      <c r="CA174" s="15"/>
      <c r="CB174" s="61"/>
      <c r="CC174" s="15"/>
      <c r="CD174" s="72"/>
      <c r="CE174" s="15"/>
      <c r="CF174" s="79"/>
      <c r="CG174" s="15"/>
      <c r="CH174" s="77"/>
      <c r="CI174" s="77"/>
      <c r="CJ174" s="77"/>
      <c r="CK174" s="45"/>
      <c r="CL174" s="45"/>
      <c r="CM174" s="45"/>
      <c r="CN174" s="15"/>
      <c r="CO174" s="15"/>
      <c r="CP174" s="15"/>
      <c r="CQ174" s="15"/>
      <c r="CR174" s="15"/>
      <c r="CS174" s="15"/>
      <c r="CT174" s="15"/>
      <c r="CU174" s="15"/>
      <c r="CV174" s="15"/>
      <c r="CW174" s="76"/>
      <c r="CX174" s="78"/>
      <c r="CY174" s="79"/>
      <c r="CZ174" s="77"/>
      <c r="DA174" s="45"/>
      <c r="DB174" s="45"/>
      <c r="DC174" s="45"/>
      <c r="DD174" s="45"/>
      <c r="DE174" s="15"/>
      <c r="DF174" s="45"/>
      <c r="DG174" s="45"/>
      <c r="DH174" s="45"/>
      <c r="DI174" s="49"/>
      <c r="DJ174" s="15"/>
      <c r="DK174" s="15"/>
      <c r="DL174" s="15"/>
      <c r="DM174" s="15"/>
      <c r="DN174" s="15"/>
      <c r="DO174" s="15"/>
      <c r="DP174" s="61"/>
      <c r="DQ174" s="15"/>
      <c r="DR174" s="15"/>
      <c r="DS174" s="101"/>
      <c r="DT174" s="15"/>
      <c r="DU174" s="78"/>
      <c r="DV174" s="72"/>
      <c r="DW174" s="78"/>
      <c r="DX174" s="79"/>
      <c r="DY174" s="15"/>
      <c r="DZ174" s="15"/>
      <c r="EA174" s="76"/>
      <c r="EB174" s="77"/>
      <c r="EC174" s="77"/>
      <c r="ED174" s="77"/>
      <c r="EE174" s="77"/>
      <c r="EF174" s="49"/>
      <c r="EG174" s="49"/>
      <c r="EH174" s="49"/>
      <c r="EI174" s="15"/>
      <c r="EJ174" s="15"/>
      <c r="EK174" s="15"/>
      <c r="EL174" s="15"/>
      <c r="EM174" s="15"/>
      <c r="EN174" s="15"/>
      <c r="EO174" s="15"/>
      <c r="EP174" s="15"/>
      <c r="EQ174" s="78"/>
      <c r="ER174" s="79"/>
      <c r="ES174" s="15"/>
      <c r="ET174" s="15"/>
      <c r="EU174" s="76"/>
      <c r="EV174" s="15"/>
      <c r="EW174" s="77"/>
      <c r="EX174" s="15"/>
      <c r="EY174" s="15"/>
      <c r="EZ174" s="15"/>
      <c r="FA174" s="77"/>
      <c r="FB174" s="77"/>
      <c r="FC174" s="49"/>
      <c r="FD174" s="49"/>
      <c r="FE174" s="49"/>
      <c r="FF174" s="15"/>
      <c r="FG174" s="15"/>
      <c r="FH174" s="101"/>
      <c r="FI174" s="15"/>
      <c r="FJ174" s="75"/>
      <c r="FK174" s="76"/>
      <c r="FL174" s="75"/>
      <c r="FM174" s="77"/>
      <c r="FN174" s="15"/>
      <c r="FO174" s="15"/>
      <c r="FP174" s="76"/>
      <c r="FQ174" s="77"/>
      <c r="FR174" s="77"/>
      <c r="FS174" s="77"/>
      <c r="FT174" s="77"/>
      <c r="FU174" s="49"/>
      <c r="FV174" s="49"/>
      <c r="FW174" s="49"/>
      <c r="FX174" s="15"/>
      <c r="FY174" s="15"/>
      <c r="FZ174" s="15"/>
      <c r="GA174" s="15"/>
      <c r="GB174" s="15"/>
      <c r="GC174" s="15"/>
      <c r="GD174" s="15"/>
      <c r="GE174" s="15"/>
      <c r="GF174" s="75"/>
      <c r="GG174" s="77"/>
      <c r="GH174" s="15"/>
      <c r="GI174" s="15"/>
      <c r="GJ174" s="76"/>
      <c r="GK174" s="15"/>
      <c r="GL174" s="77"/>
      <c r="GM174" s="15"/>
      <c r="GN174" s="15"/>
      <c r="GO174" s="15"/>
      <c r="GP174" s="77"/>
      <c r="GQ174" s="77"/>
      <c r="GR174" s="49"/>
      <c r="GS174" s="49"/>
      <c r="GT174" s="49"/>
      <c r="GU174" s="15"/>
      <c r="GV174" s="15"/>
      <c r="GW174" s="101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</row>
    <row r="175" spans="1:250" ht="16.899999999999999" customHeight="1">
      <c r="A175" s="15"/>
      <c r="B175" s="76"/>
      <c r="C175" s="15"/>
      <c r="D175" s="77"/>
      <c r="E175" s="15"/>
      <c r="F175" s="77"/>
      <c r="G175" s="77"/>
      <c r="H175" s="77"/>
      <c r="I175" s="49"/>
      <c r="J175" s="49"/>
      <c r="K175" s="49"/>
      <c r="L175" s="15"/>
      <c r="M175" s="15"/>
      <c r="N175" s="15"/>
      <c r="O175" s="15"/>
      <c r="P175" s="15"/>
      <c r="Q175" s="15"/>
      <c r="R175" s="15"/>
      <c r="S175" s="15"/>
      <c r="T175" s="15"/>
      <c r="U175" s="76"/>
      <c r="V175" s="75"/>
      <c r="W175" s="77"/>
      <c r="X175" s="77"/>
      <c r="Y175" s="49"/>
      <c r="Z175" s="49"/>
      <c r="AA175" s="49"/>
      <c r="AB175" s="49"/>
      <c r="AC175" s="15"/>
      <c r="AD175" s="49"/>
      <c r="AE175" s="49"/>
      <c r="AF175" s="49"/>
      <c r="AG175" s="49"/>
      <c r="AH175" s="15"/>
      <c r="AI175" s="15"/>
      <c r="AJ175" s="15"/>
      <c r="AK175" s="15"/>
      <c r="AL175" s="15"/>
      <c r="AM175" s="15"/>
      <c r="AN175" s="61"/>
      <c r="AO175" s="15"/>
      <c r="AP175" s="76"/>
      <c r="AQ175" s="15"/>
      <c r="AR175" s="77"/>
      <c r="AS175" s="15"/>
      <c r="AT175" s="77"/>
      <c r="AU175" s="77"/>
      <c r="AV175" s="77"/>
      <c r="AW175" s="49"/>
      <c r="AX175" s="49"/>
      <c r="AY175" s="49"/>
      <c r="AZ175" s="15"/>
      <c r="BA175" s="15"/>
      <c r="BB175" s="15"/>
      <c r="BC175" s="15"/>
      <c r="BD175" s="15"/>
      <c r="BE175" s="15"/>
      <c r="BF175" s="15"/>
      <c r="BG175" s="15"/>
      <c r="BH175" s="15"/>
      <c r="BI175" s="76"/>
      <c r="BJ175" s="75"/>
      <c r="BK175" s="77"/>
      <c r="BL175" s="77"/>
      <c r="BM175" s="49"/>
      <c r="BN175" s="49"/>
      <c r="BO175" s="49"/>
      <c r="BP175" s="49"/>
      <c r="BQ175" s="15"/>
      <c r="BR175" s="49"/>
      <c r="BS175" s="49"/>
      <c r="BT175" s="49"/>
      <c r="BU175" s="49"/>
      <c r="BV175" s="15"/>
      <c r="BW175" s="15"/>
      <c r="BX175" s="15"/>
      <c r="BY175" s="15"/>
      <c r="BZ175" s="15"/>
      <c r="CA175" s="15"/>
      <c r="CB175" s="61"/>
      <c r="CC175" s="15"/>
      <c r="CD175" s="76"/>
      <c r="CE175" s="15"/>
      <c r="CF175" s="77"/>
      <c r="CG175" s="15"/>
      <c r="CH175" s="77"/>
      <c r="CI175" s="77"/>
      <c r="CJ175" s="77"/>
      <c r="CK175" s="49"/>
      <c r="CL175" s="49"/>
      <c r="CM175" s="49"/>
      <c r="CN175" s="15"/>
      <c r="CO175" s="15"/>
      <c r="CP175" s="15"/>
      <c r="CQ175" s="15"/>
      <c r="CR175" s="15"/>
      <c r="CS175" s="15"/>
      <c r="CT175" s="15"/>
      <c r="CU175" s="15"/>
      <c r="CV175" s="15"/>
      <c r="CW175" s="76"/>
      <c r="CX175" s="75"/>
      <c r="CY175" s="77"/>
      <c r="CZ175" s="77"/>
      <c r="DA175" s="49"/>
      <c r="DB175" s="49"/>
      <c r="DC175" s="49"/>
      <c r="DD175" s="49"/>
      <c r="DE175" s="15"/>
      <c r="DF175" s="49"/>
      <c r="DG175" s="49"/>
      <c r="DH175" s="49"/>
      <c r="DI175" s="49"/>
      <c r="DJ175" s="15"/>
      <c r="DK175" s="15"/>
      <c r="DL175" s="15"/>
      <c r="DM175" s="15"/>
      <c r="DN175" s="15"/>
      <c r="DO175" s="15"/>
      <c r="DP175" s="61"/>
      <c r="DQ175" s="15"/>
      <c r="DR175" s="15"/>
      <c r="DS175" s="101"/>
      <c r="DT175" s="15"/>
      <c r="DU175" s="75"/>
      <c r="DV175" s="76"/>
      <c r="DW175" s="75"/>
      <c r="DX175" s="77"/>
      <c r="DY175" s="15"/>
      <c r="DZ175" s="15"/>
      <c r="EA175" s="76"/>
      <c r="EB175" s="77"/>
      <c r="EC175" s="77"/>
      <c r="ED175" s="77"/>
      <c r="EE175" s="77"/>
      <c r="EF175" s="49"/>
      <c r="EG175" s="49"/>
      <c r="EH175" s="49"/>
      <c r="EI175" s="15"/>
      <c r="EJ175" s="15"/>
      <c r="EK175" s="15"/>
      <c r="EL175" s="15"/>
      <c r="EM175" s="15"/>
      <c r="EN175" s="15"/>
      <c r="EO175" s="15"/>
      <c r="EP175" s="15"/>
      <c r="EQ175" s="75"/>
      <c r="ER175" s="77"/>
      <c r="ES175" s="15"/>
      <c r="ET175" s="15"/>
      <c r="EU175" s="76"/>
      <c r="EV175" s="15"/>
      <c r="EW175" s="77"/>
      <c r="EX175" s="15"/>
      <c r="EY175" s="15"/>
      <c r="EZ175" s="15"/>
      <c r="FA175" s="77"/>
      <c r="FB175" s="77"/>
      <c r="FC175" s="49"/>
      <c r="FD175" s="49"/>
      <c r="FE175" s="49"/>
      <c r="FF175" s="15"/>
      <c r="FG175" s="15"/>
      <c r="FH175" s="101"/>
      <c r="FI175" s="15"/>
      <c r="FJ175" s="75"/>
      <c r="FK175" s="76"/>
      <c r="FL175" s="75"/>
      <c r="FM175" s="77"/>
      <c r="FN175" s="15"/>
      <c r="FO175" s="15"/>
      <c r="FP175" s="72"/>
      <c r="FQ175" s="79"/>
      <c r="FR175" s="79"/>
      <c r="FS175" s="79"/>
      <c r="FT175" s="79"/>
      <c r="FU175" s="73"/>
      <c r="FV175" s="73"/>
      <c r="FW175" s="73"/>
      <c r="FX175" s="15"/>
      <c r="FY175" s="15"/>
      <c r="FZ175" s="15"/>
      <c r="GA175" s="15"/>
      <c r="GB175" s="15"/>
      <c r="GC175" s="15"/>
      <c r="GD175" s="15"/>
      <c r="GE175" s="15"/>
      <c r="GF175" s="75"/>
      <c r="GG175" s="77"/>
      <c r="GH175" s="15"/>
      <c r="GI175" s="15"/>
      <c r="GJ175" s="72"/>
      <c r="GK175" s="15"/>
      <c r="GL175" s="79"/>
      <c r="GM175" s="15"/>
      <c r="GN175" s="15"/>
      <c r="GO175" s="15"/>
      <c r="GP175" s="79"/>
      <c r="GQ175" s="79"/>
      <c r="GR175" s="73"/>
      <c r="GS175" s="73"/>
      <c r="GT175" s="73"/>
      <c r="GU175" s="15"/>
      <c r="GV175" s="15"/>
      <c r="GW175" s="101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</row>
    <row r="176" spans="1:250" ht="16.899999999999999" customHeight="1">
      <c r="A176" s="15"/>
      <c r="B176" s="76"/>
      <c r="C176" s="15"/>
      <c r="D176" s="77"/>
      <c r="E176" s="15"/>
      <c r="F176" s="79"/>
      <c r="G176" s="79"/>
      <c r="H176" s="79"/>
      <c r="I176" s="73"/>
      <c r="J176" s="73"/>
      <c r="K176" s="73"/>
      <c r="L176" s="15"/>
      <c r="M176" s="15"/>
      <c r="N176" s="15"/>
      <c r="O176" s="15"/>
      <c r="P176" s="15"/>
      <c r="Q176" s="15"/>
      <c r="R176" s="15"/>
      <c r="S176" s="15"/>
      <c r="T176" s="15"/>
      <c r="U176" s="72"/>
      <c r="V176" s="75"/>
      <c r="W176" s="77"/>
      <c r="X176" s="79"/>
      <c r="Y176" s="73"/>
      <c r="Z176" s="73"/>
      <c r="AA176" s="73"/>
      <c r="AB176" s="73"/>
      <c r="AC176" s="15"/>
      <c r="AD176" s="73"/>
      <c r="AE176" s="73"/>
      <c r="AF176" s="73"/>
      <c r="AG176" s="73"/>
      <c r="AH176" s="15"/>
      <c r="AI176" s="15"/>
      <c r="AJ176" s="15"/>
      <c r="AK176" s="15"/>
      <c r="AL176" s="15"/>
      <c r="AM176" s="15"/>
      <c r="AN176" s="61"/>
      <c r="AO176" s="15"/>
      <c r="AP176" s="76"/>
      <c r="AQ176" s="15"/>
      <c r="AR176" s="77"/>
      <c r="AS176" s="15"/>
      <c r="AT176" s="79"/>
      <c r="AU176" s="79"/>
      <c r="AV176" s="79"/>
      <c r="AW176" s="73"/>
      <c r="AX176" s="73"/>
      <c r="AY176" s="73"/>
      <c r="AZ176" s="15"/>
      <c r="BA176" s="15"/>
      <c r="BB176" s="15"/>
      <c r="BC176" s="15"/>
      <c r="BD176" s="15"/>
      <c r="BE176" s="15"/>
      <c r="BF176" s="15"/>
      <c r="BG176" s="15"/>
      <c r="BH176" s="15"/>
      <c r="BI176" s="72"/>
      <c r="BJ176" s="75"/>
      <c r="BK176" s="77"/>
      <c r="BL176" s="79"/>
      <c r="BM176" s="73"/>
      <c r="BN176" s="73"/>
      <c r="BO176" s="73"/>
      <c r="BP176" s="73"/>
      <c r="BQ176" s="15"/>
      <c r="BR176" s="73"/>
      <c r="BS176" s="73"/>
      <c r="BT176" s="73"/>
      <c r="BU176" s="73"/>
      <c r="BV176" s="15"/>
      <c r="BW176" s="15"/>
      <c r="BX176" s="15"/>
      <c r="BY176" s="15"/>
      <c r="BZ176" s="15"/>
      <c r="CA176" s="15"/>
      <c r="CB176" s="61"/>
      <c r="CC176" s="15"/>
      <c r="CD176" s="76"/>
      <c r="CE176" s="15"/>
      <c r="CF176" s="77"/>
      <c r="CG176" s="15"/>
      <c r="CH176" s="79"/>
      <c r="CI176" s="79"/>
      <c r="CJ176" s="79"/>
      <c r="CK176" s="73"/>
      <c r="CL176" s="73"/>
      <c r="CM176" s="73"/>
      <c r="CN176" s="15"/>
      <c r="CO176" s="15"/>
      <c r="CP176" s="15"/>
      <c r="CQ176" s="15"/>
      <c r="CR176" s="15"/>
      <c r="CS176" s="15"/>
      <c r="CT176" s="15"/>
      <c r="CU176" s="15"/>
      <c r="CV176" s="15"/>
      <c r="CW176" s="72"/>
      <c r="CX176" s="75"/>
      <c r="CY176" s="77"/>
      <c r="CZ176" s="79"/>
      <c r="DA176" s="73"/>
      <c r="DB176" s="73"/>
      <c r="DC176" s="73"/>
      <c r="DD176" s="73"/>
      <c r="DE176" s="15"/>
      <c r="DF176" s="73"/>
      <c r="DG176" s="73"/>
      <c r="DH176" s="73"/>
      <c r="DI176" s="73"/>
      <c r="DJ176" s="15"/>
      <c r="DK176" s="15"/>
      <c r="DL176" s="15"/>
      <c r="DM176" s="15"/>
      <c r="DN176" s="15"/>
      <c r="DO176" s="15"/>
      <c r="DP176" s="61"/>
      <c r="DQ176" s="15"/>
      <c r="DR176" s="15"/>
      <c r="DS176" s="101"/>
      <c r="DT176" s="15"/>
      <c r="DU176" s="75"/>
      <c r="DV176" s="76"/>
      <c r="DW176" s="75"/>
      <c r="DX176" s="77"/>
      <c r="DY176" s="15"/>
      <c r="DZ176" s="15"/>
      <c r="EA176" s="72"/>
      <c r="EB176" s="79"/>
      <c r="EC176" s="79"/>
      <c r="ED176" s="79"/>
      <c r="EE176" s="79"/>
      <c r="EF176" s="73"/>
      <c r="EG176" s="73"/>
      <c r="EH176" s="73"/>
      <c r="EI176" s="15"/>
      <c r="EJ176" s="15"/>
      <c r="EK176" s="15"/>
      <c r="EL176" s="15"/>
      <c r="EM176" s="15"/>
      <c r="EN176" s="15"/>
      <c r="EO176" s="15"/>
      <c r="EP176" s="15"/>
      <c r="EQ176" s="75"/>
      <c r="ER176" s="77"/>
      <c r="ES176" s="15"/>
      <c r="ET176" s="15"/>
      <c r="EU176" s="72"/>
      <c r="EV176" s="15"/>
      <c r="EW176" s="79"/>
      <c r="EX176" s="15"/>
      <c r="EY176" s="15"/>
      <c r="EZ176" s="15"/>
      <c r="FA176" s="79"/>
      <c r="FB176" s="79"/>
      <c r="FC176" s="73"/>
      <c r="FD176" s="73"/>
      <c r="FE176" s="73"/>
      <c r="FF176" s="15"/>
      <c r="FG176" s="15"/>
      <c r="FH176" s="101"/>
      <c r="FI176" s="15"/>
      <c r="FJ176" s="15"/>
      <c r="FK176" s="15"/>
      <c r="FL176" s="15"/>
      <c r="FM176" s="15"/>
      <c r="FN176" s="15"/>
      <c r="FO176" s="15"/>
      <c r="FP176" s="76"/>
      <c r="FQ176" s="77"/>
      <c r="FR176" s="77"/>
      <c r="FS176" s="77"/>
      <c r="FT176" s="77"/>
      <c r="FU176" s="49"/>
      <c r="FV176" s="49"/>
      <c r="FW176" s="49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76"/>
      <c r="GN176" s="15"/>
      <c r="GO176" s="77"/>
      <c r="GP176" s="77"/>
      <c r="GQ176" s="77"/>
      <c r="GR176" s="49"/>
      <c r="GS176" s="49"/>
      <c r="GT176" s="49"/>
      <c r="GU176" s="15"/>
      <c r="GV176" s="15"/>
      <c r="GW176" s="101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</row>
    <row r="177" spans="1:243" ht="16.899999999999999" customHeight="1">
      <c r="A177" s="15"/>
      <c r="B177" s="72"/>
      <c r="C177" s="15"/>
      <c r="D177" s="79"/>
      <c r="E177" s="15"/>
      <c r="F177" s="77"/>
      <c r="G177" s="77"/>
      <c r="H177" s="77"/>
      <c r="I177" s="49"/>
      <c r="J177" s="49"/>
      <c r="K177" s="49"/>
      <c r="L177" s="15"/>
      <c r="M177" s="15"/>
      <c r="N177" s="15"/>
      <c r="O177" s="15"/>
      <c r="P177" s="15"/>
      <c r="Q177" s="15"/>
      <c r="R177" s="15"/>
      <c r="S177" s="15"/>
      <c r="T177" s="15"/>
      <c r="U177" s="76"/>
      <c r="V177" s="78"/>
      <c r="W177" s="79"/>
      <c r="X177" s="77"/>
      <c r="Y177" s="49"/>
      <c r="Z177" s="49"/>
      <c r="AA177" s="49"/>
      <c r="AB177" s="49"/>
      <c r="AC177" s="15"/>
      <c r="AD177" s="49"/>
      <c r="AE177" s="49"/>
      <c r="AF177" s="49"/>
      <c r="AG177" s="49"/>
      <c r="AH177" s="15"/>
      <c r="AI177" s="15"/>
      <c r="AJ177" s="15"/>
      <c r="AK177" s="15"/>
      <c r="AL177" s="15"/>
      <c r="AM177" s="15"/>
      <c r="AN177" s="61"/>
      <c r="AO177" s="15"/>
      <c r="AP177" s="72"/>
      <c r="AQ177" s="15"/>
      <c r="AR177" s="79"/>
      <c r="AS177" s="15"/>
      <c r="AT177" s="77"/>
      <c r="AU177" s="77"/>
      <c r="AV177" s="77"/>
      <c r="AW177" s="49"/>
      <c r="AX177" s="49"/>
      <c r="AY177" s="49"/>
      <c r="AZ177" s="15"/>
      <c r="BA177" s="15"/>
      <c r="BB177" s="15"/>
      <c r="BC177" s="15"/>
      <c r="BD177" s="15"/>
      <c r="BE177" s="15"/>
      <c r="BF177" s="15"/>
      <c r="BG177" s="15"/>
      <c r="BH177" s="15"/>
      <c r="BI177" s="76"/>
      <c r="BJ177" s="78"/>
      <c r="BK177" s="79"/>
      <c r="BL177" s="77"/>
      <c r="BM177" s="49"/>
      <c r="BN177" s="49"/>
      <c r="BO177" s="49"/>
      <c r="BP177" s="49"/>
      <c r="BQ177" s="15"/>
      <c r="BR177" s="49"/>
      <c r="BS177" s="49"/>
      <c r="BT177" s="49"/>
      <c r="BU177" s="49"/>
      <c r="BV177" s="15"/>
      <c r="BW177" s="15"/>
      <c r="BX177" s="15"/>
      <c r="BY177" s="15"/>
      <c r="BZ177" s="15"/>
      <c r="CA177" s="15"/>
      <c r="CB177" s="61"/>
      <c r="CC177" s="15"/>
      <c r="CD177" s="72"/>
      <c r="CE177" s="15"/>
      <c r="CF177" s="79"/>
      <c r="CG177" s="15"/>
      <c r="CH177" s="77"/>
      <c r="CI177" s="77"/>
      <c r="CJ177" s="77"/>
      <c r="CK177" s="49"/>
      <c r="CL177" s="49"/>
      <c r="CM177" s="49"/>
      <c r="CN177" s="15"/>
      <c r="CO177" s="15"/>
      <c r="CP177" s="15"/>
      <c r="CQ177" s="15"/>
      <c r="CR177" s="15"/>
      <c r="CS177" s="15"/>
      <c r="CT177" s="15"/>
      <c r="CU177" s="15"/>
      <c r="CV177" s="15"/>
      <c r="CW177" s="76"/>
      <c r="CX177" s="78"/>
      <c r="CY177" s="79"/>
      <c r="CZ177" s="77"/>
      <c r="DA177" s="49"/>
      <c r="DB177" s="49"/>
      <c r="DC177" s="49"/>
      <c r="DD177" s="49"/>
      <c r="DE177" s="15"/>
      <c r="DF177" s="49"/>
      <c r="DG177" s="49"/>
      <c r="DH177" s="49"/>
      <c r="DI177" s="49"/>
      <c r="DJ177" s="15"/>
      <c r="DK177" s="15"/>
      <c r="DL177" s="15"/>
      <c r="DM177" s="15"/>
      <c r="DN177" s="15"/>
      <c r="DO177" s="15"/>
      <c r="DP177" s="61"/>
      <c r="DQ177" s="15"/>
      <c r="DR177" s="15"/>
      <c r="DS177" s="101"/>
      <c r="DT177" s="15"/>
      <c r="DU177" s="15"/>
      <c r="DV177" s="15"/>
      <c r="DW177" s="15"/>
      <c r="DX177" s="15"/>
      <c r="DY177" s="15"/>
      <c r="DZ177" s="15"/>
      <c r="EA177" s="76"/>
      <c r="EB177" s="77"/>
      <c r="EC177" s="77"/>
      <c r="ED177" s="77"/>
      <c r="EE177" s="77"/>
      <c r="EF177" s="49"/>
      <c r="EG177" s="49"/>
      <c r="EH177" s="49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76"/>
      <c r="EY177" s="15"/>
      <c r="EZ177" s="77"/>
      <c r="FA177" s="77"/>
      <c r="FB177" s="77"/>
      <c r="FC177" s="49"/>
      <c r="FD177" s="49"/>
      <c r="FE177" s="49"/>
      <c r="FF177" s="15"/>
      <c r="FG177" s="15"/>
      <c r="FH177" s="101"/>
      <c r="FI177" s="15"/>
      <c r="FJ177" s="15"/>
      <c r="FK177" s="15"/>
      <c r="FL177" s="15"/>
      <c r="FM177" s="15"/>
      <c r="FN177" s="46"/>
      <c r="FO177" s="15"/>
      <c r="FP177" s="15"/>
      <c r="FQ177" s="15"/>
      <c r="FR177" s="15"/>
      <c r="FS177" s="77"/>
      <c r="FT177" s="77"/>
      <c r="FU177" s="77"/>
      <c r="FV177" s="49"/>
      <c r="FW177" s="49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46"/>
      <c r="GI177" s="15"/>
      <c r="GJ177" s="15"/>
      <c r="GK177" s="15"/>
      <c r="GL177" s="15"/>
      <c r="GM177" s="76"/>
      <c r="GN177" s="15"/>
      <c r="GO177" s="77"/>
      <c r="GP177" s="77"/>
      <c r="GQ177" s="77"/>
      <c r="GR177" s="49"/>
      <c r="GS177" s="49"/>
      <c r="GT177" s="49"/>
      <c r="GU177" s="15"/>
      <c r="GV177" s="15"/>
      <c r="GW177" s="101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</row>
    <row r="178" spans="1:243" ht="16.899999999999999" customHeight="1">
      <c r="A178" s="15"/>
      <c r="B178" s="76"/>
      <c r="C178" s="15"/>
      <c r="D178" s="77"/>
      <c r="E178" s="15"/>
      <c r="F178" s="77"/>
      <c r="G178" s="77"/>
      <c r="H178" s="77"/>
      <c r="I178" s="49"/>
      <c r="J178" s="49"/>
      <c r="K178" s="49"/>
      <c r="L178" s="15"/>
      <c r="M178" s="15"/>
      <c r="N178" s="15"/>
      <c r="O178" s="15"/>
      <c r="P178" s="15"/>
      <c r="Q178" s="15"/>
      <c r="R178" s="15"/>
      <c r="S178" s="15"/>
      <c r="T178" s="15"/>
      <c r="U178" s="76"/>
      <c r="V178" s="75"/>
      <c r="W178" s="77"/>
      <c r="X178" s="77"/>
      <c r="Y178" s="49"/>
      <c r="Z178" s="49"/>
      <c r="AA178" s="49"/>
      <c r="AB178" s="49"/>
      <c r="AC178" s="15"/>
      <c r="AD178" s="49"/>
      <c r="AE178" s="49"/>
      <c r="AF178" s="49"/>
      <c r="AG178" s="49"/>
      <c r="AH178" s="15"/>
      <c r="AI178" s="15"/>
      <c r="AJ178" s="15"/>
      <c r="AK178" s="15"/>
      <c r="AL178" s="15"/>
      <c r="AM178" s="15"/>
      <c r="AN178" s="61"/>
      <c r="AO178" s="15"/>
      <c r="AP178" s="76"/>
      <c r="AQ178" s="15"/>
      <c r="AR178" s="77"/>
      <c r="AS178" s="15"/>
      <c r="AT178" s="77"/>
      <c r="AU178" s="77"/>
      <c r="AV178" s="77"/>
      <c r="AW178" s="49"/>
      <c r="AX178" s="49"/>
      <c r="AY178" s="49"/>
      <c r="AZ178" s="15"/>
      <c r="BA178" s="15"/>
      <c r="BB178" s="15"/>
      <c r="BC178" s="15"/>
      <c r="BD178" s="15"/>
      <c r="BE178" s="15"/>
      <c r="BF178" s="15"/>
      <c r="BG178" s="15"/>
      <c r="BH178" s="15"/>
      <c r="BI178" s="76"/>
      <c r="BJ178" s="75"/>
      <c r="BK178" s="77"/>
      <c r="BL178" s="77"/>
      <c r="BM178" s="49"/>
      <c r="BN178" s="49"/>
      <c r="BO178" s="49"/>
      <c r="BP178" s="49"/>
      <c r="BQ178" s="15"/>
      <c r="BR178" s="49"/>
      <c r="BS178" s="49"/>
      <c r="BT178" s="49"/>
      <c r="BU178" s="49"/>
      <c r="BV178" s="15"/>
      <c r="BW178" s="15"/>
      <c r="BX178" s="15"/>
      <c r="BY178" s="15"/>
      <c r="BZ178" s="15"/>
      <c r="CA178" s="15"/>
      <c r="CB178" s="61"/>
      <c r="CC178" s="15"/>
      <c r="CD178" s="76"/>
      <c r="CE178" s="15"/>
      <c r="CF178" s="77"/>
      <c r="CG178" s="15"/>
      <c r="CH178" s="77"/>
      <c r="CI178" s="77"/>
      <c r="CJ178" s="77"/>
      <c r="CK178" s="49"/>
      <c r="CL178" s="49"/>
      <c r="CM178" s="49"/>
      <c r="CN178" s="15"/>
      <c r="CO178" s="15"/>
      <c r="CP178" s="15"/>
      <c r="CQ178" s="15"/>
      <c r="CR178" s="15"/>
      <c r="CS178" s="15"/>
      <c r="CT178" s="15"/>
      <c r="CU178" s="15"/>
      <c r="CV178" s="15"/>
      <c r="CW178" s="76"/>
      <c r="CX178" s="75"/>
      <c r="CY178" s="77"/>
      <c r="CZ178" s="77"/>
      <c r="DA178" s="49"/>
      <c r="DB178" s="49"/>
      <c r="DC178" s="49"/>
      <c r="DD178" s="49"/>
      <c r="DE178" s="15"/>
      <c r="DF178" s="49"/>
      <c r="DG178" s="49"/>
      <c r="DH178" s="49"/>
      <c r="DI178" s="49"/>
      <c r="DJ178" s="15"/>
      <c r="DK178" s="15"/>
      <c r="DL178" s="15"/>
      <c r="DM178" s="15"/>
      <c r="DN178" s="15"/>
      <c r="DO178" s="15"/>
      <c r="DP178" s="61"/>
      <c r="DQ178" s="15"/>
      <c r="DR178" s="15"/>
      <c r="DS178" s="101"/>
      <c r="DT178" s="15"/>
      <c r="DU178" s="15"/>
      <c r="DV178" s="15"/>
      <c r="DW178" s="15"/>
      <c r="DX178" s="15"/>
      <c r="DY178" s="46"/>
      <c r="DZ178" s="15"/>
      <c r="EA178" s="15"/>
      <c r="EB178" s="15"/>
      <c r="EC178" s="15"/>
      <c r="ED178" s="77"/>
      <c r="EE178" s="77"/>
      <c r="EF178" s="77"/>
      <c r="EG178" s="49"/>
      <c r="EH178" s="49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46"/>
      <c r="ET178" s="15"/>
      <c r="EU178" s="15"/>
      <c r="EV178" s="15"/>
      <c r="EW178" s="15"/>
      <c r="EX178" s="76"/>
      <c r="EY178" s="15"/>
      <c r="EZ178" s="77"/>
      <c r="FA178" s="77"/>
      <c r="FB178" s="77"/>
      <c r="FC178" s="49"/>
      <c r="FD178" s="49"/>
      <c r="FE178" s="49"/>
      <c r="FF178" s="15"/>
      <c r="FG178" s="15"/>
      <c r="FH178" s="101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49"/>
      <c r="GU178" s="15"/>
      <c r="GV178" s="15"/>
      <c r="GW178" s="101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</row>
    <row r="179" spans="1:243" ht="16.899999999999999" customHeight="1">
      <c r="A179" s="15"/>
      <c r="B179" s="76"/>
      <c r="C179" s="15"/>
      <c r="D179" s="77"/>
      <c r="E179" s="15"/>
      <c r="F179" s="79"/>
      <c r="G179" s="79"/>
      <c r="H179" s="79"/>
      <c r="I179" s="73"/>
      <c r="J179" s="73"/>
      <c r="K179" s="73"/>
      <c r="L179" s="15"/>
      <c r="M179" s="15"/>
      <c r="N179" s="15"/>
      <c r="O179" s="15"/>
      <c r="P179" s="15"/>
      <c r="Q179" s="15"/>
      <c r="R179" s="15"/>
      <c r="S179" s="15"/>
      <c r="T179" s="15"/>
      <c r="U179" s="72"/>
      <c r="V179" s="75"/>
      <c r="W179" s="77"/>
      <c r="X179" s="79"/>
      <c r="Y179" s="73"/>
      <c r="Z179" s="73"/>
      <c r="AA179" s="73"/>
      <c r="AB179" s="73"/>
      <c r="AC179" s="15"/>
      <c r="AD179" s="73"/>
      <c r="AE179" s="73"/>
      <c r="AF179" s="73"/>
      <c r="AG179" s="73"/>
      <c r="AH179" s="15"/>
      <c r="AI179" s="15"/>
      <c r="AJ179" s="15"/>
      <c r="AK179" s="15"/>
      <c r="AL179" s="15"/>
      <c r="AM179" s="15"/>
      <c r="AN179" s="15"/>
      <c r="AO179" s="15"/>
      <c r="AP179" s="76"/>
      <c r="AQ179" s="15"/>
      <c r="AR179" s="77"/>
      <c r="AS179" s="15"/>
      <c r="AT179" s="79"/>
      <c r="AU179" s="79"/>
      <c r="AV179" s="79"/>
      <c r="AW179" s="73"/>
      <c r="AX179" s="73"/>
      <c r="AY179" s="73"/>
      <c r="AZ179" s="15"/>
      <c r="BA179" s="15"/>
      <c r="BB179" s="15"/>
      <c r="BC179" s="15"/>
      <c r="BD179" s="15"/>
      <c r="BE179" s="15"/>
      <c r="BF179" s="15"/>
      <c r="BG179" s="15"/>
      <c r="BH179" s="15"/>
      <c r="BI179" s="72"/>
      <c r="BJ179" s="75"/>
      <c r="BK179" s="77"/>
      <c r="BL179" s="79"/>
      <c r="BM179" s="73"/>
      <c r="BN179" s="73"/>
      <c r="BO179" s="73"/>
      <c r="BP179" s="73"/>
      <c r="BQ179" s="15"/>
      <c r="BR179" s="73"/>
      <c r="BS179" s="73"/>
      <c r="BT179" s="73"/>
      <c r="BU179" s="73"/>
      <c r="BV179" s="15"/>
      <c r="BW179" s="15"/>
      <c r="BX179" s="15"/>
      <c r="BY179" s="15"/>
      <c r="BZ179" s="15"/>
      <c r="CA179" s="15"/>
      <c r="CB179" s="15"/>
      <c r="CC179" s="15"/>
      <c r="CD179" s="76"/>
      <c r="CE179" s="15"/>
      <c r="CF179" s="77"/>
      <c r="CG179" s="15"/>
      <c r="CH179" s="79"/>
      <c r="CI179" s="79"/>
      <c r="CJ179" s="79"/>
      <c r="CK179" s="73"/>
      <c r="CL179" s="73"/>
      <c r="CM179" s="73"/>
      <c r="CN179" s="15"/>
      <c r="CO179" s="15"/>
      <c r="CP179" s="15"/>
      <c r="CQ179" s="15"/>
      <c r="CR179" s="15"/>
      <c r="CS179" s="15"/>
      <c r="CT179" s="15"/>
      <c r="CU179" s="15"/>
      <c r="CV179" s="15"/>
      <c r="CW179" s="72"/>
      <c r="CX179" s="75"/>
      <c r="CY179" s="77"/>
      <c r="CZ179" s="79"/>
      <c r="DA179" s="73"/>
      <c r="DB179" s="73"/>
      <c r="DC179" s="73"/>
      <c r="DD179" s="73"/>
      <c r="DE179" s="15"/>
      <c r="DF179" s="73"/>
      <c r="DG179" s="73"/>
      <c r="DH179" s="73"/>
      <c r="DI179" s="73"/>
      <c r="DJ179" s="15"/>
      <c r="DK179" s="15"/>
      <c r="DL179" s="15"/>
      <c r="DM179" s="15"/>
      <c r="DN179" s="15"/>
      <c r="DO179" s="15"/>
      <c r="DP179" s="15"/>
      <c r="DQ179" s="15"/>
      <c r="DR179" s="15"/>
      <c r="DS179" s="101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49"/>
      <c r="FF179" s="15"/>
      <c r="FG179" s="15"/>
      <c r="FH179" s="101"/>
      <c r="FI179" s="15"/>
      <c r="FJ179" s="15"/>
      <c r="FK179" s="15"/>
      <c r="FL179" s="15"/>
      <c r="FM179" s="15"/>
      <c r="FN179" s="46"/>
      <c r="FO179" s="15"/>
      <c r="FP179" s="15"/>
      <c r="FQ179" s="15"/>
      <c r="FR179" s="15"/>
      <c r="FS179" s="15"/>
      <c r="FT179" s="15"/>
      <c r="FU179" s="46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46"/>
      <c r="GI179" s="15"/>
      <c r="GJ179" s="15"/>
      <c r="GK179" s="15"/>
      <c r="GL179" s="15"/>
      <c r="GM179" s="15"/>
      <c r="GN179" s="15"/>
      <c r="GO179" s="48"/>
      <c r="GP179" s="15"/>
      <c r="GQ179" s="15"/>
      <c r="GR179" s="15"/>
      <c r="GS179" s="15"/>
      <c r="GT179" s="49"/>
      <c r="GU179" s="15"/>
      <c r="GV179" s="15"/>
      <c r="GW179" s="101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</row>
    <row r="180" spans="1:243" ht="16.899999999999999" customHeight="1">
      <c r="A180" s="15"/>
      <c r="B180" s="72"/>
      <c r="C180" s="15"/>
      <c r="D180" s="15"/>
      <c r="E180" s="15"/>
      <c r="F180" s="15"/>
      <c r="G180" s="76"/>
      <c r="H180" s="77"/>
      <c r="I180" s="77"/>
      <c r="J180" s="77"/>
      <c r="K180" s="77"/>
      <c r="L180" s="49"/>
      <c r="M180" s="49"/>
      <c r="N180" s="49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76"/>
      <c r="AE180" s="15"/>
      <c r="AF180" s="77"/>
      <c r="AG180" s="77"/>
      <c r="AH180" s="77"/>
      <c r="AI180" s="49"/>
      <c r="AJ180" s="49"/>
      <c r="AK180" s="49"/>
      <c r="AL180" s="49"/>
      <c r="AM180" s="49"/>
      <c r="AN180" s="15"/>
      <c r="AO180" s="15"/>
      <c r="AP180" s="72"/>
      <c r="AQ180" s="15"/>
      <c r="AR180" s="15"/>
      <c r="AS180" s="15"/>
      <c r="AT180" s="15"/>
      <c r="AU180" s="76"/>
      <c r="AV180" s="77"/>
      <c r="AW180" s="77"/>
      <c r="AX180" s="77"/>
      <c r="AY180" s="77"/>
      <c r="AZ180" s="49"/>
      <c r="BA180" s="49"/>
      <c r="BB180" s="49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76"/>
      <c r="BS180" s="15"/>
      <c r="BT180" s="77"/>
      <c r="BU180" s="77"/>
      <c r="BV180" s="77"/>
      <c r="BW180" s="49"/>
      <c r="BX180" s="49"/>
      <c r="BY180" s="49"/>
      <c r="BZ180" s="49"/>
      <c r="CA180" s="49"/>
      <c r="CB180" s="15"/>
      <c r="CC180" s="15"/>
      <c r="CD180" s="72"/>
      <c r="CE180" s="15"/>
      <c r="CF180" s="15"/>
      <c r="CG180" s="15"/>
      <c r="CH180" s="15"/>
      <c r="CI180" s="76"/>
      <c r="CJ180" s="77"/>
      <c r="CK180" s="77"/>
      <c r="CL180" s="77"/>
      <c r="CM180" s="77"/>
      <c r="CN180" s="49"/>
      <c r="CO180" s="49"/>
      <c r="CP180" s="49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76"/>
      <c r="DG180" s="15"/>
      <c r="DH180" s="77"/>
      <c r="DI180" s="77"/>
      <c r="DJ180" s="77"/>
      <c r="DK180" s="49"/>
      <c r="DL180" s="49"/>
      <c r="DM180" s="49"/>
      <c r="DN180" s="49"/>
      <c r="DO180" s="49"/>
      <c r="DP180" s="15"/>
      <c r="DQ180" s="15"/>
      <c r="DR180" s="15"/>
      <c r="DS180" s="101"/>
      <c r="DT180" s="15"/>
      <c r="DU180" s="15"/>
      <c r="DV180" s="15"/>
      <c r="DW180" s="15"/>
      <c r="DX180" s="15"/>
      <c r="DY180" s="46"/>
      <c r="DZ180" s="15"/>
      <c r="EA180" s="15"/>
      <c r="EB180" s="15"/>
      <c r="EC180" s="15"/>
      <c r="ED180" s="15"/>
      <c r="EE180" s="15"/>
      <c r="EF180" s="46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46"/>
      <c r="ET180" s="15"/>
      <c r="EU180" s="15"/>
      <c r="EV180" s="15"/>
      <c r="EW180" s="15"/>
      <c r="EX180" s="15"/>
      <c r="EY180" s="15"/>
      <c r="EZ180" s="48"/>
      <c r="FA180" s="15"/>
      <c r="FB180" s="15"/>
      <c r="FC180" s="15"/>
      <c r="FD180" s="15"/>
      <c r="FE180" s="49"/>
      <c r="FF180" s="15"/>
      <c r="FG180" s="15"/>
      <c r="FH180" s="101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61"/>
      <c r="FT180" s="61"/>
      <c r="FU180" s="61"/>
      <c r="FV180" s="61"/>
      <c r="FW180" s="61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61"/>
      <c r="GP180" s="61"/>
      <c r="GQ180" s="61"/>
      <c r="GR180" s="61"/>
      <c r="GS180" s="61"/>
      <c r="GT180" s="49"/>
      <c r="GU180" s="15"/>
      <c r="GV180" s="15"/>
      <c r="GW180" s="101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</row>
    <row r="181" spans="1:243" ht="16.899999999999999" customHeight="1">
      <c r="A181" s="15"/>
      <c r="B181" s="72"/>
      <c r="C181" s="15"/>
      <c r="D181" s="15"/>
      <c r="E181" s="46"/>
      <c r="F181" s="15"/>
      <c r="G181" s="15"/>
      <c r="H181" s="15"/>
      <c r="I181" s="15"/>
      <c r="J181" s="77"/>
      <c r="K181" s="77"/>
      <c r="L181" s="77"/>
      <c r="M181" s="49"/>
      <c r="N181" s="49"/>
      <c r="O181" s="15"/>
      <c r="P181" s="15"/>
      <c r="Q181" s="15"/>
      <c r="R181" s="15"/>
      <c r="S181" s="15"/>
      <c r="T181" s="15"/>
      <c r="U181" s="15"/>
      <c r="V181" s="15"/>
      <c r="W181" s="15"/>
      <c r="X181" s="46"/>
      <c r="Y181" s="15"/>
      <c r="Z181" s="15"/>
      <c r="AA181" s="15"/>
      <c r="AB181" s="15"/>
      <c r="AC181" s="15"/>
      <c r="AD181" s="76"/>
      <c r="AE181" s="15"/>
      <c r="AF181" s="77"/>
      <c r="AG181" s="77"/>
      <c r="AH181" s="77"/>
      <c r="AI181" s="49"/>
      <c r="AJ181" s="49"/>
      <c r="AK181" s="49"/>
      <c r="AL181" s="49"/>
      <c r="AM181" s="49"/>
      <c r="AN181" s="15"/>
      <c r="AO181" s="15"/>
      <c r="AP181" s="72"/>
      <c r="AQ181" s="15"/>
      <c r="AR181" s="15"/>
      <c r="AS181" s="46"/>
      <c r="AT181" s="15"/>
      <c r="AU181" s="15"/>
      <c r="AV181" s="15"/>
      <c r="AW181" s="15"/>
      <c r="AX181" s="77"/>
      <c r="AY181" s="77"/>
      <c r="AZ181" s="77"/>
      <c r="BA181" s="49"/>
      <c r="BB181" s="49"/>
      <c r="BC181" s="15"/>
      <c r="BD181" s="15"/>
      <c r="BE181" s="15"/>
      <c r="BF181" s="15"/>
      <c r="BG181" s="15"/>
      <c r="BH181" s="15"/>
      <c r="BI181" s="15"/>
      <c r="BJ181" s="15"/>
      <c r="BK181" s="15"/>
      <c r="BL181" s="46"/>
      <c r="BM181" s="15"/>
      <c r="BN181" s="15"/>
      <c r="BO181" s="15"/>
      <c r="BP181" s="15"/>
      <c r="BQ181" s="15"/>
      <c r="BR181" s="76"/>
      <c r="BS181" s="15"/>
      <c r="BT181" s="77"/>
      <c r="BU181" s="77"/>
      <c r="BV181" s="77"/>
      <c r="BW181" s="49"/>
      <c r="BX181" s="49"/>
      <c r="BY181" s="49"/>
      <c r="BZ181" s="49"/>
      <c r="CA181" s="49"/>
      <c r="CB181" s="15"/>
      <c r="CC181" s="15"/>
      <c r="CD181" s="72"/>
      <c r="CE181" s="15"/>
      <c r="CF181" s="15"/>
      <c r="CG181" s="46"/>
      <c r="CH181" s="15"/>
      <c r="CI181" s="15"/>
      <c r="CJ181" s="15"/>
      <c r="CK181" s="15"/>
      <c r="CL181" s="77"/>
      <c r="CM181" s="77"/>
      <c r="CN181" s="77"/>
      <c r="CO181" s="49"/>
      <c r="CP181" s="49"/>
      <c r="CQ181" s="15"/>
      <c r="CR181" s="15"/>
      <c r="CS181" s="15"/>
      <c r="CT181" s="15"/>
      <c r="CU181" s="15"/>
      <c r="CV181" s="15"/>
      <c r="CW181" s="15"/>
      <c r="CX181" s="15"/>
      <c r="CY181" s="15"/>
      <c r="CZ181" s="46"/>
      <c r="DA181" s="15"/>
      <c r="DB181" s="15"/>
      <c r="DC181" s="15"/>
      <c r="DD181" s="15"/>
      <c r="DE181" s="15"/>
      <c r="DF181" s="76"/>
      <c r="DG181" s="15"/>
      <c r="DH181" s="77"/>
      <c r="DI181" s="77"/>
      <c r="DJ181" s="77"/>
      <c r="DK181" s="49"/>
      <c r="DL181" s="49"/>
      <c r="DM181" s="49"/>
      <c r="DN181" s="49"/>
      <c r="DO181" s="49"/>
      <c r="DP181" s="15"/>
      <c r="DQ181" s="15"/>
      <c r="DR181" s="15"/>
      <c r="DS181" s="101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61"/>
      <c r="EE181" s="61"/>
      <c r="EF181" s="61"/>
      <c r="EG181" s="61"/>
      <c r="EH181" s="61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61"/>
      <c r="FA181" s="61"/>
      <c r="FB181" s="61"/>
      <c r="FC181" s="61"/>
      <c r="FD181" s="61"/>
      <c r="FE181" s="49"/>
      <c r="FF181" s="15"/>
      <c r="FG181" s="15"/>
      <c r="FH181" s="101"/>
      <c r="FI181" s="15"/>
      <c r="FJ181" s="15"/>
      <c r="FK181" s="15"/>
      <c r="FL181" s="15"/>
      <c r="FM181" s="15"/>
      <c r="FN181" s="46"/>
      <c r="FO181" s="15"/>
      <c r="FP181" s="15"/>
      <c r="FQ181" s="15"/>
      <c r="FR181" s="15"/>
      <c r="FS181" s="61"/>
      <c r="FT181" s="61"/>
      <c r="FU181" s="61"/>
      <c r="FV181" s="61"/>
      <c r="FW181" s="61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46"/>
      <c r="GI181" s="15"/>
      <c r="GJ181" s="15"/>
      <c r="GK181" s="15"/>
      <c r="GL181" s="15"/>
      <c r="GM181" s="72"/>
      <c r="GN181" s="15"/>
      <c r="GO181" s="61"/>
      <c r="GP181" s="61"/>
      <c r="GQ181" s="61"/>
      <c r="GR181" s="61"/>
      <c r="GS181" s="61"/>
      <c r="GT181" s="49"/>
      <c r="GU181" s="15"/>
      <c r="GV181" s="15"/>
      <c r="GW181" s="101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</row>
    <row r="182" spans="1:243" ht="16.899999999999999" customHeight="1">
      <c r="A182" s="15"/>
      <c r="B182" s="72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49"/>
      <c r="AL182" s="15"/>
      <c r="AM182" s="15"/>
      <c r="AN182" s="15"/>
      <c r="AO182" s="15"/>
      <c r="AP182" s="72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49"/>
      <c r="BZ182" s="15"/>
      <c r="CA182" s="15"/>
      <c r="CB182" s="15"/>
      <c r="CC182" s="15"/>
      <c r="CD182" s="72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49"/>
      <c r="DN182" s="15"/>
      <c r="DO182" s="15"/>
      <c r="DP182" s="15"/>
      <c r="DQ182" s="15"/>
      <c r="DR182" s="15"/>
      <c r="DS182" s="101"/>
      <c r="DT182" s="15"/>
      <c r="DU182" s="15"/>
      <c r="DV182" s="15"/>
      <c r="DW182" s="15"/>
      <c r="DX182" s="15"/>
      <c r="DY182" s="46"/>
      <c r="DZ182" s="15"/>
      <c r="EA182" s="15"/>
      <c r="EB182" s="15"/>
      <c r="EC182" s="15"/>
      <c r="ED182" s="61"/>
      <c r="EE182" s="61"/>
      <c r="EF182" s="61"/>
      <c r="EG182" s="61"/>
      <c r="EH182" s="61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46"/>
      <c r="ET182" s="15"/>
      <c r="EU182" s="15"/>
      <c r="EV182" s="15"/>
      <c r="EW182" s="15"/>
      <c r="EX182" s="72"/>
      <c r="EY182" s="15"/>
      <c r="EZ182" s="61"/>
      <c r="FA182" s="61"/>
      <c r="FB182" s="61"/>
      <c r="FC182" s="61"/>
      <c r="FD182" s="61"/>
      <c r="FE182" s="49"/>
      <c r="FF182" s="15"/>
      <c r="FG182" s="15"/>
      <c r="FH182" s="101"/>
      <c r="FI182" s="15"/>
      <c r="FJ182" s="15"/>
      <c r="FK182" s="15"/>
      <c r="FL182" s="15"/>
      <c r="FM182" s="15"/>
      <c r="FN182" s="15"/>
      <c r="FO182" s="15"/>
      <c r="FP182" s="15"/>
      <c r="FQ182" s="61"/>
      <c r="FR182" s="61"/>
      <c r="FS182" s="61"/>
      <c r="FT182" s="61"/>
      <c r="FU182" s="61"/>
      <c r="FV182" s="61"/>
      <c r="FW182" s="61"/>
      <c r="FX182" s="61"/>
      <c r="FY182" s="61"/>
      <c r="FZ182" s="61"/>
      <c r="GA182" s="15"/>
      <c r="GB182" s="15"/>
      <c r="GC182" s="15"/>
      <c r="GD182" s="15"/>
      <c r="GE182" s="15"/>
      <c r="GF182" s="15"/>
      <c r="GG182" s="15"/>
      <c r="GH182" s="15"/>
      <c r="GI182" s="61"/>
      <c r="GJ182" s="61"/>
      <c r="GK182" s="61"/>
      <c r="GL182" s="61"/>
      <c r="GM182" s="61"/>
      <c r="GN182" s="61"/>
      <c r="GO182" s="61"/>
      <c r="GP182" s="61"/>
      <c r="GQ182" s="61"/>
      <c r="GR182" s="61"/>
      <c r="GS182" s="61"/>
      <c r="GT182" s="49"/>
      <c r="GU182" s="15"/>
      <c r="GV182" s="15"/>
      <c r="GW182" s="101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</row>
    <row r="183" spans="1:243" ht="16.899999999999999" customHeight="1">
      <c r="A183" s="15"/>
      <c r="B183" s="72"/>
      <c r="C183" s="15"/>
      <c r="D183" s="15"/>
      <c r="E183" s="46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49"/>
      <c r="S183" s="15"/>
      <c r="T183" s="15"/>
      <c r="U183" s="15"/>
      <c r="V183" s="15"/>
      <c r="W183" s="15"/>
      <c r="X183" s="46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49"/>
      <c r="AL183" s="15"/>
      <c r="AM183" s="15"/>
      <c r="AN183" s="15"/>
      <c r="AO183" s="15"/>
      <c r="AP183" s="72"/>
      <c r="AQ183" s="15"/>
      <c r="AR183" s="15"/>
      <c r="AS183" s="46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49"/>
      <c r="BG183" s="15"/>
      <c r="BH183" s="15"/>
      <c r="BI183" s="15"/>
      <c r="BJ183" s="15"/>
      <c r="BK183" s="15"/>
      <c r="BL183" s="46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49"/>
      <c r="BZ183" s="15"/>
      <c r="CA183" s="15"/>
      <c r="CB183" s="15"/>
      <c r="CC183" s="15"/>
      <c r="CD183" s="72"/>
      <c r="CE183" s="15"/>
      <c r="CF183" s="15"/>
      <c r="CG183" s="46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49"/>
      <c r="CU183" s="15"/>
      <c r="CV183" s="15"/>
      <c r="CW183" s="15"/>
      <c r="CX183" s="15"/>
      <c r="CY183" s="15"/>
      <c r="CZ183" s="46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49"/>
      <c r="DN183" s="15"/>
      <c r="DO183" s="15"/>
      <c r="DP183" s="15"/>
      <c r="DQ183" s="15"/>
      <c r="DR183" s="15"/>
      <c r="DS183" s="101"/>
      <c r="DT183" s="15"/>
      <c r="DU183" s="15"/>
      <c r="DV183" s="15"/>
      <c r="DW183" s="15"/>
      <c r="DX183" s="15"/>
      <c r="DY183" s="15"/>
      <c r="DZ183" s="15"/>
      <c r="EA183" s="15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15"/>
      <c r="EM183" s="15"/>
      <c r="EN183" s="15"/>
      <c r="EO183" s="15"/>
      <c r="EP183" s="15"/>
      <c r="EQ183" s="15"/>
      <c r="ER183" s="15"/>
      <c r="ES183" s="15"/>
      <c r="ET183" s="61"/>
      <c r="EU183" s="61"/>
      <c r="EV183" s="61"/>
      <c r="EW183" s="61"/>
      <c r="EX183" s="61"/>
      <c r="EY183" s="61"/>
      <c r="EZ183" s="61"/>
      <c r="FA183" s="61"/>
      <c r="FB183" s="61"/>
      <c r="FC183" s="61"/>
      <c r="FD183" s="61"/>
      <c r="FE183" s="49"/>
      <c r="FF183" s="15"/>
      <c r="FG183" s="15"/>
      <c r="FH183" s="101"/>
      <c r="FI183" s="15"/>
      <c r="FJ183" s="15"/>
      <c r="FK183" s="72"/>
      <c r="FL183" s="15"/>
      <c r="FM183" s="47"/>
      <c r="FN183" s="15"/>
      <c r="FO183" s="61"/>
      <c r="FP183" s="46"/>
      <c r="FQ183" s="61"/>
      <c r="FR183" s="61"/>
      <c r="FS183" s="61"/>
      <c r="FT183" s="61"/>
      <c r="FU183" s="61"/>
      <c r="FV183" s="61"/>
      <c r="FW183" s="61"/>
      <c r="FX183" s="15"/>
      <c r="FY183" s="15"/>
      <c r="FZ183" s="61"/>
      <c r="GA183" s="61"/>
      <c r="GB183" s="61"/>
      <c r="GC183" s="61"/>
      <c r="GD183" s="61"/>
      <c r="GE183" s="61"/>
      <c r="GF183" s="61"/>
      <c r="GG183" s="47"/>
      <c r="GH183" s="15"/>
      <c r="GI183" s="46"/>
      <c r="GJ183" s="15"/>
      <c r="GK183" s="61"/>
      <c r="GL183" s="61"/>
      <c r="GM183" s="61"/>
      <c r="GN183" s="61"/>
      <c r="GO183" s="61"/>
      <c r="GP183" s="61"/>
      <c r="GQ183" s="61"/>
      <c r="GR183" s="15"/>
      <c r="GS183" s="15"/>
      <c r="GT183" s="15"/>
      <c r="GU183" s="15"/>
      <c r="GV183" s="15"/>
      <c r="GW183" s="101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</row>
    <row r="184" spans="1:243" ht="16.899999999999999" customHeight="1">
      <c r="A184" s="15"/>
      <c r="B184" s="72"/>
      <c r="C184" s="15"/>
      <c r="D184" s="15"/>
      <c r="E184" s="15"/>
      <c r="F184" s="15"/>
      <c r="G184" s="15"/>
      <c r="H184" s="15"/>
      <c r="I184" s="15"/>
      <c r="J184" s="61"/>
      <c r="K184" s="61"/>
      <c r="L184" s="61"/>
      <c r="M184" s="61"/>
      <c r="N184" s="61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61"/>
      <c r="AG184" s="61"/>
      <c r="AH184" s="61"/>
      <c r="AI184" s="61"/>
      <c r="AJ184" s="61"/>
      <c r="AK184" s="49"/>
      <c r="AL184" s="61"/>
      <c r="AM184" s="61"/>
      <c r="AN184" s="15"/>
      <c r="AO184" s="15"/>
      <c r="AP184" s="72"/>
      <c r="AQ184" s="15"/>
      <c r="AR184" s="15"/>
      <c r="AS184" s="15"/>
      <c r="AT184" s="15"/>
      <c r="AU184" s="15"/>
      <c r="AV184" s="15"/>
      <c r="AW184" s="15"/>
      <c r="AX184" s="61"/>
      <c r="AY184" s="61"/>
      <c r="AZ184" s="61"/>
      <c r="BA184" s="61"/>
      <c r="BB184" s="61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61"/>
      <c r="BU184" s="61"/>
      <c r="BV184" s="61"/>
      <c r="BW184" s="61"/>
      <c r="BX184" s="61"/>
      <c r="BY184" s="49"/>
      <c r="BZ184" s="61"/>
      <c r="CA184" s="61"/>
      <c r="CB184" s="15"/>
      <c r="CC184" s="15"/>
      <c r="CD184" s="72"/>
      <c r="CE184" s="15"/>
      <c r="CF184" s="15"/>
      <c r="CG184" s="15"/>
      <c r="CH184" s="15"/>
      <c r="CI184" s="15"/>
      <c r="CJ184" s="15"/>
      <c r="CK184" s="15"/>
      <c r="CL184" s="61"/>
      <c r="CM184" s="61"/>
      <c r="CN184" s="61"/>
      <c r="CO184" s="61"/>
      <c r="CP184" s="61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61"/>
      <c r="DI184" s="61"/>
      <c r="DJ184" s="61"/>
      <c r="DK184" s="61"/>
      <c r="DL184" s="61"/>
      <c r="DM184" s="49"/>
      <c r="DN184" s="61"/>
      <c r="DO184" s="61"/>
      <c r="DP184" s="15"/>
      <c r="DQ184" s="15"/>
      <c r="DR184" s="15"/>
      <c r="DS184" s="101"/>
      <c r="DT184" s="15"/>
      <c r="DU184" s="15"/>
      <c r="DV184" s="72"/>
      <c r="DW184" s="15"/>
      <c r="DX184" s="47"/>
      <c r="DY184" s="15"/>
      <c r="DZ184" s="61"/>
      <c r="EA184" s="46"/>
      <c r="EB184" s="61"/>
      <c r="EC184" s="61"/>
      <c r="ED184" s="61"/>
      <c r="EE184" s="61"/>
      <c r="EF184" s="61"/>
      <c r="EG184" s="61"/>
      <c r="EH184" s="61"/>
      <c r="EI184" s="15"/>
      <c r="EJ184" s="15"/>
      <c r="EK184" s="61"/>
      <c r="EL184" s="61"/>
      <c r="EM184" s="61"/>
      <c r="EN184" s="61"/>
      <c r="EO184" s="61"/>
      <c r="EP184" s="61"/>
      <c r="EQ184" s="61"/>
      <c r="ER184" s="47"/>
      <c r="ES184" s="15"/>
      <c r="ET184" s="46"/>
      <c r="EU184" s="15"/>
      <c r="EV184" s="61"/>
      <c r="EW184" s="61"/>
      <c r="EX184" s="61"/>
      <c r="EY184" s="61"/>
      <c r="EZ184" s="61"/>
      <c r="FA184" s="61"/>
      <c r="FB184" s="61"/>
      <c r="FC184" s="15"/>
      <c r="FD184" s="15"/>
      <c r="FE184" s="15"/>
      <c r="FF184" s="15"/>
      <c r="FG184" s="15"/>
      <c r="FH184" s="101"/>
      <c r="FI184" s="15"/>
      <c r="FJ184" s="15"/>
      <c r="FK184" s="15"/>
      <c r="FL184" s="15"/>
      <c r="FM184" s="15"/>
      <c r="FN184" s="15"/>
      <c r="FO184" s="15"/>
      <c r="FP184" s="15"/>
      <c r="FQ184" s="61"/>
      <c r="FR184" s="61"/>
      <c r="FS184" s="61"/>
      <c r="FT184" s="61"/>
      <c r="FU184" s="61"/>
      <c r="FV184" s="61"/>
      <c r="FW184" s="61"/>
      <c r="FX184" s="61"/>
      <c r="FY184" s="61"/>
      <c r="FZ184" s="61"/>
      <c r="GA184" s="61"/>
      <c r="GB184" s="15"/>
      <c r="GC184" s="15"/>
      <c r="GD184" s="15"/>
      <c r="GE184" s="15"/>
      <c r="GF184" s="15"/>
      <c r="GG184" s="15"/>
      <c r="GH184" s="61"/>
      <c r="GI184" s="61"/>
      <c r="GJ184" s="61"/>
      <c r="GK184" s="61"/>
      <c r="GL184" s="61"/>
      <c r="GM184" s="61"/>
      <c r="GN184" s="61"/>
      <c r="GO184" s="61"/>
      <c r="GP184" s="61"/>
      <c r="GQ184" s="61"/>
      <c r="GR184" s="61"/>
      <c r="GS184" s="61"/>
      <c r="GT184" s="49"/>
      <c r="GU184" s="15"/>
      <c r="GV184" s="15"/>
      <c r="GW184" s="101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</row>
    <row r="185" spans="1:243" ht="16.899999999999999" customHeight="1">
      <c r="A185" s="15"/>
      <c r="B185" s="72"/>
      <c r="C185" s="15"/>
      <c r="D185" s="15"/>
      <c r="E185" s="46"/>
      <c r="F185" s="15"/>
      <c r="G185" s="15"/>
      <c r="H185" s="15"/>
      <c r="I185" s="15"/>
      <c r="J185" s="61"/>
      <c r="K185" s="61"/>
      <c r="L185" s="61"/>
      <c r="M185" s="61"/>
      <c r="N185" s="61"/>
      <c r="O185" s="15"/>
      <c r="P185" s="15"/>
      <c r="Q185" s="15"/>
      <c r="R185" s="15"/>
      <c r="S185" s="15"/>
      <c r="T185" s="15"/>
      <c r="U185" s="15"/>
      <c r="V185" s="15"/>
      <c r="W185" s="15"/>
      <c r="X185" s="46"/>
      <c r="Y185" s="15"/>
      <c r="Z185" s="15"/>
      <c r="AA185" s="15"/>
      <c r="AB185" s="15"/>
      <c r="AC185" s="15"/>
      <c r="AD185" s="72"/>
      <c r="AE185" s="15"/>
      <c r="AF185" s="61"/>
      <c r="AG185" s="61"/>
      <c r="AH185" s="61"/>
      <c r="AI185" s="61"/>
      <c r="AJ185" s="61"/>
      <c r="AK185" s="49"/>
      <c r="AL185" s="61"/>
      <c r="AM185" s="61"/>
      <c r="AN185" s="15"/>
      <c r="AO185" s="15"/>
      <c r="AP185" s="72"/>
      <c r="AQ185" s="15"/>
      <c r="AR185" s="15"/>
      <c r="AS185" s="46"/>
      <c r="AT185" s="15"/>
      <c r="AU185" s="15"/>
      <c r="AV185" s="15"/>
      <c r="AW185" s="15"/>
      <c r="AX185" s="61"/>
      <c r="AY185" s="61"/>
      <c r="AZ185" s="61"/>
      <c r="BA185" s="61"/>
      <c r="BB185" s="61"/>
      <c r="BC185" s="15"/>
      <c r="BD185" s="15"/>
      <c r="BE185" s="15"/>
      <c r="BF185" s="15"/>
      <c r="BG185" s="15"/>
      <c r="BH185" s="15"/>
      <c r="BI185" s="15"/>
      <c r="BJ185" s="15"/>
      <c r="BK185" s="15"/>
      <c r="BL185" s="46"/>
      <c r="BM185" s="15"/>
      <c r="BN185" s="15"/>
      <c r="BO185" s="15"/>
      <c r="BP185" s="15"/>
      <c r="BQ185" s="15"/>
      <c r="BR185" s="72"/>
      <c r="BS185" s="15"/>
      <c r="BT185" s="61"/>
      <c r="BU185" s="61"/>
      <c r="BV185" s="61"/>
      <c r="BW185" s="61"/>
      <c r="BX185" s="61"/>
      <c r="BY185" s="49"/>
      <c r="BZ185" s="61"/>
      <c r="CA185" s="61"/>
      <c r="CB185" s="15"/>
      <c r="CC185" s="15"/>
      <c r="CD185" s="72"/>
      <c r="CE185" s="15"/>
      <c r="CF185" s="15"/>
      <c r="CG185" s="46"/>
      <c r="CH185" s="15"/>
      <c r="CI185" s="15"/>
      <c r="CJ185" s="15"/>
      <c r="CK185" s="15"/>
      <c r="CL185" s="61"/>
      <c r="CM185" s="61"/>
      <c r="CN185" s="61"/>
      <c r="CO185" s="61"/>
      <c r="CP185" s="61"/>
      <c r="CQ185" s="15"/>
      <c r="CR185" s="15"/>
      <c r="CS185" s="15"/>
      <c r="CT185" s="15"/>
      <c r="CU185" s="15"/>
      <c r="CV185" s="15"/>
      <c r="CW185" s="15"/>
      <c r="CX185" s="15"/>
      <c r="CY185" s="15"/>
      <c r="CZ185" s="46"/>
      <c r="DA185" s="15"/>
      <c r="DB185" s="15"/>
      <c r="DC185" s="15"/>
      <c r="DD185" s="15"/>
      <c r="DE185" s="15"/>
      <c r="DF185" s="72"/>
      <c r="DG185" s="15"/>
      <c r="DH185" s="61"/>
      <c r="DI185" s="61"/>
      <c r="DJ185" s="61"/>
      <c r="DK185" s="61"/>
      <c r="DL185" s="61"/>
      <c r="DM185" s="49"/>
      <c r="DN185" s="61"/>
      <c r="DO185" s="61"/>
      <c r="DP185" s="15"/>
      <c r="DQ185" s="15"/>
      <c r="DR185" s="15"/>
      <c r="DS185" s="101"/>
      <c r="DT185" s="15"/>
      <c r="DU185" s="15"/>
      <c r="DV185" s="15"/>
      <c r="DW185" s="15"/>
      <c r="DX185" s="15"/>
      <c r="DY185" s="15"/>
      <c r="DZ185" s="15"/>
      <c r="EA185" s="15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15"/>
      <c r="EN185" s="15"/>
      <c r="EO185" s="15"/>
      <c r="EP185" s="15"/>
      <c r="EQ185" s="15"/>
      <c r="ER185" s="15"/>
      <c r="ES185" s="61"/>
      <c r="ET185" s="61"/>
      <c r="EU185" s="61"/>
      <c r="EV185" s="61"/>
      <c r="EW185" s="61"/>
      <c r="EX185" s="61"/>
      <c r="EY185" s="61"/>
      <c r="EZ185" s="61"/>
      <c r="FA185" s="61"/>
      <c r="FB185" s="61"/>
      <c r="FC185" s="61"/>
      <c r="FD185" s="61"/>
      <c r="FE185" s="49"/>
      <c r="FF185" s="15"/>
      <c r="FG185" s="15"/>
      <c r="FH185" s="101"/>
      <c r="FI185" s="15"/>
      <c r="FJ185" s="15"/>
      <c r="FK185" s="15"/>
      <c r="FL185" s="15"/>
      <c r="FM185" s="15"/>
      <c r="FN185" s="15"/>
      <c r="FO185" s="15"/>
      <c r="FP185" s="15"/>
      <c r="FQ185" s="61"/>
      <c r="FR185" s="61"/>
      <c r="FS185" s="61"/>
      <c r="FT185" s="61"/>
      <c r="FU185" s="61"/>
      <c r="FV185" s="61"/>
      <c r="FW185" s="61"/>
      <c r="FX185" s="61"/>
      <c r="FY185" s="61"/>
      <c r="FZ185" s="61"/>
      <c r="GA185" s="61"/>
      <c r="GB185" s="15"/>
      <c r="GC185" s="15"/>
      <c r="GD185" s="15"/>
      <c r="GE185" s="15"/>
      <c r="GF185" s="15"/>
      <c r="GG185" s="15"/>
      <c r="GH185" s="61"/>
      <c r="GI185" s="61"/>
      <c r="GJ185" s="61"/>
      <c r="GK185" s="61"/>
      <c r="GL185" s="61"/>
      <c r="GM185" s="61"/>
      <c r="GN185" s="61"/>
      <c r="GO185" s="61"/>
      <c r="GP185" s="61"/>
      <c r="GQ185" s="61"/>
      <c r="GR185" s="61"/>
      <c r="GS185" s="61"/>
      <c r="GT185" s="61"/>
      <c r="GU185" s="15"/>
      <c r="GV185" s="15"/>
      <c r="GW185" s="101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</row>
    <row r="186" spans="1:243" ht="16.899999999999999" customHeight="1">
      <c r="A186" s="15"/>
      <c r="B186" s="72"/>
      <c r="C186" s="15"/>
      <c r="D186" s="15"/>
      <c r="E186" s="15"/>
      <c r="F186" s="61"/>
      <c r="G186" s="61"/>
      <c r="H186" s="61"/>
      <c r="I186" s="61"/>
      <c r="J186" s="61"/>
      <c r="K186" s="61"/>
      <c r="L186" s="61"/>
      <c r="M186" s="61"/>
      <c r="N186" s="61"/>
      <c r="O186" s="15"/>
      <c r="P186" s="15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49"/>
      <c r="AF186" s="49"/>
      <c r="AG186" s="61"/>
      <c r="AH186" s="15"/>
      <c r="AI186" s="15"/>
      <c r="AJ186" s="15"/>
      <c r="AK186" s="15"/>
      <c r="AL186" s="15"/>
      <c r="AM186" s="15"/>
      <c r="AN186" s="15"/>
      <c r="AO186" s="15"/>
      <c r="AP186" s="72"/>
      <c r="AQ186" s="15"/>
      <c r="AR186" s="15"/>
      <c r="AS186" s="15"/>
      <c r="AT186" s="61"/>
      <c r="AU186" s="61"/>
      <c r="AV186" s="61"/>
      <c r="AW186" s="61"/>
      <c r="AX186" s="61"/>
      <c r="AY186" s="61"/>
      <c r="AZ186" s="61"/>
      <c r="BA186" s="61"/>
      <c r="BB186" s="61"/>
      <c r="BC186" s="15"/>
      <c r="BD186" s="15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49"/>
      <c r="BT186" s="49"/>
      <c r="BU186" s="61"/>
      <c r="BV186" s="15"/>
      <c r="BW186" s="15"/>
      <c r="BX186" s="15"/>
      <c r="BY186" s="15"/>
      <c r="BZ186" s="15"/>
      <c r="CA186" s="15"/>
      <c r="CB186" s="15"/>
      <c r="CC186" s="15"/>
      <c r="CD186" s="72"/>
      <c r="CE186" s="15"/>
      <c r="CF186" s="15"/>
      <c r="CG186" s="15"/>
      <c r="CH186" s="61"/>
      <c r="CI186" s="61"/>
      <c r="CJ186" s="61"/>
      <c r="CK186" s="61"/>
      <c r="CL186" s="61"/>
      <c r="CM186" s="61"/>
      <c r="CN186" s="61"/>
      <c r="CO186" s="61"/>
      <c r="CP186" s="61"/>
      <c r="CQ186" s="15"/>
      <c r="CR186" s="15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49"/>
      <c r="DH186" s="49"/>
      <c r="DI186" s="61"/>
      <c r="DJ186" s="15"/>
      <c r="DK186" s="15"/>
      <c r="DL186" s="15"/>
      <c r="DM186" s="15"/>
      <c r="DN186" s="15"/>
      <c r="DO186" s="15"/>
      <c r="DP186" s="15"/>
      <c r="DQ186" s="15"/>
      <c r="DR186" s="15"/>
      <c r="DS186" s="101"/>
      <c r="DT186" s="15"/>
      <c r="DU186" s="15"/>
      <c r="DV186" s="15"/>
      <c r="DW186" s="15"/>
      <c r="DX186" s="15"/>
      <c r="DY186" s="15"/>
      <c r="DZ186" s="15"/>
      <c r="EA186" s="15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15"/>
      <c r="EN186" s="15"/>
      <c r="EO186" s="15"/>
      <c r="EP186" s="15"/>
      <c r="EQ186" s="15"/>
      <c r="ER186" s="15"/>
      <c r="ES186" s="61"/>
      <c r="ET186" s="61"/>
      <c r="EU186" s="61"/>
      <c r="EV186" s="61"/>
      <c r="EW186" s="61"/>
      <c r="EX186" s="61"/>
      <c r="EY186" s="61"/>
      <c r="EZ186" s="61"/>
      <c r="FA186" s="61"/>
      <c r="FB186" s="61"/>
      <c r="FC186" s="61"/>
      <c r="FD186" s="61"/>
      <c r="FE186" s="61"/>
      <c r="FF186" s="15"/>
      <c r="FG186" s="15"/>
      <c r="FH186" s="101"/>
      <c r="FI186" s="15"/>
      <c r="FJ186" s="22"/>
      <c r="FK186" s="22"/>
      <c r="FL186" s="22"/>
      <c r="FM186" s="15"/>
      <c r="FN186" s="15"/>
      <c r="FO186" s="73"/>
      <c r="FP186" s="74"/>
      <c r="FQ186" s="15"/>
      <c r="FR186" s="15"/>
      <c r="FS186" s="15"/>
      <c r="FT186" s="73"/>
      <c r="FU186" s="12"/>
      <c r="FV186" s="45"/>
      <c r="FW186" s="12"/>
      <c r="FX186" s="61"/>
      <c r="FY186" s="61"/>
      <c r="FZ186" s="61"/>
      <c r="GA186" s="12"/>
      <c r="GB186" s="248"/>
      <c r="GC186" s="15"/>
      <c r="GD186" s="15"/>
      <c r="GE186" s="15"/>
      <c r="GF186" s="15"/>
      <c r="GG186" s="22"/>
      <c r="GH186" s="73"/>
      <c r="GI186" s="15"/>
      <c r="GJ186" s="15"/>
      <c r="GK186" s="74"/>
      <c r="GL186" s="15"/>
      <c r="GM186" s="15"/>
      <c r="GN186" s="73"/>
      <c r="GO186" s="12"/>
      <c r="GP186" s="74"/>
      <c r="GQ186" s="15"/>
      <c r="GR186" s="15"/>
      <c r="GS186" s="15"/>
      <c r="GT186" s="12"/>
      <c r="GU186" s="248"/>
      <c r="GV186" s="15"/>
      <c r="GW186" s="101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</row>
    <row r="187" spans="1:243" ht="16.899999999999999" customHeight="1">
      <c r="A187" s="15"/>
      <c r="B187" s="72"/>
      <c r="C187" s="15"/>
      <c r="D187" s="47"/>
      <c r="E187" s="15"/>
      <c r="F187" s="61"/>
      <c r="G187" s="46"/>
      <c r="H187" s="61"/>
      <c r="I187" s="61"/>
      <c r="J187" s="61"/>
      <c r="K187" s="61"/>
      <c r="L187" s="61"/>
      <c r="M187" s="61"/>
      <c r="N187" s="61"/>
      <c r="O187" s="15"/>
      <c r="P187" s="15"/>
      <c r="Q187" s="61"/>
      <c r="R187" s="61"/>
      <c r="S187" s="61"/>
      <c r="T187" s="61"/>
      <c r="U187" s="61"/>
      <c r="V187" s="61"/>
      <c r="W187" s="61"/>
      <c r="X187" s="47"/>
      <c r="Y187" s="15"/>
      <c r="Z187" s="46"/>
      <c r="AA187" s="15"/>
      <c r="AB187" s="61"/>
      <c r="AC187" s="61"/>
      <c r="AD187" s="61"/>
      <c r="AE187" s="61"/>
      <c r="AF187" s="61"/>
      <c r="AG187" s="61"/>
      <c r="AH187" s="61"/>
      <c r="AI187" s="15"/>
      <c r="AJ187" s="15"/>
      <c r="AK187" s="15"/>
      <c r="AL187" s="15"/>
      <c r="AM187" s="15"/>
      <c r="AN187" s="15"/>
      <c r="AO187" s="15"/>
      <c r="AP187" s="72"/>
      <c r="AQ187" s="15"/>
      <c r="AR187" s="47"/>
      <c r="AS187" s="15"/>
      <c r="AT187" s="61"/>
      <c r="AU187" s="46"/>
      <c r="AV187" s="61"/>
      <c r="AW187" s="61"/>
      <c r="AX187" s="61"/>
      <c r="AY187" s="61"/>
      <c r="AZ187" s="61"/>
      <c r="BA187" s="61"/>
      <c r="BB187" s="61"/>
      <c r="BC187" s="15"/>
      <c r="BD187" s="15"/>
      <c r="BE187" s="61"/>
      <c r="BF187" s="61"/>
      <c r="BG187" s="61"/>
      <c r="BH187" s="61"/>
      <c r="BI187" s="61"/>
      <c r="BJ187" s="61"/>
      <c r="BK187" s="61"/>
      <c r="BL187" s="47"/>
      <c r="BM187" s="15"/>
      <c r="BN187" s="46"/>
      <c r="BO187" s="15"/>
      <c r="BP187" s="61"/>
      <c r="BQ187" s="61"/>
      <c r="BR187" s="61"/>
      <c r="BS187" s="61"/>
      <c r="BT187" s="61"/>
      <c r="BU187" s="61"/>
      <c r="BV187" s="61"/>
      <c r="BW187" s="15"/>
      <c r="BX187" s="15"/>
      <c r="BY187" s="15"/>
      <c r="BZ187" s="15"/>
      <c r="CA187" s="15"/>
      <c r="CB187" s="15"/>
      <c r="CC187" s="15"/>
      <c r="CD187" s="72"/>
      <c r="CE187" s="15"/>
      <c r="CF187" s="47"/>
      <c r="CG187" s="15"/>
      <c r="CH187" s="61"/>
      <c r="CI187" s="46"/>
      <c r="CJ187" s="61"/>
      <c r="CK187" s="61"/>
      <c r="CL187" s="61"/>
      <c r="CM187" s="61"/>
      <c r="CN187" s="61"/>
      <c r="CO187" s="61"/>
      <c r="CP187" s="61"/>
      <c r="CQ187" s="15"/>
      <c r="CR187" s="15"/>
      <c r="CS187" s="61"/>
      <c r="CT187" s="61"/>
      <c r="CU187" s="61"/>
      <c r="CV187" s="61"/>
      <c r="CW187" s="61"/>
      <c r="CX187" s="61"/>
      <c r="CY187" s="61"/>
      <c r="CZ187" s="47"/>
      <c r="DA187" s="15"/>
      <c r="DB187" s="46"/>
      <c r="DC187" s="15"/>
      <c r="DD187" s="61"/>
      <c r="DE187" s="61"/>
      <c r="DF187" s="61"/>
      <c r="DG187" s="61"/>
      <c r="DH187" s="61"/>
      <c r="DI187" s="61"/>
      <c r="DJ187" s="61"/>
      <c r="DK187" s="15"/>
      <c r="DL187" s="15"/>
      <c r="DM187" s="15"/>
      <c r="DN187" s="15"/>
      <c r="DO187" s="15"/>
      <c r="DP187" s="15"/>
      <c r="DQ187" s="248"/>
      <c r="DR187" s="15"/>
      <c r="DS187" s="101"/>
      <c r="DT187" s="15"/>
      <c r="DU187" s="22"/>
      <c r="DV187" s="22"/>
      <c r="DW187" s="166"/>
      <c r="DX187" s="15"/>
      <c r="DY187" s="15"/>
      <c r="DZ187" s="73"/>
      <c r="EA187" s="74"/>
      <c r="EB187" s="15"/>
      <c r="EC187" s="15"/>
      <c r="ED187" s="15"/>
      <c r="EE187" s="73"/>
      <c r="EF187" s="15"/>
      <c r="EG187" s="12"/>
      <c r="EH187" s="45"/>
      <c r="EI187" s="61"/>
      <c r="EJ187" s="61"/>
      <c r="EK187" s="61"/>
      <c r="EL187" s="12"/>
      <c r="EM187" s="248"/>
      <c r="EN187" s="15"/>
      <c r="EO187" s="15"/>
      <c r="EP187" s="15"/>
      <c r="EQ187" s="15"/>
      <c r="ER187" s="22"/>
      <c r="ES187" s="73"/>
      <c r="ET187" s="15"/>
      <c r="EU187" s="15"/>
      <c r="EV187" s="74"/>
      <c r="EW187" s="15"/>
      <c r="EX187" s="15"/>
      <c r="EY187" s="73"/>
      <c r="EZ187" s="12"/>
      <c r="FA187" s="74"/>
      <c r="FB187" s="15"/>
      <c r="FC187" s="15"/>
      <c r="FD187" s="15"/>
      <c r="FE187" s="12"/>
      <c r="FF187" s="248"/>
      <c r="FG187" s="15"/>
      <c r="FH187" s="101"/>
      <c r="FI187" s="15"/>
      <c r="FJ187" s="22"/>
      <c r="FK187" s="22"/>
      <c r="FL187" s="22"/>
      <c r="FM187" s="15"/>
      <c r="FN187" s="15"/>
      <c r="FO187" s="15"/>
      <c r="FP187" s="248"/>
      <c r="FQ187" s="73"/>
      <c r="FR187" s="73"/>
      <c r="FS187" s="73"/>
      <c r="FT187" s="73"/>
      <c r="FU187" s="62"/>
      <c r="FV187" s="62"/>
      <c r="FW187" s="62"/>
      <c r="FX187" s="61"/>
      <c r="FY187" s="61"/>
      <c r="FZ187" s="61"/>
      <c r="GA187" s="15"/>
      <c r="GB187" s="15"/>
      <c r="GC187" s="15"/>
      <c r="GD187" s="15"/>
      <c r="GE187" s="15"/>
      <c r="GF187" s="15"/>
      <c r="GG187" s="22"/>
      <c r="GH187" s="15"/>
      <c r="GI187" s="15"/>
      <c r="GJ187" s="15"/>
      <c r="GK187" s="248"/>
      <c r="GL187" s="15"/>
      <c r="GM187" s="15"/>
      <c r="GN187" s="73"/>
      <c r="GO187" s="73"/>
      <c r="GP187" s="73"/>
      <c r="GQ187" s="73"/>
      <c r="GR187" s="62"/>
      <c r="GS187" s="62"/>
      <c r="GT187" s="14"/>
      <c r="GU187" s="15"/>
      <c r="GV187" s="15"/>
      <c r="GW187" s="101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</row>
    <row r="188" spans="1:243" ht="16.899999999999999" customHeight="1">
      <c r="A188" s="15"/>
      <c r="B188" s="15"/>
      <c r="C188" s="15"/>
      <c r="D188" s="15"/>
      <c r="E188" s="12"/>
      <c r="F188" s="143"/>
      <c r="G188" s="275"/>
      <c r="H188" s="15"/>
      <c r="I188" s="15"/>
      <c r="J188" s="12"/>
      <c r="K188" s="15"/>
      <c r="L188" s="12"/>
      <c r="M188" s="45"/>
      <c r="N188" s="15"/>
      <c r="O188" s="15"/>
      <c r="P188" s="15"/>
      <c r="Q188" s="15"/>
      <c r="R188" s="12"/>
      <c r="S188" s="275"/>
      <c r="T188" s="73"/>
      <c r="U188" s="15"/>
      <c r="V188" s="15"/>
      <c r="W188" s="15"/>
      <c r="X188" s="15"/>
      <c r="Y188" s="12"/>
      <c r="Z188" s="275"/>
      <c r="AA188" s="12"/>
      <c r="AB188" s="15"/>
      <c r="AC188" s="15"/>
      <c r="AD188" s="12"/>
      <c r="AE188" s="12"/>
      <c r="AF188" s="45"/>
      <c r="AG188" s="15"/>
      <c r="AH188" s="15"/>
      <c r="AI188" s="15"/>
      <c r="AJ188" s="15"/>
      <c r="AK188" s="12"/>
      <c r="AL188" s="275"/>
      <c r="AM188" s="15"/>
      <c r="AN188" s="15"/>
      <c r="AO188" s="15"/>
      <c r="AP188" s="15"/>
      <c r="AQ188" s="15"/>
      <c r="AR188" s="15"/>
      <c r="AS188" s="12"/>
      <c r="AT188" s="143"/>
      <c r="AU188" s="275"/>
      <c r="AV188" s="15"/>
      <c r="AW188" s="15"/>
      <c r="AX188" s="12"/>
      <c r="AY188" s="15"/>
      <c r="AZ188" s="12"/>
      <c r="BA188" s="45"/>
      <c r="BB188" s="15"/>
      <c r="BC188" s="15"/>
      <c r="BD188" s="15"/>
      <c r="BE188" s="15"/>
      <c r="BF188" s="12"/>
      <c r="BG188" s="275"/>
      <c r="BH188" s="73"/>
      <c r="BI188" s="15"/>
      <c r="BJ188" s="15"/>
      <c r="BK188" s="15"/>
      <c r="BL188" s="15"/>
      <c r="BM188" s="12"/>
      <c r="BN188" s="275"/>
      <c r="BO188" s="12"/>
      <c r="BP188" s="15"/>
      <c r="BQ188" s="15"/>
      <c r="BR188" s="12"/>
      <c r="BS188" s="12"/>
      <c r="BT188" s="45"/>
      <c r="BU188" s="15"/>
      <c r="BV188" s="15"/>
      <c r="BW188" s="15"/>
      <c r="BX188" s="15"/>
      <c r="BY188" s="12"/>
      <c r="BZ188" s="275"/>
      <c r="CA188" s="15"/>
      <c r="CB188" s="15"/>
      <c r="CC188" s="15"/>
      <c r="CD188" s="15"/>
      <c r="CE188" s="15"/>
      <c r="CF188" s="15"/>
      <c r="CG188" s="12"/>
      <c r="CH188" s="143"/>
      <c r="CI188" s="275"/>
      <c r="CJ188" s="15"/>
      <c r="CK188" s="15"/>
      <c r="CL188" s="12"/>
      <c r="CM188" s="15"/>
      <c r="CN188" s="12"/>
      <c r="CO188" s="45"/>
      <c r="CP188" s="15"/>
      <c r="CQ188" s="15"/>
      <c r="CR188" s="15"/>
      <c r="CS188" s="15"/>
      <c r="CT188" s="12"/>
      <c r="CU188" s="275"/>
      <c r="CV188" s="73"/>
      <c r="CW188" s="15"/>
      <c r="CX188" s="15"/>
      <c r="CY188" s="15"/>
      <c r="CZ188" s="15"/>
      <c r="DA188" s="12"/>
      <c r="DB188" s="275"/>
      <c r="DC188" s="12"/>
      <c r="DD188" s="15"/>
      <c r="DE188" s="15"/>
      <c r="DF188" s="12"/>
      <c r="DG188" s="12"/>
      <c r="DH188" s="45"/>
      <c r="DI188" s="15"/>
      <c r="DJ188" s="15"/>
      <c r="DK188" s="15"/>
      <c r="DL188" s="15"/>
      <c r="DM188" s="12"/>
      <c r="DN188" s="275"/>
      <c r="DO188" s="15"/>
      <c r="DP188" s="15"/>
      <c r="DQ188" s="15"/>
      <c r="DR188" s="15"/>
      <c r="DS188" s="101"/>
      <c r="DT188" s="15"/>
      <c r="DU188" s="22"/>
      <c r="DV188" s="22"/>
      <c r="DW188" s="22"/>
      <c r="DX188" s="15"/>
      <c r="DY188" s="15"/>
      <c r="DZ188" s="15"/>
      <c r="EA188" s="248"/>
      <c r="EB188" s="73"/>
      <c r="EC188" s="73"/>
      <c r="ED188" s="73"/>
      <c r="EE188" s="73"/>
      <c r="EF188" s="62"/>
      <c r="EG188" s="62"/>
      <c r="EH188" s="62"/>
      <c r="EI188" s="61"/>
      <c r="EJ188" s="61"/>
      <c r="EK188" s="61"/>
      <c r="EL188" s="15"/>
      <c r="EM188" s="15"/>
      <c r="EN188" s="15"/>
      <c r="EO188" s="15"/>
      <c r="EP188" s="15"/>
      <c r="EQ188" s="15"/>
      <c r="ER188" s="22"/>
      <c r="ES188" s="15"/>
      <c r="ET188" s="15"/>
      <c r="EU188" s="15"/>
      <c r="EV188" s="248"/>
      <c r="EW188" s="15"/>
      <c r="EX188" s="15"/>
      <c r="EY188" s="73"/>
      <c r="EZ188" s="73"/>
      <c r="FA188" s="73"/>
      <c r="FB188" s="73"/>
      <c r="FC188" s="62"/>
      <c r="FD188" s="62"/>
      <c r="FE188" s="14"/>
      <c r="FF188" s="15"/>
      <c r="FG188" s="15"/>
      <c r="FH188" s="101"/>
      <c r="FI188" s="15"/>
      <c r="FJ188" s="15"/>
      <c r="FK188" s="15"/>
      <c r="FL188" s="15"/>
      <c r="FM188" s="15"/>
      <c r="FN188" s="15"/>
      <c r="FO188" s="15"/>
      <c r="FP188" s="73"/>
      <c r="FQ188" s="73"/>
      <c r="FR188" s="73"/>
      <c r="FS188" s="73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73"/>
      <c r="GP188" s="73"/>
      <c r="GQ188" s="15"/>
      <c r="GR188" s="15"/>
      <c r="GS188" s="12"/>
      <c r="GT188" s="13"/>
      <c r="GU188" s="15"/>
      <c r="GV188" s="15"/>
      <c r="GW188" s="101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</row>
    <row r="189" spans="1:243" ht="16.899999999999999" customHeight="1">
      <c r="A189" s="15"/>
      <c r="B189" s="15"/>
      <c r="C189" s="15"/>
      <c r="D189" s="73"/>
      <c r="E189" s="12"/>
      <c r="F189" s="73"/>
      <c r="G189" s="235"/>
      <c r="H189" s="73"/>
      <c r="I189" s="62"/>
      <c r="J189" s="62"/>
      <c r="K189" s="62"/>
      <c r="L189" s="61"/>
      <c r="M189" s="61"/>
      <c r="N189" s="15"/>
      <c r="O189" s="62"/>
      <c r="P189" s="12"/>
      <c r="Q189" s="189"/>
      <c r="R189" s="189"/>
      <c r="S189" s="15"/>
      <c r="T189" s="15"/>
      <c r="U189" s="15"/>
      <c r="V189" s="73"/>
      <c r="W189" s="73"/>
      <c r="X189" s="15"/>
      <c r="Y189" s="12"/>
      <c r="Z189" s="235"/>
      <c r="AA189" s="62"/>
      <c r="AB189" s="15"/>
      <c r="AC189" s="14"/>
      <c r="AD189" s="14"/>
      <c r="AE189" s="14"/>
      <c r="AF189" s="62"/>
      <c r="AG189" s="15"/>
      <c r="AH189" s="62"/>
      <c r="AI189" s="12"/>
      <c r="AJ189" s="189"/>
      <c r="AK189" s="189"/>
      <c r="AL189" s="15"/>
      <c r="AM189" s="15"/>
      <c r="AN189" s="15"/>
      <c r="AO189" s="15"/>
      <c r="AP189" s="15"/>
      <c r="AQ189" s="15"/>
      <c r="AR189" s="73"/>
      <c r="AS189" s="12"/>
      <c r="AT189" s="73"/>
      <c r="AU189" s="235"/>
      <c r="AV189" s="73"/>
      <c r="AW189" s="62"/>
      <c r="AX189" s="62"/>
      <c r="AY189" s="62"/>
      <c r="AZ189" s="61"/>
      <c r="BA189" s="61"/>
      <c r="BB189" s="15"/>
      <c r="BC189" s="62"/>
      <c r="BD189" s="12"/>
      <c r="BE189" s="189"/>
      <c r="BF189" s="189"/>
      <c r="BG189" s="15"/>
      <c r="BH189" s="15"/>
      <c r="BI189" s="15"/>
      <c r="BJ189" s="73"/>
      <c r="BK189" s="73"/>
      <c r="BL189" s="15"/>
      <c r="BM189" s="12"/>
      <c r="BN189" s="235"/>
      <c r="BO189" s="62"/>
      <c r="BP189" s="15"/>
      <c r="BQ189" s="14"/>
      <c r="BR189" s="14"/>
      <c r="BS189" s="14"/>
      <c r="BT189" s="62"/>
      <c r="BU189" s="15"/>
      <c r="BV189" s="62"/>
      <c r="BW189" s="12"/>
      <c r="BX189" s="189"/>
      <c r="BY189" s="189"/>
      <c r="BZ189" s="15"/>
      <c r="CA189" s="15"/>
      <c r="CB189" s="15"/>
      <c r="CC189" s="15"/>
      <c r="CD189" s="15"/>
      <c r="CE189" s="15"/>
      <c r="CF189" s="73"/>
      <c r="CG189" s="12"/>
      <c r="CH189" s="73"/>
      <c r="CI189" s="235"/>
      <c r="CJ189" s="73"/>
      <c r="CK189" s="62"/>
      <c r="CL189" s="62"/>
      <c r="CM189" s="62"/>
      <c r="CN189" s="61"/>
      <c r="CO189" s="61"/>
      <c r="CP189" s="15"/>
      <c r="CQ189" s="62"/>
      <c r="CR189" s="12"/>
      <c r="CS189" s="189"/>
      <c r="CT189" s="189"/>
      <c r="CU189" s="15"/>
      <c r="CV189" s="15"/>
      <c r="CW189" s="15"/>
      <c r="CX189" s="73"/>
      <c r="CY189" s="73"/>
      <c r="CZ189" s="15"/>
      <c r="DA189" s="12"/>
      <c r="DB189" s="235"/>
      <c r="DC189" s="62"/>
      <c r="DD189" s="15"/>
      <c r="DE189" s="14"/>
      <c r="DF189" s="14"/>
      <c r="DG189" s="14"/>
      <c r="DH189" s="62"/>
      <c r="DI189" s="15"/>
      <c r="DJ189" s="62"/>
      <c r="DK189" s="12"/>
      <c r="DL189" s="189"/>
      <c r="DM189" s="189"/>
      <c r="DN189" s="15"/>
      <c r="DO189" s="15"/>
      <c r="DP189" s="15"/>
      <c r="DQ189" s="15"/>
      <c r="DR189" s="15"/>
      <c r="DS189" s="101"/>
      <c r="DT189" s="15"/>
      <c r="DU189" s="15"/>
      <c r="DV189" s="15"/>
      <c r="DW189" s="15"/>
      <c r="DX189" s="15"/>
      <c r="DY189" s="15"/>
      <c r="DZ189" s="15"/>
      <c r="EA189" s="73"/>
      <c r="EB189" s="73"/>
      <c r="EC189" s="73"/>
      <c r="ED189" s="73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73"/>
      <c r="FA189" s="73"/>
      <c r="FB189" s="15"/>
      <c r="FC189" s="15"/>
      <c r="FD189" s="12"/>
      <c r="FE189" s="13"/>
      <c r="FF189" s="15"/>
      <c r="FG189" s="15"/>
      <c r="FH189" s="101"/>
      <c r="FI189" s="15"/>
      <c r="FJ189" s="75"/>
      <c r="FK189" s="76"/>
      <c r="FL189" s="75"/>
      <c r="FM189" s="53"/>
      <c r="FN189" s="95"/>
      <c r="FO189" s="95"/>
      <c r="FP189" s="50"/>
      <c r="FQ189" s="50"/>
      <c r="FR189" s="50"/>
      <c r="FS189" s="15"/>
      <c r="FT189" s="76"/>
      <c r="FU189" s="15"/>
      <c r="FV189" s="53"/>
      <c r="FW189" s="53"/>
      <c r="FX189" s="53"/>
      <c r="FY189" s="53"/>
      <c r="FZ189" s="53"/>
      <c r="GA189" s="50"/>
      <c r="GB189" s="15"/>
      <c r="GC189" s="15"/>
      <c r="GD189" s="15"/>
      <c r="GE189" s="15"/>
      <c r="GF189" s="75"/>
      <c r="GG189" s="53"/>
      <c r="GH189" s="50"/>
      <c r="GI189" s="50"/>
      <c r="GJ189" s="50"/>
      <c r="GK189" s="50"/>
      <c r="GL189" s="50"/>
      <c r="GM189" s="76"/>
      <c r="GN189" s="15"/>
      <c r="GO189" s="50"/>
      <c r="GP189" s="50"/>
      <c r="GQ189" s="50"/>
      <c r="GR189" s="50"/>
      <c r="GS189" s="50"/>
      <c r="GT189" s="13"/>
      <c r="GU189" s="15"/>
      <c r="GV189" s="15"/>
      <c r="GW189" s="101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</row>
    <row r="190" spans="1:243" ht="16.899999999999999" customHeight="1">
      <c r="A190" s="15"/>
      <c r="B190" s="15"/>
      <c r="C190" s="15"/>
      <c r="D190" s="73"/>
      <c r="E190" s="73"/>
      <c r="F190" s="73"/>
      <c r="G190" s="73"/>
      <c r="H190" s="15"/>
      <c r="I190" s="15"/>
      <c r="J190" s="12"/>
      <c r="K190" s="12"/>
      <c r="L190" s="61"/>
      <c r="M190" s="61"/>
      <c r="N190" s="61"/>
      <c r="O190" s="15"/>
      <c r="P190" s="15"/>
      <c r="Q190" s="15"/>
      <c r="R190" s="15"/>
      <c r="S190" s="15"/>
      <c r="T190" s="15"/>
      <c r="U190" s="73"/>
      <c r="V190" s="73"/>
      <c r="W190" s="73"/>
      <c r="X190" s="73"/>
      <c r="Y190" s="15"/>
      <c r="Z190" s="15"/>
      <c r="AA190" s="12"/>
      <c r="AB190" s="13"/>
      <c r="AC190" s="12"/>
      <c r="AD190" s="12"/>
      <c r="AE190" s="12"/>
      <c r="AF190" s="15"/>
      <c r="AG190" s="62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73"/>
      <c r="AS190" s="73"/>
      <c r="AT190" s="73"/>
      <c r="AU190" s="73"/>
      <c r="AV190" s="15"/>
      <c r="AW190" s="15"/>
      <c r="AX190" s="12"/>
      <c r="AY190" s="12"/>
      <c r="AZ190" s="61"/>
      <c r="BA190" s="61"/>
      <c r="BB190" s="61"/>
      <c r="BC190" s="15"/>
      <c r="BD190" s="15"/>
      <c r="BE190" s="15"/>
      <c r="BF190" s="15"/>
      <c r="BG190" s="15"/>
      <c r="BH190" s="15"/>
      <c r="BI190" s="73"/>
      <c r="BJ190" s="73"/>
      <c r="BK190" s="73"/>
      <c r="BL190" s="73"/>
      <c r="BM190" s="15"/>
      <c r="BN190" s="15"/>
      <c r="BO190" s="12"/>
      <c r="BP190" s="13"/>
      <c r="BQ190" s="12"/>
      <c r="BR190" s="12"/>
      <c r="BS190" s="12"/>
      <c r="BT190" s="15"/>
      <c r="BU190" s="62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73"/>
      <c r="CG190" s="73"/>
      <c r="CH190" s="73"/>
      <c r="CI190" s="73"/>
      <c r="CJ190" s="15"/>
      <c r="CK190" s="15"/>
      <c r="CL190" s="12"/>
      <c r="CM190" s="12"/>
      <c r="CN190" s="61"/>
      <c r="CO190" s="61"/>
      <c r="CP190" s="61"/>
      <c r="CQ190" s="15"/>
      <c r="CR190" s="15"/>
      <c r="CS190" s="15"/>
      <c r="CT190" s="15"/>
      <c r="CU190" s="15"/>
      <c r="CV190" s="15"/>
      <c r="CW190" s="73"/>
      <c r="CX190" s="73"/>
      <c r="CY190" s="73"/>
      <c r="CZ190" s="73"/>
      <c r="DA190" s="15"/>
      <c r="DB190" s="15"/>
      <c r="DC190" s="12"/>
      <c r="DD190" s="13"/>
      <c r="DE190" s="12"/>
      <c r="DF190" s="12"/>
      <c r="DG190" s="12"/>
      <c r="DH190" s="15"/>
      <c r="DI190" s="62"/>
      <c r="DJ190" s="15"/>
      <c r="DK190" s="15"/>
      <c r="DL190" s="15"/>
      <c r="DM190" s="15"/>
      <c r="DN190" s="15"/>
      <c r="DO190" s="15"/>
      <c r="DP190" s="15"/>
      <c r="DQ190" s="15"/>
      <c r="DR190" s="15"/>
      <c r="DS190" s="101"/>
      <c r="DT190" s="15"/>
      <c r="DU190" s="75"/>
      <c r="DV190" s="76"/>
      <c r="DW190" s="75"/>
      <c r="DX190" s="53"/>
      <c r="DY190" s="95"/>
      <c r="DZ190" s="95"/>
      <c r="EA190" s="50"/>
      <c r="EB190" s="50"/>
      <c r="EC190" s="50"/>
      <c r="ED190" s="15"/>
      <c r="EE190" s="76"/>
      <c r="EF190" s="15"/>
      <c r="EG190" s="53"/>
      <c r="EH190" s="53"/>
      <c r="EI190" s="53"/>
      <c r="EJ190" s="53"/>
      <c r="EK190" s="53"/>
      <c r="EL190" s="50"/>
      <c r="EM190" s="15"/>
      <c r="EN190" s="15"/>
      <c r="EO190" s="15"/>
      <c r="EP190" s="15"/>
      <c r="EQ190" s="75"/>
      <c r="ER190" s="53"/>
      <c r="ES190" s="50"/>
      <c r="ET190" s="50"/>
      <c r="EU190" s="50"/>
      <c r="EV190" s="50"/>
      <c r="EW190" s="50"/>
      <c r="EX190" s="76"/>
      <c r="EY190" s="15"/>
      <c r="EZ190" s="50"/>
      <c r="FA190" s="50"/>
      <c r="FB190" s="50"/>
      <c r="FC190" s="50"/>
      <c r="FD190" s="50"/>
      <c r="FE190" s="13"/>
      <c r="FF190" s="15"/>
      <c r="FG190" s="15"/>
      <c r="FH190" s="101"/>
      <c r="FI190" s="15"/>
      <c r="FJ190" s="15"/>
      <c r="FK190" s="72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2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01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</row>
    <row r="191" spans="1:243" ht="16.899999999999999" customHeight="1">
      <c r="A191" s="15"/>
      <c r="B191" s="76"/>
      <c r="C191" s="15"/>
      <c r="D191" s="53"/>
      <c r="E191" s="95"/>
      <c r="F191" s="95"/>
      <c r="G191" s="50"/>
      <c r="H191" s="50"/>
      <c r="I191" s="50"/>
      <c r="J191" s="15"/>
      <c r="K191" s="76"/>
      <c r="L191" s="15"/>
      <c r="M191" s="53"/>
      <c r="N191" s="53"/>
      <c r="O191" s="53"/>
      <c r="P191" s="53"/>
      <c r="Q191" s="53"/>
      <c r="R191" s="50"/>
      <c r="S191" s="15"/>
      <c r="T191" s="15"/>
      <c r="U191" s="15"/>
      <c r="V191" s="75"/>
      <c r="W191" s="53"/>
      <c r="X191" s="95"/>
      <c r="Y191" s="95"/>
      <c r="Z191" s="95"/>
      <c r="AA191" s="95"/>
      <c r="AB191" s="50"/>
      <c r="AC191" s="15"/>
      <c r="AD191" s="15"/>
      <c r="AE191" s="150"/>
      <c r="AF191" s="53"/>
      <c r="AG191" s="53"/>
      <c r="AH191" s="53"/>
      <c r="AI191" s="53"/>
      <c r="AJ191" s="53"/>
      <c r="AK191" s="53"/>
      <c r="AL191" s="15"/>
      <c r="AM191" s="15"/>
      <c r="AN191" s="49"/>
      <c r="AO191" s="15"/>
      <c r="AP191" s="76"/>
      <c r="AQ191" s="15"/>
      <c r="AR191" s="53"/>
      <c r="AS191" s="95"/>
      <c r="AT191" s="95"/>
      <c r="AU191" s="50"/>
      <c r="AV191" s="50"/>
      <c r="AW191" s="50"/>
      <c r="AX191" s="15"/>
      <c r="AY191" s="76"/>
      <c r="AZ191" s="15"/>
      <c r="BA191" s="53"/>
      <c r="BB191" s="53"/>
      <c r="BC191" s="53"/>
      <c r="BD191" s="53"/>
      <c r="BE191" s="53"/>
      <c r="BF191" s="50"/>
      <c r="BG191" s="15"/>
      <c r="BH191" s="15"/>
      <c r="BI191" s="15"/>
      <c r="BJ191" s="75"/>
      <c r="BK191" s="53"/>
      <c r="BL191" s="95"/>
      <c r="BM191" s="95"/>
      <c r="BN191" s="95"/>
      <c r="BO191" s="95"/>
      <c r="BP191" s="50"/>
      <c r="BQ191" s="15"/>
      <c r="BR191" s="15"/>
      <c r="BS191" s="150"/>
      <c r="BT191" s="53"/>
      <c r="BU191" s="53"/>
      <c r="BV191" s="53"/>
      <c r="BW191" s="53"/>
      <c r="BX191" s="53"/>
      <c r="BY191" s="53"/>
      <c r="BZ191" s="15"/>
      <c r="CA191" s="15"/>
      <c r="CB191" s="49"/>
      <c r="CC191" s="15"/>
      <c r="CD191" s="76"/>
      <c r="CE191" s="15"/>
      <c r="CF191" s="53"/>
      <c r="CG191" s="95"/>
      <c r="CH191" s="95"/>
      <c r="CI191" s="50"/>
      <c r="CJ191" s="50"/>
      <c r="CK191" s="50"/>
      <c r="CL191" s="15"/>
      <c r="CM191" s="76"/>
      <c r="CN191" s="15"/>
      <c r="CO191" s="53"/>
      <c r="CP191" s="53"/>
      <c r="CQ191" s="53"/>
      <c r="CR191" s="53"/>
      <c r="CS191" s="53"/>
      <c r="CT191" s="50"/>
      <c r="CU191" s="15"/>
      <c r="CV191" s="15"/>
      <c r="CW191" s="15"/>
      <c r="CX191" s="75"/>
      <c r="CY191" s="53"/>
      <c r="CZ191" s="95"/>
      <c r="DA191" s="95"/>
      <c r="DB191" s="95"/>
      <c r="DC191" s="95"/>
      <c r="DD191" s="50"/>
      <c r="DE191" s="15"/>
      <c r="DF191" s="15"/>
      <c r="DG191" s="150"/>
      <c r="DH191" s="53"/>
      <c r="DI191" s="53"/>
      <c r="DJ191" s="53"/>
      <c r="DK191" s="53"/>
      <c r="DL191" s="53"/>
      <c r="DM191" s="53"/>
      <c r="DN191" s="15"/>
      <c r="DO191" s="15"/>
      <c r="DP191" s="49"/>
      <c r="DQ191" s="15"/>
      <c r="DR191" s="15"/>
      <c r="DS191" s="101"/>
      <c r="DT191" s="15"/>
      <c r="DU191" s="15"/>
      <c r="DV191" s="72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2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01"/>
      <c r="FI191" s="15"/>
      <c r="FJ191" s="75"/>
      <c r="FK191" s="76"/>
      <c r="FL191" s="75"/>
      <c r="FM191" s="77"/>
      <c r="FN191" s="15"/>
      <c r="FO191" s="15"/>
      <c r="FP191" s="76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75"/>
      <c r="GG191" s="77"/>
      <c r="GH191" s="15"/>
      <c r="GI191" s="15"/>
      <c r="GJ191" s="76"/>
      <c r="GK191" s="15"/>
      <c r="GL191" s="15"/>
      <c r="GM191" s="15"/>
      <c r="GN191" s="15"/>
      <c r="GO191" s="15"/>
      <c r="GP191" s="15"/>
      <c r="GQ191" s="15"/>
      <c r="GR191" s="15"/>
      <c r="GS191" s="15"/>
      <c r="GT191" s="13"/>
      <c r="GU191" s="15"/>
      <c r="GV191" s="15"/>
      <c r="GW191" s="101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</row>
    <row r="192" spans="1:243" ht="16.899999999999999" customHeight="1">
      <c r="A192" s="15"/>
      <c r="B192" s="72"/>
      <c r="C192" s="15"/>
      <c r="D192" s="15"/>
      <c r="E192" s="15"/>
      <c r="F192" s="15"/>
      <c r="G192" s="15"/>
      <c r="H192" s="15"/>
      <c r="I192" s="15"/>
      <c r="J192" s="15"/>
      <c r="K192" s="12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49"/>
      <c r="AO192" s="15"/>
      <c r="AP192" s="72"/>
      <c r="AQ192" s="15"/>
      <c r="AR192" s="15"/>
      <c r="AS192" s="15"/>
      <c r="AT192" s="15"/>
      <c r="AU192" s="15"/>
      <c r="AV192" s="15"/>
      <c r="AW192" s="15"/>
      <c r="AX192" s="15"/>
      <c r="AY192" s="12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49"/>
      <c r="CC192" s="15"/>
      <c r="CD192" s="72"/>
      <c r="CE192" s="15"/>
      <c r="CF192" s="15"/>
      <c r="CG192" s="15"/>
      <c r="CH192" s="15"/>
      <c r="CI192" s="15"/>
      <c r="CJ192" s="15"/>
      <c r="CK192" s="15"/>
      <c r="CL192" s="15"/>
      <c r="CM192" s="12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49"/>
      <c r="DQ192" s="15"/>
      <c r="DR192" s="15"/>
      <c r="DS192" s="101"/>
      <c r="DT192" s="15"/>
      <c r="DU192" s="75"/>
      <c r="DV192" s="76"/>
      <c r="DW192" s="75"/>
      <c r="DX192" s="77"/>
      <c r="DY192" s="15"/>
      <c r="DZ192" s="15"/>
      <c r="EA192" s="76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75"/>
      <c r="ER192" s="77"/>
      <c r="ES192" s="15"/>
      <c r="ET192" s="15"/>
      <c r="EU192" s="76"/>
      <c r="EV192" s="15"/>
      <c r="EW192" s="15"/>
      <c r="EX192" s="15"/>
      <c r="EY192" s="15"/>
      <c r="EZ192" s="15"/>
      <c r="FA192" s="15"/>
      <c r="FB192" s="15"/>
      <c r="FC192" s="15"/>
      <c r="FD192" s="15"/>
      <c r="FE192" s="13"/>
      <c r="FF192" s="15"/>
      <c r="FG192" s="15"/>
      <c r="FH192" s="101"/>
      <c r="FI192" s="15"/>
      <c r="FJ192" s="75"/>
      <c r="FK192" s="76"/>
      <c r="FL192" s="75"/>
      <c r="FM192" s="77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75"/>
      <c r="GG192" s="77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01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</row>
    <row r="193" spans="1:243" ht="16.899999999999999" customHeight="1">
      <c r="A193" s="15"/>
      <c r="B193" s="76"/>
      <c r="C193" s="15"/>
      <c r="D193" s="77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76"/>
      <c r="V193" s="75"/>
      <c r="W193" s="77"/>
      <c r="X193" s="15"/>
      <c r="Y193" s="15"/>
      <c r="Z193" s="15"/>
      <c r="AA193" s="13"/>
      <c r="AB193" s="12"/>
      <c r="AC193" s="15"/>
      <c r="AD193" s="12"/>
      <c r="AE193" s="47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76"/>
      <c r="AQ193" s="15"/>
      <c r="AR193" s="77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76"/>
      <c r="BJ193" s="75"/>
      <c r="BK193" s="77"/>
      <c r="BL193" s="15"/>
      <c r="BM193" s="15"/>
      <c r="BN193" s="15"/>
      <c r="BO193" s="13"/>
      <c r="BP193" s="12"/>
      <c r="BQ193" s="15"/>
      <c r="BR193" s="12"/>
      <c r="BS193" s="47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76"/>
      <c r="CE193" s="15"/>
      <c r="CF193" s="77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76"/>
      <c r="CX193" s="75"/>
      <c r="CY193" s="77"/>
      <c r="CZ193" s="15"/>
      <c r="DA193" s="15"/>
      <c r="DB193" s="15"/>
      <c r="DC193" s="13"/>
      <c r="DD193" s="12"/>
      <c r="DE193" s="15"/>
      <c r="DF193" s="12"/>
      <c r="DG193" s="47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01"/>
      <c r="DT193" s="15"/>
      <c r="DU193" s="75"/>
      <c r="DV193" s="76"/>
      <c r="DW193" s="75"/>
      <c r="DX193" s="77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75"/>
      <c r="ER193" s="77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01"/>
      <c r="FI193" s="15"/>
      <c r="FJ193" s="78"/>
      <c r="FK193" s="72"/>
      <c r="FL193" s="78"/>
      <c r="FM193" s="79"/>
      <c r="FN193" s="15"/>
      <c r="FO193" s="15"/>
      <c r="FP193" s="76"/>
      <c r="FQ193" s="77"/>
      <c r="FR193" s="77"/>
      <c r="FS193" s="77"/>
      <c r="FT193" s="77"/>
      <c r="FU193" s="45"/>
      <c r="FV193" s="45"/>
      <c r="FW193" s="45"/>
      <c r="FX193" s="15"/>
      <c r="FY193" s="15"/>
      <c r="FZ193" s="15"/>
      <c r="GA193" s="15"/>
      <c r="GB193" s="15"/>
      <c r="GC193" s="15"/>
      <c r="GD193" s="15"/>
      <c r="GE193" s="15"/>
      <c r="GF193" s="78"/>
      <c r="GG193" s="79"/>
      <c r="GH193" s="15"/>
      <c r="GI193" s="15"/>
      <c r="GJ193" s="76"/>
      <c r="GK193" s="15"/>
      <c r="GL193" s="77"/>
      <c r="GM193" s="15"/>
      <c r="GN193" s="15"/>
      <c r="GO193" s="15"/>
      <c r="GP193" s="77"/>
      <c r="GQ193" s="77"/>
      <c r="GR193" s="45"/>
      <c r="GS193" s="45"/>
      <c r="GT193" s="45"/>
      <c r="GU193" s="15"/>
      <c r="GV193" s="15"/>
      <c r="GW193" s="101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</row>
    <row r="194" spans="1:243" ht="16.899999999999999" customHeight="1">
      <c r="A194" s="15"/>
      <c r="B194" s="76"/>
      <c r="C194" s="15"/>
      <c r="D194" s="77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75"/>
      <c r="W194" s="77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76"/>
      <c r="AQ194" s="15"/>
      <c r="AR194" s="77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75"/>
      <c r="BK194" s="77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76"/>
      <c r="CE194" s="15"/>
      <c r="CF194" s="77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75"/>
      <c r="CY194" s="77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01"/>
      <c r="DT194" s="15"/>
      <c r="DU194" s="78"/>
      <c r="DV194" s="72"/>
      <c r="DW194" s="78"/>
      <c r="DX194" s="79"/>
      <c r="DY194" s="15"/>
      <c r="DZ194" s="15"/>
      <c r="EA194" s="76"/>
      <c r="EB194" s="77"/>
      <c r="EC194" s="77"/>
      <c r="ED194" s="77"/>
      <c r="EE194" s="77"/>
      <c r="EF194" s="45"/>
      <c r="EG194" s="45"/>
      <c r="EH194" s="45"/>
      <c r="EI194" s="15"/>
      <c r="EJ194" s="15"/>
      <c r="EK194" s="15"/>
      <c r="EL194" s="15"/>
      <c r="EM194" s="15"/>
      <c r="EN194" s="15"/>
      <c r="EO194" s="15"/>
      <c r="EP194" s="15"/>
      <c r="EQ194" s="78"/>
      <c r="ER194" s="79"/>
      <c r="ES194" s="15"/>
      <c r="ET194" s="15"/>
      <c r="EU194" s="76"/>
      <c r="EV194" s="15"/>
      <c r="EW194" s="77"/>
      <c r="EX194" s="15"/>
      <c r="EY194" s="15"/>
      <c r="EZ194" s="15"/>
      <c r="FA194" s="77"/>
      <c r="FB194" s="77"/>
      <c r="FC194" s="45"/>
      <c r="FD194" s="45"/>
      <c r="FE194" s="45"/>
      <c r="FF194" s="15"/>
      <c r="FG194" s="15"/>
      <c r="FH194" s="101"/>
      <c r="FI194" s="15"/>
      <c r="FJ194" s="75"/>
      <c r="FK194" s="76"/>
      <c r="FL194" s="75"/>
      <c r="FM194" s="77"/>
      <c r="FN194" s="15"/>
      <c r="FO194" s="15"/>
      <c r="FP194" s="76"/>
      <c r="FQ194" s="77"/>
      <c r="FR194" s="77"/>
      <c r="FS194" s="77"/>
      <c r="FT194" s="77"/>
      <c r="FU194" s="49"/>
      <c r="FV194" s="49"/>
      <c r="FW194" s="49"/>
      <c r="FX194" s="15"/>
      <c r="FY194" s="15"/>
      <c r="FZ194" s="15"/>
      <c r="GA194" s="15"/>
      <c r="GB194" s="15"/>
      <c r="GC194" s="15"/>
      <c r="GD194" s="15"/>
      <c r="GE194" s="15"/>
      <c r="GF194" s="75"/>
      <c r="GG194" s="77"/>
      <c r="GH194" s="15"/>
      <c r="GI194" s="15"/>
      <c r="GJ194" s="76"/>
      <c r="GK194" s="15"/>
      <c r="GL194" s="77"/>
      <c r="GM194" s="15"/>
      <c r="GN194" s="15"/>
      <c r="GO194" s="15"/>
      <c r="GP194" s="77"/>
      <c r="GQ194" s="77"/>
      <c r="GR194" s="49"/>
      <c r="GS194" s="49"/>
      <c r="GT194" s="49"/>
      <c r="GU194" s="15"/>
      <c r="GV194" s="15"/>
      <c r="GW194" s="101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</row>
    <row r="195" spans="1:243" ht="16.899999999999999" customHeight="1">
      <c r="A195" s="15"/>
      <c r="B195" s="72"/>
      <c r="C195" s="15"/>
      <c r="D195" s="79"/>
      <c r="E195" s="15"/>
      <c r="F195" s="77"/>
      <c r="G195" s="77"/>
      <c r="H195" s="77"/>
      <c r="I195" s="45"/>
      <c r="J195" s="45"/>
      <c r="K195" s="45"/>
      <c r="L195" s="15"/>
      <c r="M195" s="15"/>
      <c r="N195" s="15"/>
      <c r="O195" s="15"/>
      <c r="P195" s="15"/>
      <c r="Q195" s="15"/>
      <c r="R195" s="15"/>
      <c r="S195" s="15"/>
      <c r="T195" s="15"/>
      <c r="U195" s="76"/>
      <c r="V195" s="78"/>
      <c r="W195" s="79"/>
      <c r="X195" s="77"/>
      <c r="Y195" s="45"/>
      <c r="Z195" s="45"/>
      <c r="AA195" s="45"/>
      <c r="AB195" s="45"/>
      <c r="AC195" s="15"/>
      <c r="AD195" s="45"/>
      <c r="AE195" s="45"/>
      <c r="AF195" s="45"/>
      <c r="AG195" s="49"/>
      <c r="AH195" s="15"/>
      <c r="AI195" s="15"/>
      <c r="AJ195" s="15"/>
      <c r="AK195" s="15"/>
      <c r="AL195" s="15"/>
      <c r="AM195" s="15"/>
      <c r="AN195" s="61"/>
      <c r="AO195" s="15"/>
      <c r="AP195" s="72"/>
      <c r="AQ195" s="15"/>
      <c r="AR195" s="79"/>
      <c r="AS195" s="15"/>
      <c r="AT195" s="77"/>
      <c r="AU195" s="77"/>
      <c r="AV195" s="77"/>
      <c r="AW195" s="45"/>
      <c r="AX195" s="45"/>
      <c r="AY195" s="45"/>
      <c r="AZ195" s="15"/>
      <c r="BA195" s="15"/>
      <c r="BB195" s="15"/>
      <c r="BC195" s="15"/>
      <c r="BD195" s="15"/>
      <c r="BE195" s="15"/>
      <c r="BF195" s="15"/>
      <c r="BG195" s="15"/>
      <c r="BH195" s="15"/>
      <c r="BI195" s="76"/>
      <c r="BJ195" s="78"/>
      <c r="BK195" s="79"/>
      <c r="BL195" s="77"/>
      <c r="BM195" s="45"/>
      <c r="BN195" s="45"/>
      <c r="BO195" s="45"/>
      <c r="BP195" s="45"/>
      <c r="BQ195" s="15"/>
      <c r="BR195" s="45"/>
      <c r="BS195" s="45"/>
      <c r="BT195" s="45"/>
      <c r="BU195" s="49"/>
      <c r="BV195" s="15"/>
      <c r="BW195" s="15"/>
      <c r="BX195" s="15"/>
      <c r="BY195" s="15"/>
      <c r="BZ195" s="15"/>
      <c r="CA195" s="15"/>
      <c r="CB195" s="61"/>
      <c r="CC195" s="15"/>
      <c r="CD195" s="72"/>
      <c r="CE195" s="15"/>
      <c r="CF195" s="79"/>
      <c r="CG195" s="15"/>
      <c r="CH195" s="77"/>
      <c r="CI195" s="77"/>
      <c r="CJ195" s="77"/>
      <c r="CK195" s="45"/>
      <c r="CL195" s="45"/>
      <c r="CM195" s="45"/>
      <c r="CN195" s="15"/>
      <c r="CO195" s="15"/>
      <c r="CP195" s="15"/>
      <c r="CQ195" s="15"/>
      <c r="CR195" s="15"/>
      <c r="CS195" s="15"/>
      <c r="CT195" s="15"/>
      <c r="CU195" s="15"/>
      <c r="CV195" s="15"/>
      <c r="CW195" s="76"/>
      <c r="CX195" s="78"/>
      <c r="CY195" s="79"/>
      <c r="CZ195" s="77"/>
      <c r="DA195" s="45"/>
      <c r="DB195" s="45"/>
      <c r="DC195" s="45"/>
      <c r="DD195" s="45"/>
      <c r="DE195" s="15"/>
      <c r="DF195" s="45"/>
      <c r="DG195" s="45"/>
      <c r="DH195" s="45"/>
      <c r="DI195" s="49"/>
      <c r="DJ195" s="15"/>
      <c r="DK195" s="15"/>
      <c r="DL195" s="15"/>
      <c r="DM195" s="15"/>
      <c r="DN195" s="15"/>
      <c r="DO195" s="15"/>
      <c r="DP195" s="61"/>
      <c r="DQ195" s="15"/>
      <c r="DR195" s="15"/>
      <c r="DS195" s="101"/>
      <c r="DT195" s="15"/>
      <c r="DU195" s="75"/>
      <c r="DV195" s="76"/>
      <c r="DW195" s="75"/>
      <c r="DX195" s="77"/>
      <c r="DY195" s="15"/>
      <c r="DZ195" s="15"/>
      <c r="EA195" s="76"/>
      <c r="EB195" s="77"/>
      <c r="EC195" s="77"/>
      <c r="ED195" s="77"/>
      <c r="EE195" s="77"/>
      <c r="EF195" s="49"/>
      <c r="EG195" s="49"/>
      <c r="EH195" s="49"/>
      <c r="EI195" s="15"/>
      <c r="EJ195" s="15"/>
      <c r="EK195" s="15"/>
      <c r="EL195" s="15"/>
      <c r="EM195" s="15"/>
      <c r="EN195" s="15"/>
      <c r="EO195" s="15"/>
      <c r="EP195" s="15"/>
      <c r="EQ195" s="75"/>
      <c r="ER195" s="77"/>
      <c r="ES195" s="15"/>
      <c r="ET195" s="15"/>
      <c r="EU195" s="76"/>
      <c r="EV195" s="15"/>
      <c r="EW195" s="77"/>
      <c r="EX195" s="15"/>
      <c r="EY195" s="15"/>
      <c r="EZ195" s="15"/>
      <c r="FA195" s="77"/>
      <c r="FB195" s="77"/>
      <c r="FC195" s="49"/>
      <c r="FD195" s="49"/>
      <c r="FE195" s="49"/>
      <c r="FF195" s="15"/>
      <c r="FG195" s="15"/>
      <c r="FH195" s="101"/>
      <c r="FI195" s="15"/>
      <c r="FJ195" s="75"/>
      <c r="FK195" s="76"/>
      <c r="FL195" s="75"/>
      <c r="FM195" s="77"/>
      <c r="FN195" s="15"/>
      <c r="FO195" s="15"/>
      <c r="FP195" s="72"/>
      <c r="FQ195" s="79"/>
      <c r="FR195" s="79"/>
      <c r="FS195" s="79"/>
      <c r="FT195" s="79"/>
      <c r="FU195" s="73"/>
      <c r="FV195" s="73"/>
      <c r="FW195" s="73"/>
      <c r="FX195" s="15"/>
      <c r="FY195" s="15"/>
      <c r="FZ195" s="15"/>
      <c r="GA195" s="15"/>
      <c r="GB195" s="15"/>
      <c r="GC195" s="15"/>
      <c r="GD195" s="15"/>
      <c r="GE195" s="15"/>
      <c r="GF195" s="75"/>
      <c r="GG195" s="77"/>
      <c r="GH195" s="15"/>
      <c r="GI195" s="15"/>
      <c r="GJ195" s="72"/>
      <c r="GK195" s="15"/>
      <c r="GL195" s="79"/>
      <c r="GM195" s="15"/>
      <c r="GN195" s="15"/>
      <c r="GO195" s="15"/>
      <c r="GP195" s="79"/>
      <c r="GQ195" s="79"/>
      <c r="GR195" s="73"/>
      <c r="GS195" s="73"/>
      <c r="GT195" s="73"/>
      <c r="GU195" s="15"/>
      <c r="GV195" s="15"/>
      <c r="GW195" s="101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</row>
    <row r="196" spans="1:243" ht="16.899999999999999" customHeight="1">
      <c r="A196" s="15"/>
      <c r="B196" s="76"/>
      <c r="C196" s="15"/>
      <c r="D196" s="77"/>
      <c r="E196" s="15"/>
      <c r="F196" s="77"/>
      <c r="G196" s="77"/>
      <c r="H196" s="77"/>
      <c r="I196" s="49"/>
      <c r="J196" s="49"/>
      <c r="K196" s="49"/>
      <c r="L196" s="15"/>
      <c r="M196" s="15"/>
      <c r="N196" s="15"/>
      <c r="O196" s="15"/>
      <c r="P196" s="15"/>
      <c r="Q196" s="15"/>
      <c r="R196" s="15"/>
      <c r="S196" s="15"/>
      <c r="T196" s="15"/>
      <c r="U196" s="76"/>
      <c r="V196" s="75"/>
      <c r="W196" s="77"/>
      <c r="X196" s="77"/>
      <c r="Y196" s="49"/>
      <c r="Z196" s="49"/>
      <c r="AA196" s="49"/>
      <c r="AB196" s="49"/>
      <c r="AC196" s="15"/>
      <c r="AD196" s="49"/>
      <c r="AE196" s="49"/>
      <c r="AF196" s="49"/>
      <c r="AG196" s="49"/>
      <c r="AH196" s="15"/>
      <c r="AI196" s="15"/>
      <c r="AJ196" s="15"/>
      <c r="AK196" s="15"/>
      <c r="AL196" s="15"/>
      <c r="AM196" s="15"/>
      <c r="AN196" s="61"/>
      <c r="AO196" s="15"/>
      <c r="AP196" s="76"/>
      <c r="AQ196" s="15"/>
      <c r="AR196" s="77"/>
      <c r="AS196" s="15"/>
      <c r="AT196" s="77"/>
      <c r="AU196" s="77"/>
      <c r="AV196" s="77"/>
      <c r="AW196" s="49"/>
      <c r="AX196" s="49"/>
      <c r="AY196" s="49"/>
      <c r="AZ196" s="15"/>
      <c r="BA196" s="15"/>
      <c r="BB196" s="15"/>
      <c r="BC196" s="15"/>
      <c r="BD196" s="15"/>
      <c r="BE196" s="15"/>
      <c r="BF196" s="15"/>
      <c r="BG196" s="15"/>
      <c r="BH196" s="15"/>
      <c r="BI196" s="76"/>
      <c r="BJ196" s="75"/>
      <c r="BK196" s="77"/>
      <c r="BL196" s="77"/>
      <c r="BM196" s="49"/>
      <c r="BN196" s="49"/>
      <c r="BO196" s="49"/>
      <c r="BP196" s="49"/>
      <c r="BQ196" s="15"/>
      <c r="BR196" s="49"/>
      <c r="BS196" s="49"/>
      <c r="BT196" s="49"/>
      <c r="BU196" s="49"/>
      <c r="BV196" s="15"/>
      <c r="BW196" s="15"/>
      <c r="BX196" s="15"/>
      <c r="BY196" s="15"/>
      <c r="BZ196" s="15"/>
      <c r="CA196" s="15"/>
      <c r="CB196" s="61"/>
      <c r="CC196" s="15"/>
      <c r="CD196" s="76"/>
      <c r="CE196" s="15"/>
      <c r="CF196" s="77"/>
      <c r="CG196" s="15"/>
      <c r="CH196" s="77"/>
      <c r="CI196" s="77"/>
      <c r="CJ196" s="77"/>
      <c r="CK196" s="49"/>
      <c r="CL196" s="49"/>
      <c r="CM196" s="49"/>
      <c r="CN196" s="15"/>
      <c r="CO196" s="15"/>
      <c r="CP196" s="15"/>
      <c r="CQ196" s="15"/>
      <c r="CR196" s="15"/>
      <c r="CS196" s="15"/>
      <c r="CT196" s="15"/>
      <c r="CU196" s="15"/>
      <c r="CV196" s="15"/>
      <c r="CW196" s="76"/>
      <c r="CX196" s="75"/>
      <c r="CY196" s="77"/>
      <c r="CZ196" s="77"/>
      <c r="DA196" s="49"/>
      <c r="DB196" s="49"/>
      <c r="DC196" s="49"/>
      <c r="DD196" s="49"/>
      <c r="DE196" s="15"/>
      <c r="DF196" s="49"/>
      <c r="DG196" s="49"/>
      <c r="DH196" s="49"/>
      <c r="DI196" s="49"/>
      <c r="DJ196" s="15"/>
      <c r="DK196" s="15"/>
      <c r="DL196" s="15"/>
      <c r="DM196" s="15"/>
      <c r="DN196" s="15"/>
      <c r="DO196" s="15"/>
      <c r="DP196" s="61"/>
      <c r="DQ196" s="15"/>
      <c r="DR196" s="15"/>
      <c r="DS196" s="101"/>
      <c r="DT196" s="15"/>
      <c r="DU196" s="75"/>
      <c r="DV196" s="76"/>
      <c r="DW196" s="75"/>
      <c r="DX196" s="77"/>
      <c r="DY196" s="15"/>
      <c r="DZ196" s="15"/>
      <c r="EA196" s="72"/>
      <c r="EB196" s="79"/>
      <c r="EC196" s="79"/>
      <c r="ED196" s="79"/>
      <c r="EE196" s="79"/>
      <c r="EF196" s="73"/>
      <c r="EG196" s="73"/>
      <c r="EH196" s="73"/>
      <c r="EI196" s="15"/>
      <c r="EJ196" s="15"/>
      <c r="EK196" s="15"/>
      <c r="EL196" s="15"/>
      <c r="EM196" s="15"/>
      <c r="EN196" s="15"/>
      <c r="EO196" s="15"/>
      <c r="EP196" s="15"/>
      <c r="EQ196" s="75"/>
      <c r="ER196" s="77"/>
      <c r="ES196" s="15"/>
      <c r="ET196" s="15"/>
      <c r="EU196" s="72"/>
      <c r="EV196" s="15"/>
      <c r="EW196" s="79"/>
      <c r="EX196" s="15"/>
      <c r="EY196" s="15"/>
      <c r="EZ196" s="15"/>
      <c r="FA196" s="79"/>
      <c r="FB196" s="79"/>
      <c r="FC196" s="73"/>
      <c r="FD196" s="73"/>
      <c r="FE196" s="73"/>
      <c r="FF196" s="15"/>
      <c r="FG196" s="15"/>
      <c r="FH196" s="101"/>
      <c r="FI196" s="15"/>
      <c r="FJ196" s="78"/>
      <c r="FK196" s="72"/>
      <c r="FL196" s="78"/>
      <c r="FM196" s="79"/>
      <c r="FN196" s="15"/>
      <c r="FO196" s="15"/>
      <c r="FP196" s="76"/>
      <c r="FQ196" s="77"/>
      <c r="FR196" s="77"/>
      <c r="FS196" s="77"/>
      <c r="FT196" s="77"/>
      <c r="FU196" s="49"/>
      <c r="FV196" s="49"/>
      <c r="FW196" s="49"/>
      <c r="FX196" s="15"/>
      <c r="FY196" s="15"/>
      <c r="FZ196" s="15"/>
      <c r="GA196" s="15"/>
      <c r="GB196" s="15"/>
      <c r="GC196" s="15"/>
      <c r="GD196" s="15"/>
      <c r="GE196" s="15"/>
      <c r="GF196" s="78"/>
      <c r="GG196" s="79"/>
      <c r="GH196" s="15"/>
      <c r="GI196" s="15"/>
      <c r="GJ196" s="76"/>
      <c r="GK196" s="15"/>
      <c r="GL196" s="77"/>
      <c r="GM196" s="15"/>
      <c r="GN196" s="15"/>
      <c r="GO196" s="15"/>
      <c r="GP196" s="77"/>
      <c r="GQ196" s="77"/>
      <c r="GR196" s="49"/>
      <c r="GS196" s="49"/>
      <c r="GT196" s="49"/>
      <c r="GU196" s="15"/>
      <c r="GV196" s="15"/>
      <c r="GW196" s="101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</row>
    <row r="197" spans="1:243" ht="16.899999999999999" customHeight="1">
      <c r="A197" s="15"/>
      <c r="B197" s="76"/>
      <c r="C197" s="15"/>
      <c r="D197" s="77"/>
      <c r="E197" s="15"/>
      <c r="F197" s="79"/>
      <c r="G197" s="79"/>
      <c r="H197" s="79"/>
      <c r="I197" s="73"/>
      <c r="J197" s="73"/>
      <c r="K197" s="73"/>
      <c r="L197" s="15"/>
      <c r="M197" s="15"/>
      <c r="N197" s="15"/>
      <c r="O197" s="15"/>
      <c r="P197" s="15"/>
      <c r="Q197" s="15"/>
      <c r="R197" s="15"/>
      <c r="S197" s="15"/>
      <c r="T197" s="15"/>
      <c r="U197" s="72"/>
      <c r="V197" s="75"/>
      <c r="W197" s="77"/>
      <c r="X197" s="79"/>
      <c r="Y197" s="73"/>
      <c r="Z197" s="73"/>
      <c r="AA197" s="73"/>
      <c r="AB197" s="73"/>
      <c r="AC197" s="15"/>
      <c r="AD197" s="73"/>
      <c r="AE197" s="73"/>
      <c r="AF197" s="73"/>
      <c r="AG197" s="73"/>
      <c r="AH197" s="15"/>
      <c r="AI197" s="15"/>
      <c r="AJ197" s="15"/>
      <c r="AK197" s="15"/>
      <c r="AL197" s="15"/>
      <c r="AM197" s="15"/>
      <c r="AN197" s="61"/>
      <c r="AO197" s="15"/>
      <c r="AP197" s="76"/>
      <c r="AQ197" s="15"/>
      <c r="AR197" s="77"/>
      <c r="AS197" s="15"/>
      <c r="AT197" s="79"/>
      <c r="AU197" s="79"/>
      <c r="AV197" s="79"/>
      <c r="AW197" s="73"/>
      <c r="AX197" s="73"/>
      <c r="AY197" s="73"/>
      <c r="AZ197" s="15"/>
      <c r="BA197" s="15"/>
      <c r="BB197" s="15"/>
      <c r="BC197" s="15"/>
      <c r="BD197" s="15"/>
      <c r="BE197" s="15"/>
      <c r="BF197" s="15"/>
      <c r="BG197" s="15"/>
      <c r="BH197" s="15"/>
      <c r="BI197" s="72"/>
      <c r="BJ197" s="75"/>
      <c r="BK197" s="77"/>
      <c r="BL197" s="79"/>
      <c r="BM197" s="73"/>
      <c r="BN197" s="73"/>
      <c r="BO197" s="73"/>
      <c r="BP197" s="73"/>
      <c r="BQ197" s="15"/>
      <c r="BR197" s="73"/>
      <c r="BS197" s="73"/>
      <c r="BT197" s="73"/>
      <c r="BU197" s="73"/>
      <c r="BV197" s="15"/>
      <c r="BW197" s="15"/>
      <c r="BX197" s="15"/>
      <c r="BY197" s="15"/>
      <c r="BZ197" s="15"/>
      <c r="CA197" s="15"/>
      <c r="CB197" s="61"/>
      <c r="CC197" s="15"/>
      <c r="CD197" s="76"/>
      <c r="CE197" s="15"/>
      <c r="CF197" s="77"/>
      <c r="CG197" s="15"/>
      <c r="CH197" s="79"/>
      <c r="CI197" s="79"/>
      <c r="CJ197" s="79"/>
      <c r="CK197" s="73"/>
      <c r="CL197" s="73"/>
      <c r="CM197" s="73"/>
      <c r="CN197" s="15"/>
      <c r="CO197" s="15"/>
      <c r="CP197" s="15"/>
      <c r="CQ197" s="15"/>
      <c r="CR197" s="15"/>
      <c r="CS197" s="15"/>
      <c r="CT197" s="15"/>
      <c r="CU197" s="15"/>
      <c r="CV197" s="15"/>
      <c r="CW197" s="72"/>
      <c r="CX197" s="75"/>
      <c r="CY197" s="77"/>
      <c r="CZ197" s="79"/>
      <c r="DA197" s="73"/>
      <c r="DB197" s="73"/>
      <c r="DC197" s="73"/>
      <c r="DD197" s="73"/>
      <c r="DE197" s="15"/>
      <c r="DF197" s="73"/>
      <c r="DG197" s="73"/>
      <c r="DH197" s="73"/>
      <c r="DI197" s="73"/>
      <c r="DJ197" s="15"/>
      <c r="DK197" s="15"/>
      <c r="DL197" s="15"/>
      <c r="DM197" s="15"/>
      <c r="DN197" s="15"/>
      <c r="DO197" s="15"/>
      <c r="DP197" s="61"/>
      <c r="DQ197" s="15"/>
      <c r="DR197" s="15"/>
      <c r="DS197" s="101"/>
      <c r="DT197" s="15"/>
      <c r="DU197" s="78"/>
      <c r="DV197" s="72"/>
      <c r="DW197" s="78"/>
      <c r="DX197" s="79"/>
      <c r="DY197" s="15"/>
      <c r="DZ197" s="15"/>
      <c r="EA197" s="76"/>
      <c r="EB197" s="77"/>
      <c r="EC197" s="77"/>
      <c r="ED197" s="77"/>
      <c r="EE197" s="77"/>
      <c r="EF197" s="49"/>
      <c r="EG197" s="49"/>
      <c r="EH197" s="49"/>
      <c r="EI197" s="15"/>
      <c r="EJ197" s="15"/>
      <c r="EK197" s="15"/>
      <c r="EL197" s="15"/>
      <c r="EM197" s="15"/>
      <c r="EN197" s="15"/>
      <c r="EO197" s="15"/>
      <c r="EP197" s="15"/>
      <c r="EQ197" s="78"/>
      <c r="ER197" s="79"/>
      <c r="ES197" s="15"/>
      <c r="ET197" s="15"/>
      <c r="EU197" s="76"/>
      <c r="EV197" s="15"/>
      <c r="EW197" s="77"/>
      <c r="EX197" s="15"/>
      <c r="EY197" s="15"/>
      <c r="EZ197" s="15"/>
      <c r="FA197" s="77"/>
      <c r="FB197" s="77"/>
      <c r="FC197" s="49"/>
      <c r="FD197" s="49"/>
      <c r="FE197" s="49"/>
      <c r="FF197" s="15"/>
      <c r="FG197" s="15"/>
      <c r="FH197" s="101"/>
      <c r="FI197" s="15"/>
      <c r="FJ197" s="75"/>
      <c r="FK197" s="76"/>
      <c r="FL197" s="75"/>
      <c r="FM197" s="77"/>
      <c r="FN197" s="15"/>
      <c r="FO197" s="15"/>
      <c r="FP197" s="76"/>
      <c r="FQ197" s="77"/>
      <c r="FR197" s="77"/>
      <c r="FS197" s="77"/>
      <c r="FT197" s="77"/>
      <c r="FU197" s="49"/>
      <c r="FV197" s="49"/>
      <c r="FW197" s="49"/>
      <c r="FX197" s="15"/>
      <c r="FY197" s="15"/>
      <c r="FZ197" s="15"/>
      <c r="GA197" s="15"/>
      <c r="GB197" s="15"/>
      <c r="GC197" s="15"/>
      <c r="GD197" s="15"/>
      <c r="GE197" s="15"/>
      <c r="GF197" s="75"/>
      <c r="GG197" s="77"/>
      <c r="GH197" s="15"/>
      <c r="GI197" s="15"/>
      <c r="GJ197" s="76"/>
      <c r="GK197" s="15"/>
      <c r="GL197" s="77"/>
      <c r="GM197" s="15"/>
      <c r="GN197" s="15"/>
      <c r="GO197" s="15"/>
      <c r="GP197" s="77"/>
      <c r="GQ197" s="77"/>
      <c r="GR197" s="49"/>
      <c r="GS197" s="49"/>
      <c r="GT197" s="49"/>
      <c r="GU197" s="15"/>
      <c r="GV197" s="15"/>
      <c r="GW197" s="101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</row>
    <row r="198" spans="1:243" ht="16.899999999999999" customHeight="1">
      <c r="A198" s="15"/>
      <c r="B198" s="72"/>
      <c r="C198" s="15"/>
      <c r="D198" s="79"/>
      <c r="E198" s="15"/>
      <c r="F198" s="77"/>
      <c r="G198" s="77"/>
      <c r="H198" s="77"/>
      <c r="I198" s="49"/>
      <c r="J198" s="49"/>
      <c r="K198" s="49"/>
      <c r="L198" s="15"/>
      <c r="M198" s="15"/>
      <c r="N198" s="15"/>
      <c r="O198" s="15"/>
      <c r="P198" s="15"/>
      <c r="Q198" s="15"/>
      <c r="R198" s="15"/>
      <c r="S198" s="15"/>
      <c r="T198" s="15"/>
      <c r="U198" s="76"/>
      <c r="V198" s="78"/>
      <c r="W198" s="79"/>
      <c r="X198" s="77"/>
      <c r="Y198" s="49"/>
      <c r="Z198" s="49"/>
      <c r="AA198" s="49"/>
      <c r="AB198" s="49"/>
      <c r="AC198" s="15"/>
      <c r="AD198" s="49"/>
      <c r="AE198" s="49"/>
      <c r="AF198" s="49"/>
      <c r="AG198" s="49"/>
      <c r="AH198" s="15"/>
      <c r="AI198" s="15"/>
      <c r="AJ198" s="15"/>
      <c r="AK198" s="15"/>
      <c r="AL198" s="15"/>
      <c r="AM198" s="15"/>
      <c r="AN198" s="61"/>
      <c r="AO198" s="15"/>
      <c r="AP198" s="72"/>
      <c r="AQ198" s="15"/>
      <c r="AR198" s="79"/>
      <c r="AS198" s="15"/>
      <c r="AT198" s="77"/>
      <c r="AU198" s="77"/>
      <c r="AV198" s="77"/>
      <c r="AW198" s="49"/>
      <c r="AX198" s="49"/>
      <c r="AY198" s="49"/>
      <c r="AZ198" s="15"/>
      <c r="BA198" s="15"/>
      <c r="BB198" s="15"/>
      <c r="BC198" s="15"/>
      <c r="BD198" s="15"/>
      <c r="BE198" s="15"/>
      <c r="BF198" s="15"/>
      <c r="BG198" s="15"/>
      <c r="BH198" s="15"/>
      <c r="BI198" s="76"/>
      <c r="BJ198" s="78"/>
      <c r="BK198" s="79"/>
      <c r="BL198" s="77"/>
      <c r="BM198" s="49"/>
      <c r="BN198" s="49"/>
      <c r="BO198" s="49"/>
      <c r="BP198" s="49"/>
      <c r="BQ198" s="15"/>
      <c r="BR198" s="49"/>
      <c r="BS198" s="49"/>
      <c r="BT198" s="49"/>
      <c r="BU198" s="49"/>
      <c r="BV198" s="15"/>
      <c r="BW198" s="15"/>
      <c r="BX198" s="15"/>
      <c r="BY198" s="15"/>
      <c r="BZ198" s="15"/>
      <c r="CA198" s="15"/>
      <c r="CB198" s="61"/>
      <c r="CC198" s="15"/>
      <c r="CD198" s="72"/>
      <c r="CE198" s="15"/>
      <c r="CF198" s="79"/>
      <c r="CG198" s="15"/>
      <c r="CH198" s="77"/>
      <c r="CI198" s="77"/>
      <c r="CJ198" s="77"/>
      <c r="CK198" s="49"/>
      <c r="CL198" s="49"/>
      <c r="CM198" s="49"/>
      <c r="CN198" s="15"/>
      <c r="CO198" s="15"/>
      <c r="CP198" s="15"/>
      <c r="CQ198" s="15"/>
      <c r="CR198" s="15"/>
      <c r="CS198" s="15"/>
      <c r="CT198" s="15"/>
      <c r="CU198" s="15"/>
      <c r="CV198" s="15"/>
      <c r="CW198" s="76"/>
      <c r="CX198" s="78"/>
      <c r="CY198" s="79"/>
      <c r="CZ198" s="77"/>
      <c r="DA198" s="49"/>
      <c r="DB198" s="49"/>
      <c r="DC198" s="49"/>
      <c r="DD198" s="49"/>
      <c r="DE198" s="15"/>
      <c r="DF198" s="49"/>
      <c r="DG198" s="49"/>
      <c r="DH198" s="49"/>
      <c r="DI198" s="49"/>
      <c r="DJ198" s="15"/>
      <c r="DK198" s="15"/>
      <c r="DL198" s="15"/>
      <c r="DM198" s="15"/>
      <c r="DN198" s="15"/>
      <c r="DO198" s="15"/>
      <c r="DP198" s="61"/>
      <c r="DQ198" s="15"/>
      <c r="DR198" s="15"/>
      <c r="DS198" s="101"/>
      <c r="DT198" s="15"/>
      <c r="DU198" s="75"/>
      <c r="DV198" s="76"/>
      <c r="DW198" s="75"/>
      <c r="DX198" s="77"/>
      <c r="DY198" s="15"/>
      <c r="DZ198" s="15"/>
      <c r="EA198" s="76"/>
      <c r="EB198" s="77"/>
      <c r="EC198" s="77"/>
      <c r="ED198" s="77"/>
      <c r="EE198" s="77"/>
      <c r="EF198" s="49"/>
      <c r="EG198" s="49"/>
      <c r="EH198" s="49"/>
      <c r="EI198" s="15"/>
      <c r="EJ198" s="15"/>
      <c r="EK198" s="15"/>
      <c r="EL198" s="15"/>
      <c r="EM198" s="15"/>
      <c r="EN198" s="15"/>
      <c r="EO198" s="15"/>
      <c r="EP198" s="15"/>
      <c r="EQ198" s="75"/>
      <c r="ER198" s="77"/>
      <c r="ES198" s="15"/>
      <c r="ET198" s="15"/>
      <c r="EU198" s="76"/>
      <c r="EV198" s="15"/>
      <c r="EW198" s="77"/>
      <c r="EX198" s="15"/>
      <c r="EY198" s="15"/>
      <c r="EZ198" s="15"/>
      <c r="FA198" s="77"/>
      <c r="FB198" s="77"/>
      <c r="FC198" s="49"/>
      <c r="FD198" s="49"/>
      <c r="FE198" s="49"/>
      <c r="FF198" s="15"/>
      <c r="FG198" s="15"/>
      <c r="FH198" s="101"/>
      <c r="FI198" s="15"/>
      <c r="FJ198" s="15"/>
      <c r="FK198" s="15"/>
      <c r="FL198" s="15"/>
      <c r="FM198" s="15"/>
      <c r="FN198" s="15"/>
      <c r="FO198" s="15"/>
      <c r="FP198" s="76"/>
      <c r="FQ198" s="77"/>
      <c r="FR198" s="77"/>
      <c r="FS198" s="77"/>
      <c r="FT198" s="77"/>
      <c r="FU198" s="49"/>
      <c r="FV198" s="49"/>
      <c r="FW198" s="49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76"/>
      <c r="GN198" s="15"/>
      <c r="GO198" s="77"/>
      <c r="GP198" s="77"/>
      <c r="GQ198" s="77"/>
      <c r="GR198" s="49"/>
      <c r="GS198" s="49"/>
      <c r="GT198" s="49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</row>
    <row r="199" spans="1:243" ht="16.899999999999999" customHeight="1">
      <c r="A199" s="15"/>
      <c r="B199" s="76"/>
      <c r="C199" s="15"/>
      <c r="D199" s="77"/>
      <c r="E199" s="15"/>
      <c r="F199" s="77"/>
      <c r="G199" s="77"/>
      <c r="H199" s="77"/>
      <c r="I199" s="49"/>
      <c r="J199" s="49"/>
      <c r="K199" s="49"/>
      <c r="L199" s="15"/>
      <c r="M199" s="15"/>
      <c r="N199" s="15"/>
      <c r="O199" s="15"/>
      <c r="P199" s="15"/>
      <c r="Q199" s="15"/>
      <c r="R199" s="15"/>
      <c r="S199" s="15"/>
      <c r="T199" s="15"/>
      <c r="U199" s="76"/>
      <c r="V199" s="75"/>
      <c r="W199" s="77"/>
      <c r="X199" s="77"/>
      <c r="Y199" s="49"/>
      <c r="Z199" s="49"/>
      <c r="AA199" s="49"/>
      <c r="AB199" s="49"/>
      <c r="AC199" s="15"/>
      <c r="AD199" s="49"/>
      <c r="AE199" s="49"/>
      <c r="AF199" s="49"/>
      <c r="AG199" s="49"/>
      <c r="AH199" s="15"/>
      <c r="AI199" s="15"/>
      <c r="AJ199" s="15"/>
      <c r="AK199" s="15"/>
      <c r="AL199" s="15"/>
      <c r="AM199" s="15"/>
      <c r="AN199" s="61"/>
      <c r="AO199" s="15"/>
      <c r="AP199" s="76"/>
      <c r="AQ199" s="15"/>
      <c r="AR199" s="77"/>
      <c r="AS199" s="15"/>
      <c r="AT199" s="77"/>
      <c r="AU199" s="77"/>
      <c r="AV199" s="77"/>
      <c r="AW199" s="49"/>
      <c r="AX199" s="49"/>
      <c r="AY199" s="49"/>
      <c r="AZ199" s="15"/>
      <c r="BA199" s="15"/>
      <c r="BB199" s="15"/>
      <c r="BC199" s="15"/>
      <c r="BD199" s="15"/>
      <c r="BE199" s="15"/>
      <c r="BF199" s="15"/>
      <c r="BG199" s="15"/>
      <c r="BH199" s="15"/>
      <c r="BI199" s="76"/>
      <c r="BJ199" s="75"/>
      <c r="BK199" s="77"/>
      <c r="BL199" s="77"/>
      <c r="BM199" s="49"/>
      <c r="BN199" s="49"/>
      <c r="BO199" s="49"/>
      <c r="BP199" s="49"/>
      <c r="BQ199" s="15"/>
      <c r="BR199" s="49"/>
      <c r="BS199" s="49"/>
      <c r="BT199" s="49"/>
      <c r="BU199" s="49"/>
      <c r="BV199" s="15"/>
      <c r="BW199" s="15"/>
      <c r="BX199" s="15"/>
      <c r="BY199" s="15"/>
      <c r="BZ199" s="15"/>
      <c r="CA199" s="15"/>
      <c r="CB199" s="61"/>
      <c r="CC199" s="15"/>
      <c r="CD199" s="76"/>
      <c r="CE199" s="15"/>
      <c r="CF199" s="77"/>
      <c r="CG199" s="15"/>
      <c r="CH199" s="77"/>
      <c r="CI199" s="77"/>
      <c r="CJ199" s="77"/>
      <c r="CK199" s="49"/>
      <c r="CL199" s="49"/>
      <c r="CM199" s="49"/>
      <c r="CN199" s="15"/>
      <c r="CO199" s="15"/>
      <c r="CP199" s="15"/>
      <c r="CQ199" s="15"/>
      <c r="CR199" s="15"/>
      <c r="CS199" s="15"/>
      <c r="CT199" s="15"/>
      <c r="CU199" s="15"/>
      <c r="CV199" s="15"/>
      <c r="CW199" s="76"/>
      <c r="CX199" s="75"/>
      <c r="CY199" s="77"/>
      <c r="CZ199" s="77"/>
      <c r="DA199" s="49"/>
      <c r="DB199" s="49"/>
      <c r="DC199" s="49"/>
      <c r="DD199" s="49"/>
      <c r="DE199" s="15"/>
      <c r="DF199" s="49"/>
      <c r="DG199" s="49"/>
      <c r="DH199" s="49"/>
      <c r="DI199" s="49"/>
      <c r="DJ199" s="15"/>
      <c r="DK199" s="15"/>
      <c r="DL199" s="15"/>
      <c r="DM199" s="15"/>
      <c r="DN199" s="15"/>
      <c r="DO199" s="15"/>
      <c r="DP199" s="61"/>
      <c r="DQ199" s="15"/>
      <c r="DR199" s="15"/>
      <c r="DS199" s="101"/>
      <c r="DT199" s="15"/>
      <c r="DU199" s="75"/>
      <c r="DV199" s="76"/>
      <c r="DW199" s="75"/>
      <c r="DX199" s="77"/>
      <c r="DY199" s="15"/>
      <c r="DZ199" s="15"/>
      <c r="EA199" s="72"/>
      <c r="EB199" s="79"/>
      <c r="EC199" s="79"/>
      <c r="ED199" s="79"/>
      <c r="EE199" s="79"/>
      <c r="EF199" s="73"/>
      <c r="EG199" s="73"/>
      <c r="EH199" s="73"/>
      <c r="EI199" s="15"/>
      <c r="EJ199" s="15"/>
      <c r="EK199" s="15"/>
      <c r="EL199" s="15"/>
      <c r="EM199" s="15"/>
      <c r="EN199" s="15"/>
      <c r="EO199" s="15"/>
      <c r="EP199" s="15"/>
      <c r="EQ199" s="75"/>
      <c r="ER199" s="77"/>
      <c r="ES199" s="15"/>
      <c r="ET199" s="15"/>
      <c r="EU199" s="72"/>
      <c r="EV199" s="15"/>
      <c r="EW199" s="79"/>
      <c r="EX199" s="15"/>
      <c r="EY199" s="15"/>
      <c r="EZ199" s="15"/>
      <c r="FA199" s="79"/>
      <c r="FB199" s="79"/>
      <c r="FC199" s="73"/>
      <c r="FD199" s="73"/>
      <c r="FE199" s="73"/>
      <c r="FF199" s="15"/>
      <c r="FG199" s="15"/>
      <c r="FH199" s="101"/>
      <c r="FI199" s="15"/>
      <c r="FJ199" s="15"/>
      <c r="FK199" s="15"/>
      <c r="FL199" s="15"/>
      <c r="FM199" s="15"/>
      <c r="FN199" s="46"/>
      <c r="FO199" s="15"/>
      <c r="FP199" s="15"/>
      <c r="FQ199" s="15"/>
      <c r="FR199" s="15"/>
      <c r="FS199" s="77"/>
      <c r="FT199" s="77"/>
      <c r="FU199" s="77"/>
      <c r="FV199" s="49"/>
      <c r="FW199" s="49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46"/>
      <c r="GI199" s="15"/>
      <c r="GJ199" s="15"/>
      <c r="GK199" s="15"/>
      <c r="GL199" s="15"/>
      <c r="GM199" s="76"/>
      <c r="GN199" s="15"/>
      <c r="GO199" s="77"/>
      <c r="GP199" s="77"/>
      <c r="GQ199" s="77"/>
      <c r="GR199" s="49"/>
      <c r="GS199" s="49"/>
      <c r="GT199" s="49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</row>
    <row r="200" spans="1:243" ht="16.899999999999999" customHeight="1">
      <c r="A200" s="15"/>
      <c r="B200" s="76"/>
      <c r="C200" s="15"/>
      <c r="D200" s="77"/>
      <c r="E200" s="15"/>
      <c r="F200" s="79"/>
      <c r="G200" s="79"/>
      <c r="H200" s="79"/>
      <c r="I200" s="73"/>
      <c r="J200" s="73"/>
      <c r="K200" s="73"/>
      <c r="L200" s="15"/>
      <c r="M200" s="15"/>
      <c r="N200" s="15"/>
      <c r="O200" s="15"/>
      <c r="P200" s="15"/>
      <c r="Q200" s="15"/>
      <c r="R200" s="15"/>
      <c r="S200" s="15"/>
      <c r="T200" s="15"/>
      <c r="U200" s="72"/>
      <c r="V200" s="75"/>
      <c r="W200" s="77"/>
      <c r="X200" s="79"/>
      <c r="Y200" s="73"/>
      <c r="Z200" s="73"/>
      <c r="AA200" s="73"/>
      <c r="AB200" s="73"/>
      <c r="AC200" s="15"/>
      <c r="AD200" s="73"/>
      <c r="AE200" s="73"/>
      <c r="AF200" s="73"/>
      <c r="AG200" s="73"/>
      <c r="AH200" s="15"/>
      <c r="AI200" s="15"/>
      <c r="AJ200" s="15"/>
      <c r="AK200" s="15"/>
      <c r="AL200" s="15"/>
      <c r="AM200" s="15"/>
      <c r="AN200" s="15"/>
      <c r="AO200" s="15"/>
      <c r="AP200" s="76"/>
      <c r="AQ200" s="15"/>
      <c r="AR200" s="77"/>
      <c r="AS200" s="15"/>
      <c r="AT200" s="79"/>
      <c r="AU200" s="79"/>
      <c r="AV200" s="79"/>
      <c r="AW200" s="73"/>
      <c r="AX200" s="73"/>
      <c r="AY200" s="73"/>
      <c r="AZ200" s="15"/>
      <c r="BA200" s="15"/>
      <c r="BB200" s="15"/>
      <c r="BC200" s="15"/>
      <c r="BD200" s="15"/>
      <c r="BE200" s="15"/>
      <c r="BF200" s="15"/>
      <c r="BG200" s="15"/>
      <c r="BH200" s="15"/>
      <c r="BI200" s="72"/>
      <c r="BJ200" s="75"/>
      <c r="BK200" s="77"/>
      <c r="BL200" s="79"/>
      <c r="BM200" s="73"/>
      <c r="BN200" s="73"/>
      <c r="BO200" s="73"/>
      <c r="BP200" s="73"/>
      <c r="BQ200" s="15"/>
      <c r="BR200" s="73"/>
      <c r="BS200" s="73"/>
      <c r="BT200" s="73"/>
      <c r="BU200" s="73"/>
      <c r="BV200" s="15"/>
      <c r="BW200" s="15"/>
      <c r="BX200" s="15"/>
      <c r="BY200" s="15"/>
      <c r="BZ200" s="15"/>
      <c r="CA200" s="15"/>
      <c r="CB200" s="15"/>
      <c r="CC200" s="15"/>
      <c r="CD200" s="76"/>
      <c r="CE200" s="15"/>
      <c r="CF200" s="77"/>
      <c r="CG200" s="15"/>
      <c r="CH200" s="79"/>
      <c r="CI200" s="79"/>
      <c r="CJ200" s="79"/>
      <c r="CK200" s="73"/>
      <c r="CL200" s="73"/>
      <c r="CM200" s="73"/>
      <c r="CN200" s="15"/>
      <c r="CO200" s="15"/>
      <c r="CP200" s="15"/>
      <c r="CQ200" s="15"/>
      <c r="CR200" s="15"/>
      <c r="CS200" s="15"/>
      <c r="CT200" s="15"/>
      <c r="CU200" s="15"/>
      <c r="CV200" s="15"/>
      <c r="CW200" s="72"/>
      <c r="CX200" s="75"/>
      <c r="CY200" s="77"/>
      <c r="CZ200" s="79"/>
      <c r="DA200" s="73"/>
      <c r="DB200" s="73"/>
      <c r="DC200" s="73"/>
      <c r="DD200" s="73"/>
      <c r="DE200" s="15"/>
      <c r="DF200" s="73"/>
      <c r="DG200" s="73"/>
      <c r="DH200" s="73"/>
      <c r="DI200" s="73"/>
      <c r="DJ200" s="15"/>
      <c r="DK200" s="15"/>
      <c r="DL200" s="15"/>
      <c r="DM200" s="15"/>
      <c r="DN200" s="15"/>
      <c r="DO200" s="15"/>
      <c r="DP200" s="15"/>
      <c r="DQ200" s="15"/>
      <c r="DR200" s="15"/>
      <c r="DS200" s="101"/>
      <c r="DT200" s="15"/>
      <c r="DU200" s="15"/>
      <c r="DV200" s="15"/>
      <c r="DW200" s="15"/>
      <c r="DX200" s="15"/>
      <c r="DY200" s="15"/>
      <c r="DZ200" s="15"/>
      <c r="EA200" s="76"/>
      <c r="EB200" s="77"/>
      <c r="EC200" s="77"/>
      <c r="ED200" s="77"/>
      <c r="EE200" s="77"/>
      <c r="EF200" s="49"/>
      <c r="EG200" s="49"/>
      <c r="EH200" s="49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76"/>
      <c r="EY200" s="15"/>
      <c r="EZ200" s="77"/>
      <c r="FA200" s="77"/>
      <c r="FB200" s="77"/>
      <c r="FC200" s="49"/>
      <c r="FD200" s="49"/>
      <c r="FE200" s="49"/>
      <c r="FF200" s="15"/>
      <c r="FG200" s="15"/>
      <c r="FH200" s="101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49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</row>
    <row r="201" spans="1:243" ht="16.899999999999999" customHeight="1">
      <c r="A201" s="15"/>
      <c r="B201" s="72"/>
      <c r="C201" s="15"/>
      <c r="D201" s="15"/>
      <c r="E201" s="15"/>
      <c r="F201" s="15"/>
      <c r="G201" s="76"/>
      <c r="H201" s="77"/>
      <c r="I201" s="77"/>
      <c r="J201" s="77"/>
      <c r="K201" s="77"/>
      <c r="L201" s="49"/>
      <c r="M201" s="49"/>
      <c r="N201" s="49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76"/>
      <c r="AE201" s="15"/>
      <c r="AF201" s="77"/>
      <c r="AG201" s="77"/>
      <c r="AH201" s="77"/>
      <c r="AI201" s="49"/>
      <c r="AJ201" s="49"/>
      <c r="AK201" s="49"/>
      <c r="AL201" s="49"/>
      <c r="AM201" s="49"/>
      <c r="AN201" s="15"/>
      <c r="AO201" s="15"/>
      <c r="AP201" s="72"/>
      <c r="AQ201" s="15"/>
      <c r="AR201" s="15"/>
      <c r="AS201" s="15"/>
      <c r="AT201" s="15"/>
      <c r="AU201" s="76"/>
      <c r="AV201" s="77"/>
      <c r="AW201" s="77"/>
      <c r="AX201" s="77"/>
      <c r="AY201" s="77"/>
      <c r="AZ201" s="49"/>
      <c r="BA201" s="49"/>
      <c r="BB201" s="49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76"/>
      <c r="BS201" s="15"/>
      <c r="BT201" s="77"/>
      <c r="BU201" s="77"/>
      <c r="BV201" s="77"/>
      <c r="BW201" s="49"/>
      <c r="BX201" s="49"/>
      <c r="BY201" s="49"/>
      <c r="BZ201" s="49"/>
      <c r="CA201" s="49"/>
      <c r="CB201" s="15"/>
      <c r="CC201" s="15"/>
      <c r="CD201" s="72"/>
      <c r="CE201" s="15"/>
      <c r="CF201" s="15"/>
      <c r="CG201" s="15"/>
      <c r="CH201" s="15"/>
      <c r="CI201" s="76"/>
      <c r="CJ201" s="77"/>
      <c r="CK201" s="77"/>
      <c r="CL201" s="77"/>
      <c r="CM201" s="77"/>
      <c r="CN201" s="49"/>
      <c r="CO201" s="49"/>
      <c r="CP201" s="49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76"/>
      <c r="DG201" s="15"/>
      <c r="DH201" s="77"/>
      <c r="DI201" s="77"/>
      <c r="DJ201" s="77"/>
      <c r="DK201" s="49"/>
      <c r="DL201" s="49"/>
      <c r="DM201" s="49"/>
      <c r="DN201" s="49"/>
      <c r="DO201" s="49"/>
      <c r="DP201" s="15"/>
      <c r="DQ201" s="15"/>
      <c r="DR201" s="15"/>
      <c r="DS201" s="101"/>
      <c r="DT201" s="15"/>
      <c r="DU201" s="15"/>
      <c r="DV201" s="15"/>
      <c r="DW201" s="15"/>
      <c r="DX201" s="15"/>
      <c r="DY201" s="46"/>
      <c r="DZ201" s="15"/>
      <c r="EA201" s="15"/>
      <c r="EB201" s="15"/>
      <c r="EC201" s="15"/>
      <c r="ED201" s="77"/>
      <c r="EE201" s="77"/>
      <c r="EF201" s="77"/>
      <c r="EG201" s="49"/>
      <c r="EH201" s="49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46"/>
      <c r="ET201" s="15"/>
      <c r="EU201" s="15"/>
      <c r="EV201" s="15"/>
      <c r="EW201" s="15"/>
      <c r="EX201" s="76"/>
      <c r="EY201" s="15"/>
      <c r="EZ201" s="77"/>
      <c r="FA201" s="77"/>
      <c r="FB201" s="77"/>
      <c r="FC201" s="49"/>
      <c r="FD201" s="49"/>
      <c r="FE201" s="49"/>
      <c r="FF201" s="15"/>
      <c r="FG201" s="15"/>
      <c r="FH201" s="101"/>
      <c r="FI201" s="15"/>
      <c r="FJ201" s="15"/>
      <c r="FK201" s="15"/>
      <c r="FL201" s="15"/>
      <c r="FM201" s="15"/>
      <c r="FN201" s="46"/>
      <c r="FO201" s="15"/>
      <c r="FP201" s="15"/>
      <c r="FQ201" s="15"/>
      <c r="FR201" s="15"/>
      <c r="FS201" s="15"/>
      <c r="FT201" s="15"/>
      <c r="FU201" s="46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46"/>
      <c r="GI201" s="15"/>
      <c r="GJ201" s="15"/>
      <c r="GK201" s="15"/>
      <c r="GL201" s="15"/>
      <c r="GM201" s="15"/>
      <c r="GN201" s="15"/>
      <c r="GO201" s="48"/>
      <c r="GP201" s="15"/>
      <c r="GQ201" s="15"/>
      <c r="GR201" s="15"/>
      <c r="GS201" s="15"/>
      <c r="GT201" s="49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</row>
    <row r="202" spans="1:243" ht="16.899999999999999" customHeight="1">
      <c r="A202" s="15"/>
      <c r="B202" s="72"/>
      <c r="C202" s="15"/>
      <c r="D202" s="15"/>
      <c r="E202" s="46"/>
      <c r="F202" s="15"/>
      <c r="G202" s="15"/>
      <c r="H202" s="15"/>
      <c r="I202" s="15"/>
      <c r="J202" s="77"/>
      <c r="K202" s="77"/>
      <c r="L202" s="77"/>
      <c r="M202" s="49"/>
      <c r="N202" s="49"/>
      <c r="O202" s="15"/>
      <c r="P202" s="15"/>
      <c r="Q202" s="15"/>
      <c r="R202" s="15"/>
      <c r="S202" s="15"/>
      <c r="T202" s="15"/>
      <c r="U202" s="15"/>
      <c r="V202" s="15"/>
      <c r="W202" s="15"/>
      <c r="X202" s="46"/>
      <c r="Y202" s="15"/>
      <c r="Z202" s="15"/>
      <c r="AA202" s="15"/>
      <c r="AB202" s="15"/>
      <c r="AC202" s="15"/>
      <c r="AD202" s="76"/>
      <c r="AE202" s="15"/>
      <c r="AF202" s="77"/>
      <c r="AG202" s="77"/>
      <c r="AH202" s="77"/>
      <c r="AI202" s="49"/>
      <c r="AJ202" s="49"/>
      <c r="AK202" s="49"/>
      <c r="AL202" s="49"/>
      <c r="AM202" s="49"/>
      <c r="AN202" s="15"/>
      <c r="AO202" s="15"/>
      <c r="AP202" s="72"/>
      <c r="AQ202" s="15"/>
      <c r="AR202" s="15"/>
      <c r="AS202" s="46"/>
      <c r="AT202" s="15"/>
      <c r="AU202" s="15"/>
      <c r="AV202" s="15"/>
      <c r="AW202" s="15"/>
      <c r="AX202" s="77"/>
      <c r="AY202" s="77"/>
      <c r="AZ202" s="77"/>
      <c r="BA202" s="49"/>
      <c r="BB202" s="49"/>
      <c r="BC202" s="15"/>
      <c r="BD202" s="15"/>
      <c r="BE202" s="15"/>
      <c r="BF202" s="15"/>
      <c r="BG202" s="15"/>
      <c r="BH202" s="15"/>
      <c r="BI202" s="15"/>
      <c r="BJ202" s="15"/>
      <c r="BK202" s="15"/>
      <c r="BL202" s="46"/>
      <c r="BM202" s="15"/>
      <c r="BN202" s="15"/>
      <c r="BO202" s="15"/>
      <c r="BP202" s="15"/>
      <c r="BQ202" s="15"/>
      <c r="BR202" s="76"/>
      <c r="BS202" s="15"/>
      <c r="BT202" s="77"/>
      <c r="BU202" s="77"/>
      <c r="BV202" s="77"/>
      <c r="BW202" s="49"/>
      <c r="BX202" s="49"/>
      <c r="BY202" s="49"/>
      <c r="BZ202" s="49"/>
      <c r="CA202" s="49"/>
      <c r="CB202" s="15"/>
      <c r="CC202" s="15"/>
      <c r="CD202" s="72"/>
      <c r="CE202" s="15"/>
      <c r="CF202" s="15"/>
      <c r="CG202" s="46"/>
      <c r="CH202" s="15"/>
      <c r="CI202" s="15"/>
      <c r="CJ202" s="15"/>
      <c r="CK202" s="15"/>
      <c r="CL202" s="77"/>
      <c r="CM202" s="77"/>
      <c r="CN202" s="77"/>
      <c r="CO202" s="49"/>
      <c r="CP202" s="49"/>
      <c r="CQ202" s="15"/>
      <c r="CR202" s="15"/>
      <c r="CS202" s="15"/>
      <c r="CT202" s="15"/>
      <c r="CU202" s="15"/>
      <c r="CV202" s="15"/>
      <c r="CW202" s="15"/>
      <c r="CX202" s="15"/>
      <c r="CY202" s="15"/>
      <c r="CZ202" s="46"/>
      <c r="DA202" s="15"/>
      <c r="DB202" s="15"/>
      <c r="DC202" s="15"/>
      <c r="DD202" s="15"/>
      <c r="DE202" s="15"/>
      <c r="DF202" s="76"/>
      <c r="DG202" s="15"/>
      <c r="DH202" s="77"/>
      <c r="DI202" s="77"/>
      <c r="DJ202" s="77"/>
      <c r="DK202" s="49"/>
      <c r="DL202" s="49"/>
      <c r="DM202" s="49"/>
      <c r="DN202" s="49"/>
      <c r="DO202" s="49"/>
      <c r="DP202" s="15"/>
      <c r="DQ202" s="15"/>
      <c r="DR202" s="15"/>
      <c r="DS202" s="101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49"/>
      <c r="FF202" s="15"/>
      <c r="FG202" s="15"/>
      <c r="FH202" s="101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61"/>
      <c r="FT202" s="61"/>
      <c r="FU202" s="61"/>
      <c r="FV202" s="61"/>
      <c r="FW202" s="61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61"/>
      <c r="GP202" s="61"/>
      <c r="GQ202" s="61"/>
      <c r="GR202" s="61"/>
      <c r="GS202" s="61"/>
      <c r="GT202" s="49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</row>
    <row r="203" spans="1:243" ht="16.899999999999999" customHeight="1">
      <c r="A203" s="15"/>
      <c r="B203" s="7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49"/>
      <c r="AL203" s="15"/>
      <c r="AM203" s="15"/>
      <c r="AN203" s="15"/>
      <c r="AO203" s="15"/>
      <c r="AP203" s="72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49"/>
      <c r="BZ203" s="15"/>
      <c r="CA203" s="15"/>
      <c r="CB203" s="15"/>
      <c r="CC203" s="15"/>
      <c r="CD203" s="72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49"/>
      <c r="DN203" s="15"/>
      <c r="DO203" s="15"/>
      <c r="DP203" s="15"/>
      <c r="DQ203" s="15"/>
      <c r="DR203" s="15"/>
      <c r="DS203" s="101"/>
      <c r="DT203" s="15"/>
      <c r="DU203" s="15"/>
      <c r="DV203" s="15"/>
      <c r="DW203" s="15"/>
      <c r="DX203" s="15"/>
      <c r="DY203" s="46"/>
      <c r="DZ203" s="15"/>
      <c r="EA203" s="15"/>
      <c r="EB203" s="15"/>
      <c r="EC203" s="15"/>
      <c r="ED203" s="15"/>
      <c r="EE203" s="15"/>
      <c r="EF203" s="46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46"/>
      <c r="ET203" s="15"/>
      <c r="EU203" s="15"/>
      <c r="EV203" s="15"/>
      <c r="EW203" s="15"/>
      <c r="EX203" s="15"/>
      <c r="EY203" s="15"/>
      <c r="EZ203" s="48"/>
      <c r="FA203" s="15"/>
      <c r="FB203" s="15"/>
      <c r="FC203" s="15"/>
      <c r="FD203" s="15"/>
      <c r="FE203" s="49"/>
      <c r="FF203" s="15"/>
      <c r="FG203" s="15"/>
      <c r="FH203" s="101"/>
      <c r="FI203" s="15"/>
      <c r="FJ203" s="15"/>
      <c r="FK203" s="15"/>
      <c r="FL203" s="15"/>
      <c r="FM203" s="15"/>
      <c r="FN203" s="46"/>
      <c r="FO203" s="15"/>
      <c r="FP203" s="15"/>
      <c r="FQ203" s="15"/>
      <c r="FR203" s="15"/>
      <c r="FS203" s="61"/>
      <c r="FT203" s="61"/>
      <c r="FU203" s="61"/>
      <c r="FV203" s="61"/>
      <c r="FW203" s="61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46"/>
      <c r="GI203" s="15"/>
      <c r="GJ203" s="15"/>
      <c r="GK203" s="15"/>
      <c r="GL203" s="15"/>
      <c r="GM203" s="72"/>
      <c r="GN203" s="15"/>
      <c r="GO203" s="61"/>
      <c r="GP203" s="61"/>
      <c r="GQ203" s="61"/>
      <c r="GR203" s="61"/>
      <c r="GS203" s="61"/>
      <c r="GT203" s="49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</row>
    <row r="204" spans="1:243" ht="16.899999999999999" customHeight="1">
      <c r="A204" s="15"/>
      <c r="B204" s="72"/>
      <c r="C204" s="15"/>
      <c r="D204" s="15"/>
      <c r="E204" s="46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49"/>
      <c r="S204" s="15"/>
      <c r="T204" s="15"/>
      <c r="U204" s="15"/>
      <c r="V204" s="15"/>
      <c r="W204" s="15"/>
      <c r="X204" s="46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49"/>
      <c r="AL204" s="15"/>
      <c r="AM204" s="15"/>
      <c r="AN204" s="15"/>
      <c r="AO204" s="15"/>
      <c r="AP204" s="72"/>
      <c r="AQ204" s="15"/>
      <c r="AR204" s="15"/>
      <c r="AS204" s="46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49"/>
      <c r="BG204" s="15"/>
      <c r="BH204" s="15"/>
      <c r="BI204" s="15"/>
      <c r="BJ204" s="15"/>
      <c r="BK204" s="15"/>
      <c r="BL204" s="46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49"/>
      <c r="BZ204" s="15"/>
      <c r="CA204" s="15"/>
      <c r="CB204" s="15"/>
      <c r="CC204" s="15"/>
      <c r="CD204" s="72"/>
      <c r="CE204" s="15"/>
      <c r="CF204" s="15"/>
      <c r="CG204" s="46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49"/>
      <c r="CU204" s="15"/>
      <c r="CV204" s="15"/>
      <c r="CW204" s="15"/>
      <c r="CX204" s="15"/>
      <c r="CY204" s="15"/>
      <c r="CZ204" s="46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49"/>
      <c r="DN204" s="15"/>
      <c r="DO204" s="15"/>
      <c r="DP204" s="15"/>
      <c r="DQ204" s="15"/>
      <c r="DR204" s="15"/>
      <c r="DS204" s="101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61"/>
      <c r="EE204" s="61"/>
      <c r="EF204" s="61"/>
      <c r="EG204" s="61"/>
      <c r="EH204" s="61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61"/>
      <c r="FA204" s="61"/>
      <c r="FB204" s="61"/>
      <c r="FC204" s="61"/>
      <c r="FD204" s="61"/>
      <c r="FE204" s="49"/>
      <c r="FF204" s="15"/>
      <c r="FG204" s="15"/>
      <c r="FH204" s="101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80"/>
      <c r="FT204" s="15"/>
      <c r="FU204" s="15"/>
      <c r="FV204" s="15"/>
      <c r="FW204" s="38"/>
      <c r="FX204" s="38"/>
      <c r="FY204" s="38"/>
      <c r="FZ204" s="38"/>
      <c r="GA204" s="38"/>
      <c r="GB204" s="38"/>
      <c r="GC204" s="38"/>
      <c r="GD204" s="38"/>
      <c r="GE204" s="38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37"/>
      <c r="GR204" s="39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</row>
    <row r="205" spans="1:243" ht="16.899999999999999" customHeight="1">
      <c r="A205" s="15"/>
      <c r="B205" s="72"/>
      <c r="C205" s="15"/>
      <c r="D205" s="15"/>
      <c r="E205" s="15"/>
      <c r="F205" s="15"/>
      <c r="G205" s="15"/>
      <c r="H205" s="15"/>
      <c r="I205" s="15"/>
      <c r="J205" s="61"/>
      <c r="K205" s="61"/>
      <c r="L205" s="61"/>
      <c r="M205" s="61"/>
      <c r="N205" s="61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61"/>
      <c r="AG205" s="61"/>
      <c r="AH205" s="61"/>
      <c r="AI205" s="61"/>
      <c r="AJ205" s="61"/>
      <c r="AK205" s="49"/>
      <c r="AL205" s="61"/>
      <c r="AM205" s="61"/>
      <c r="AN205" s="15"/>
      <c r="AO205" s="15"/>
      <c r="AP205" s="72"/>
      <c r="AQ205" s="15"/>
      <c r="AR205" s="15"/>
      <c r="AS205" s="15"/>
      <c r="AT205" s="15"/>
      <c r="AU205" s="15"/>
      <c r="AV205" s="15"/>
      <c r="AW205" s="15"/>
      <c r="AX205" s="61"/>
      <c r="AY205" s="61"/>
      <c r="AZ205" s="61"/>
      <c r="BA205" s="61"/>
      <c r="BB205" s="61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61"/>
      <c r="BU205" s="61"/>
      <c r="BV205" s="61"/>
      <c r="BW205" s="61"/>
      <c r="BX205" s="61"/>
      <c r="BY205" s="49"/>
      <c r="BZ205" s="61"/>
      <c r="CA205" s="61"/>
      <c r="CB205" s="15"/>
      <c r="CC205" s="15"/>
      <c r="CD205" s="72"/>
      <c r="CE205" s="15"/>
      <c r="CF205" s="15"/>
      <c r="CG205" s="15"/>
      <c r="CH205" s="15"/>
      <c r="CI205" s="15"/>
      <c r="CJ205" s="15"/>
      <c r="CK205" s="15"/>
      <c r="CL205" s="61"/>
      <c r="CM205" s="61"/>
      <c r="CN205" s="61"/>
      <c r="CO205" s="61"/>
      <c r="CP205" s="61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61"/>
      <c r="DI205" s="61"/>
      <c r="DJ205" s="61"/>
      <c r="DK205" s="61"/>
      <c r="DL205" s="61"/>
      <c r="DM205" s="49"/>
      <c r="DN205" s="61"/>
      <c r="DO205" s="61"/>
      <c r="DP205" s="15"/>
      <c r="DQ205" s="15"/>
      <c r="DR205" s="15"/>
      <c r="DS205" s="101"/>
      <c r="DT205" s="15"/>
      <c r="DU205" s="15"/>
      <c r="DV205" s="15"/>
      <c r="DW205" s="15"/>
      <c r="DX205" s="15"/>
      <c r="DY205" s="46"/>
      <c r="DZ205" s="15"/>
      <c r="EA205" s="15"/>
      <c r="EB205" s="15"/>
      <c r="EC205" s="15"/>
      <c r="ED205" s="61"/>
      <c r="EE205" s="61"/>
      <c r="EF205" s="61"/>
      <c r="EG205" s="61"/>
      <c r="EH205" s="61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46"/>
      <c r="ET205" s="15"/>
      <c r="EU205" s="15"/>
      <c r="EV205" s="15"/>
      <c r="EW205" s="15"/>
      <c r="EX205" s="72"/>
      <c r="EY205" s="15"/>
      <c r="EZ205" s="61"/>
      <c r="FA205" s="61"/>
      <c r="FB205" s="61"/>
      <c r="FC205" s="61"/>
      <c r="FD205" s="61"/>
      <c r="FE205" s="49"/>
      <c r="FF205" s="15"/>
      <c r="FG205" s="15"/>
      <c r="FH205" s="101"/>
      <c r="FI205" s="15"/>
      <c r="FJ205" s="15"/>
      <c r="FK205" s="72"/>
      <c r="FL205" s="15"/>
      <c r="FM205" s="47"/>
      <c r="FN205" s="15"/>
      <c r="FO205" s="61"/>
      <c r="FP205" s="46"/>
      <c r="FQ205" s="61"/>
      <c r="FR205" s="61"/>
      <c r="FS205" s="61"/>
      <c r="FT205" s="61"/>
      <c r="FU205" s="61"/>
      <c r="FV205" s="61"/>
      <c r="FW205" s="61"/>
      <c r="FX205" s="15"/>
      <c r="FY205" s="15"/>
      <c r="FZ205" s="61"/>
      <c r="GA205" s="61"/>
      <c r="GB205" s="61"/>
      <c r="GC205" s="61"/>
      <c r="GD205" s="61"/>
      <c r="GE205" s="61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37"/>
      <c r="GR205" s="39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</row>
    <row r="206" spans="1:243" ht="16.899999999999999" customHeight="1">
      <c r="A206" s="15"/>
      <c r="B206" s="72"/>
      <c r="C206" s="15"/>
      <c r="D206" s="15"/>
      <c r="E206" s="46"/>
      <c r="F206" s="15"/>
      <c r="G206" s="15"/>
      <c r="H206" s="15"/>
      <c r="I206" s="15"/>
      <c r="J206" s="61"/>
      <c r="K206" s="61"/>
      <c r="L206" s="61"/>
      <c r="M206" s="61"/>
      <c r="N206" s="61"/>
      <c r="O206" s="15"/>
      <c r="P206" s="15"/>
      <c r="Q206" s="15"/>
      <c r="R206" s="15"/>
      <c r="S206" s="15"/>
      <c r="T206" s="15"/>
      <c r="U206" s="15"/>
      <c r="V206" s="15"/>
      <c r="W206" s="15"/>
      <c r="X206" s="46"/>
      <c r="Y206" s="15"/>
      <c r="Z206" s="15"/>
      <c r="AA206" s="15"/>
      <c r="AB206" s="15"/>
      <c r="AC206" s="15"/>
      <c r="AD206" s="72"/>
      <c r="AE206" s="15"/>
      <c r="AF206" s="61"/>
      <c r="AG206" s="61"/>
      <c r="AH206" s="61"/>
      <c r="AI206" s="61"/>
      <c r="AJ206" s="61"/>
      <c r="AK206" s="49"/>
      <c r="AL206" s="61"/>
      <c r="AM206" s="61"/>
      <c r="AN206" s="15"/>
      <c r="AO206" s="15"/>
      <c r="AP206" s="72"/>
      <c r="AQ206" s="15"/>
      <c r="AR206" s="15"/>
      <c r="AS206" s="46"/>
      <c r="AT206" s="15"/>
      <c r="AU206" s="15"/>
      <c r="AV206" s="15"/>
      <c r="AW206" s="15"/>
      <c r="AX206" s="61"/>
      <c r="AY206" s="61"/>
      <c r="AZ206" s="61"/>
      <c r="BA206" s="61"/>
      <c r="BB206" s="61"/>
      <c r="BC206" s="15"/>
      <c r="BD206" s="15"/>
      <c r="BE206" s="15"/>
      <c r="BF206" s="15"/>
      <c r="BG206" s="15"/>
      <c r="BH206" s="15"/>
      <c r="BI206" s="15"/>
      <c r="BJ206" s="15"/>
      <c r="BK206" s="15"/>
      <c r="BL206" s="46"/>
      <c r="BM206" s="15"/>
      <c r="BN206" s="15"/>
      <c r="BO206" s="15"/>
      <c r="BP206" s="15"/>
      <c r="BQ206" s="15"/>
      <c r="BR206" s="72"/>
      <c r="BS206" s="15"/>
      <c r="BT206" s="61"/>
      <c r="BU206" s="61"/>
      <c r="BV206" s="61"/>
      <c r="BW206" s="61"/>
      <c r="BX206" s="61"/>
      <c r="BY206" s="49"/>
      <c r="BZ206" s="61"/>
      <c r="CA206" s="61"/>
      <c r="CB206" s="15"/>
      <c r="CC206" s="15"/>
      <c r="CD206" s="72"/>
      <c r="CE206" s="15"/>
      <c r="CF206" s="15"/>
      <c r="CG206" s="46"/>
      <c r="CH206" s="15"/>
      <c r="CI206" s="15"/>
      <c r="CJ206" s="15"/>
      <c r="CK206" s="15"/>
      <c r="CL206" s="61"/>
      <c r="CM206" s="61"/>
      <c r="CN206" s="61"/>
      <c r="CO206" s="61"/>
      <c r="CP206" s="61"/>
      <c r="CQ206" s="15"/>
      <c r="CR206" s="15"/>
      <c r="CS206" s="15"/>
      <c r="CT206" s="15"/>
      <c r="CU206" s="15"/>
      <c r="CV206" s="15"/>
      <c r="CW206" s="15"/>
      <c r="CX206" s="15"/>
      <c r="CY206" s="15"/>
      <c r="CZ206" s="46"/>
      <c r="DA206" s="15"/>
      <c r="DB206" s="15"/>
      <c r="DC206" s="15"/>
      <c r="DD206" s="15"/>
      <c r="DE206" s="15"/>
      <c r="DF206" s="72"/>
      <c r="DG206" s="15"/>
      <c r="DH206" s="61"/>
      <c r="DI206" s="61"/>
      <c r="DJ206" s="61"/>
      <c r="DK206" s="61"/>
      <c r="DL206" s="61"/>
      <c r="DM206" s="49"/>
      <c r="DN206" s="61"/>
      <c r="DO206" s="61"/>
      <c r="DP206" s="15"/>
      <c r="DQ206" s="15"/>
      <c r="DR206" s="15"/>
      <c r="DS206" s="101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80"/>
      <c r="EE206" s="15"/>
      <c r="EF206" s="15"/>
      <c r="EG206" s="15"/>
      <c r="EH206" s="38"/>
      <c r="EI206" s="38"/>
      <c r="EJ206" s="38"/>
      <c r="EK206" s="38"/>
      <c r="EL206" s="38"/>
      <c r="EM206" s="38"/>
      <c r="EN206" s="38"/>
      <c r="EO206" s="38"/>
      <c r="EP206" s="38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37"/>
      <c r="FC206" s="39"/>
      <c r="FD206" s="15"/>
      <c r="FE206" s="15"/>
      <c r="FF206" s="15"/>
      <c r="FG206" s="15"/>
      <c r="FH206" s="101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80"/>
      <c r="FT206" s="15"/>
      <c r="FU206" s="15"/>
      <c r="FV206" s="15"/>
      <c r="FW206" s="38"/>
      <c r="FX206" s="38"/>
      <c r="FY206" s="38"/>
      <c r="FZ206" s="38"/>
      <c r="GA206" s="38"/>
      <c r="GB206" s="38"/>
      <c r="GC206" s="38"/>
      <c r="GD206" s="38"/>
      <c r="GE206" s="38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37"/>
      <c r="GR206" s="39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</row>
    <row r="207" spans="1:243" ht="27" customHeight="1">
      <c r="A207" s="15"/>
      <c r="B207" s="72"/>
      <c r="C207" s="15"/>
      <c r="D207" s="15"/>
      <c r="E207" s="15"/>
      <c r="F207" s="61"/>
      <c r="G207" s="61"/>
      <c r="H207" s="61"/>
      <c r="I207" s="61"/>
      <c r="J207" s="61"/>
      <c r="K207" s="61"/>
      <c r="L207" s="61"/>
      <c r="M207" s="61"/>
      <c r="N207" s="61"/>
      <c r="O207" s="15"/>
      <c r="P207" s="15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49"/>
      <c r="AF207" s="49"/>
      <c r="AG207" s="61"/>
      <c r="AH207" s="15"/>
      <c r="AI207" s="15"/>
      <c r="AJ207" s="15"/>
      <c r="AK207" s="15"/>
      <c r="AL207" s="15"/>
      <c r="AM207" s="15"/>
      <c r="AN207" s="15"/>
      <c r="AO207" s="15"/>
      <c r="AP207" s="72"/>
      <c r="AQ207" s="15"/>
      <c r="AR207" s="15"/>
      <c r="AS207" s="15"/>
      <c r="AT207" s="61"/>
      <c r="AU207" s="61"/>
      <c r="AV207" s="61"/>
      <c r="AW207" s="61"/>
      <c r="AX207" s="61"/>
      <c r="AY207" s="61"/>
      <c r="AZ207" s="61"/>
      <c r="BA207" s="61"/>
      <c r="BB207" s="61"/>
      <c r="BC207" s="15"/>
      <c r="BD207" s="15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49"/>
      <c r="BT207" s="49"/>
      <c r="BU207" s="61"/>
      <c r="BV207" s="15"/>
      <c r="BW207" s="15"/>
      <c r="BX207" s="15"/>
      <c r="BY207" s="15"/>
      <c r="BZ207" s="15"/>
      <c r="CA207" s="15"/>
      <c r="CB207" s="15"/>
      <c r="CC207" s="15"/>
      <c r="CD207" s="72"/>
      <c r="CE207" s="15"/>
      <c r="CF207" s="15"/>
      <c r="CG207" s="15"/>
      <c r="CH207" s="61"/>
      <c r="CI207" s="61"/>
      <c r="CJ207" s="61"/>
      <c r="CK207" s="61"/>
      <c r="CL207" s="61"/>
      <c r="CM207" s="61"/>
      <c r="CN207" s="61"/>
      <c r="CO207" s="61"/>
      <c r="CP207" s="61"/>
      <c r="CQ207" s="15"/>
      <c r="CR207" s="15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49"/>
      <c r="DH207" s="49"/>
      <c r="DI207" s="61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80"/>
      <c r="FT207" s="15"/>
      <c r="FU207" s="15"/>
      <c r="FV207" s="15"/>
      <c r="FW207" s="38"/>
      <c r="FX207" s="38"/>
      <c r="FY207" s="38"/>
      <c r="FZ207" s="38"/>
      <c r="GA207" s="38"/>
      <c r="GB207" s="38"/>
      <c r="GC207" s="38"/>
      <c r="GD207" s="38"/>
      <c r="GE207" s="38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37"/>
      <c r="GR207" s="39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</row>
    <row r="208" spans="1:243" ht="16.899999999999999" customHeight="1">
      <c r="A208" s="15"/>
      <c r="B208" s="72"/>
      <c r="C208" s="15"/>
      <c r="D208" s="47"/>
      <c r="E208" s="15"/>
      <c r="F208" s="61"/>
      <c r="G208" s="46"/>
      <c r="H208" s="61"/>
      <c r="I208" s="61"/>
      <c r="J208" s="61"/>
      <c r="K208" s="61"/>
      <c r="L208" s="61"/>
      <c r="M208" s="61"/>
      <c r="N208" s="61"/>
      <c r="O208" s="15"/>
      <c r="P208" s="15"/>
      <c r="Q208" s="61"/>
      <c r="R208" s="61"/>
      <c r="S208" s="61"/>
      <c r="T208" s="61"/>
      <c r="U208" s="61"/>
      <c r="V208" s="61"/>
      <c r="W208" s="61"/>
      <c r="X208" s="47"/>
      <c r="Y208" s="15"/>
      <c r="Z208" s="46"/>
      <c r="AA208" s="15"/>
      <c r="AB208" s="61"/>
      <c r="AC208" s="61"/>
      <c r="AD208" s="61"/>
      <c r="AE208" s="61"/>
      <c r="AF208" s="61"/>
      <c r="AG208" s="61"/>
      <c r="AH208" s="61"/>
      <c r="AI208" s="15"/>
      <c r="AJ208" s="15"/>
      <c r="AK208" s="15"/>
      <c r="AL208" s="15"/>
      <c r="AM208" s="15"/>
      <c r="AN208" s="15"/>
      <c r="AO208" s="15"/>
      <c r="AP208" s="72"/>
      <c r="AQ208" s="15"/>
      <c r="AR208" s="47"/>
      <c r="AS208" s="15"/>
      <c r="AT208" s="61"/>
      <c r="AU208" s="46"/>
      <c r="AV208" s="61"/>
      <c r="AW208" s="61"/>
      <c r="AX208" s="61"/>
      <c r="AY208" s="61"/>
      <c r="AZ208" s="61"/>
      <c r="BA208" s="61"/>
      <c r="BB208" s="61"/>
      <c r="BC208" s="15"/>
      <c r="BD208" s="15"/>
      <c r="BE208" s="61"/>
      <c r="BF208" s="61"/>
      <c r="BG208" s="61"/>
      <c r="BH208" s="61"/>
      <c r="BI208" s="61"/>
      <c r="BJ208" s="61"/>
      <c r="BK208" s="61"/>
      <c r="BL208" s="47"/>
      <c r="BM208" s="15"/>
      <c r="BN208" s="46"/>
      <c r="BO208" s="15"/>
      <c r="BP208" s="61"/>
      <c r="BQ208" s="61"/>
      <c r="BR208" s="61"/>
      <c r="BS208" s="61"/>
      <c r="BT208" s="61"/>
      <c r="BU208" s="61"/>
      <c r="BV208" s="61"/>
      <c r="BW208" s="15"/>
      <c r="BX208" s="15"/>
      <c r="BY208" s="15"/>
      <c r="BZ208" s="15"/>
      <c r="CA208" s="15"/>
      <c r="CB208" s="15"/>
      <c r="CC208" s="15"/>
      <c r="CD208" s="72"/>
      <c r="CE208" s="15"/>
      <c r="CF208" s="47"/>
      <c r="CG208" s="15"/>
      <c r="CH208" s="61"/>
      <c r="CI208" s="46"/>
      <c r="CJ208" s="61"/>
      <c r="CK208" s="61"/>
      <c r="CL208" s="61"/>
      <c r="CM208" s="61"/>
      <c r="CN208" s="61"/>
      <c r="CO208" s="61"/>
      <c r="CP208" s="61"/>
      <c r="CQ208" s="15"/>
      <c r="CR208" s="15"/>
      <c r="CS208" s="61"/>
      <c r="CT208" s="61"/>
      <c r="CU208" s="61"/>
      <c r="CV208" s="61"/>
      <c r="CW208" s="61"/>
      <c r="CX208" s="61"/>
      <c r="CY208" s="61"/>
      <c r="CZ208" s="47"/>
      <c r="DA208" s="15"/>
      <c r="DB208" s="46"/>
      <c r="DC208" s="15"/>
      <c r="DD208" s="61"/>
      <c r="DE208" s="61"/>
      <c r="DF208" s="61"/>
      <c r="DG208" s="61"/>
      <c r="DH208" s="61"/>
      <c r="DI208" s="61"/>
      <c r="DJ208" s="61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80"/>
      <c r="FT208" s="15"/>
      <c r="FU208" s="15"/>
      <c r="FV208" s="15"/>
      <c r="FW208" s="38"/>
      <c r="FX208" s="38"/>
      <c r="FY208" s="38"/>
      <c r="FZ208" s="38"/>
      <c r="GA208" s="38"/>
      <c r="GB208" s="38"/>
      <c r="GC208" s="38"/>
      <c r="GD208" s="38"/>
      <c r="GE208" s="38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37"/>
      <c r="GR208" s="39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</row>
    <row r="209" spans="1:243" ht="16.899999999999999" customHeight="1">
      <c r="A209" s="15"/>
      <c r="B209" s="15"/>
      <c r="C209" s="15"/>
      <c r="D209" s="15"/>
      <c r="E209" s="12"/>
      <c r="F209" s="143"/>
      <c r="G209" s="275"/>
      <c r="H209" s="15"/>
      <c r="I209" s="15"/>
      <c r="J209" s="12"/>
      <c r="K209" s="15"/>
      <c r="L209" s="12"/>
      <c r="M209" s="45"/>
      <c r="N209" s="15"/>
      <c r="O209" s="15"/>
      <c r="P209" s="15"/>
      <c r="Q209" s="15"/>
      <c r="R209" s="12"/>
      <c r="S209" s="275"/>
      <c r="T209" s="73"/>
      <c r="U209" s="15"/>
      <c r="V209" s="15"/>
      <c r="W209" s="15"/>
      <c r="X209" s="15"/>
      <c r="Y209" s="12"/>
      <c r="Z209" s="275"/>
      <c r="AA209" s="12"/>
      <c r="AB209" s="15"/>
      <c r="AC209" s="15"/>
      <c r="AD209" s="12"/>
      <c r="AE209" s="12"/>
      <c r="AF209" s="45"/>
      <c r="AG209" s="15"/>
      <c r="AH209" s="15"/>
      <c r="AI209" s="15"/>
      <c r="AJ209" s="15"/>
      <c r="AK209" s="12"/>
      <c r="AL209" s="275"/>
      <c r="AM209" s="15"/>
      <c r="AN209" s="15"/>
      <c r="AO209" s="15"/>
      <c r="AP209" s="15"/>
      <c r="AQ209" s="15"/>
      <c r="AR209" s="15"/>
      <c r="AS209" s="12"/>
      <c r="AT209" s="143"/>
      <c r="AU209" s="275"/>
      <c r="AV209" s="15"/>
      <c r="AW209" s="15"/>
      <c r="AX209" s="12"/>
      <c r="AY209" s="15"/>
      <c r="AZ209" s="12"/>
      <c r="BA209" s="45"/>
      <c r="BB209" s="15"/>
      <c r="BC209" s="15"/>
      <c r="BD209" s="15"/>
      <c r="BE209" s="15"/>
      <c r="BF209" s="12"/>
      <c r="BG209" s="275"/>
      <c r="BH209" s="73"/>
      <c r="BI209" s="15"/>
      <c r="BJ209" s="15"/>
      <c r="BK209" s="15"/>
      <c r="BL209" s="15"/>
      <c r="BM209" s="12"/>
      <c r="BN209" s="275"/>
      <c r="BO209" s="12"/>
      <c r="BP209" s="15"/>
      <c r="BQ209" s="15"/>
      <c r="BR209" s="12"/>
      <c r="BS209" s="12"/>
      <c r="BT209" s="45"/>
      <c r="BU209" s="15"/>
      <c r="BV209" s="15"/>
      <c r="BW209" s="15"/>
      <c r="BX209" s="15"/>
      <c r="BY209" s="12"/>
      <c r="BZ209" s="275"/>
      <c r="CA209" s="15"/>
      <c r="CB209" s="15"/>
      <c r="CC209" s="15"/>
      <c r="CD209" s="15"/>
      <c r="CE209" s="15"/>
      <c r="CF209" s="15"/>
      <c r="CG209" s="12"/>
      <c r="CH209" s="143"/>
      <c r="CI209" s="275"/>
      <c r="CJ209" s="15"/>
      <c r="CK209" s="15"/>
      <c r="CL209" s="12"/>
      <c r="CM209" s="15"/>
      <c r="CN209" s="12"/>
      <c r="CO209" s="45"/>
      <c r="CP209" s="15"/>
      <c r="CQ209" s="15"/>
      <c r="CR209" s="15"/>
      <c r="CS209" s="15"/>
      <c r="CT209" s="12"/>
      <c r="CU209" s="275"/>
      <c r="CV209" s="73"/>
      <c r="CW209" s="15"/>
      <c r="CX209" s="15"/>
      <c r="CY209" s="15"/>
      <c r="CZ209" s="15"/>
      <c r="DA209" s="12"/>
      <c r="DB209" s="275"/>
      <c r="DC209" s="12"/>
      <c r="DD209" s="15"/>
      <c r="DE209" s="15"/>
      <c r="DF209" s="12"/>
      <c r="DG209" s="12"/>
      <c r="DH209" s="45"/>
      <c r="DI209" s="15"/>
      <c r="DJ209" s="15"/>
      <c r="DK209" s="15"/>
      <c r="DL209" s="15"/>
      <c r="DM209" s="12"/>
      <c r="DN209" s="27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</row>
    <row r="210" spans="1:243" ht="16.899999999999999" customHeight="1">
      <c r="A210" s="15"/>
      <c r="B210" s="15"/>
      <c r="C210" s="15"/>
      <c r="D210" s="73"/>
      <c r="E210" s="12"/>
      <c r="F210" s="73"/>
      <c r="G210" s="235"/>
      <c r="H210" s="73"/>
      <c r="I210" s="62"/>
      <c r="J210" s="62"/>
      <c r="K210" s="62"/>
      <c r="L210" s="61"/>
      <c r="M210" s="61"/>
      <c r="N210" s="15"/>
      <c r="O210" s="62"/>
      <c r="P210" s="12"/>
      <c r="Q210" s="189"/>
      <c r="R210" s="189"/>
      <c r="S210" s="15"/>
      <c r="T210" s="15"/>
      <c r="U210" s="15"/>
      <c r="V210" s="73"/>
      <c r="W210" s="73"/>
      <c r="X210" s="15"/>
      <c r="Y210" s="12"/>
      <c r="Z210" s="235"/>
      <c r="AA210" s="62"/>
      <c r="AB210" s="15"/>
      <c r="AC210" s="14"/>
      <c r="AD210" s="14"/>
      <c r="AE210" s="14"/>
      <c r="AF210" s="62"/>
      <c r="AG210" s="15"/>
      <c r="AH210" s="62"/>
      <c r="AI210" s="12"/>
      <c r="AJ210" s="189"/>
      <c r="AK210" s="189"/>
      <c r="AL210" s="15"/>
      <c r="AM210" s="15"/>
      <c r="AN210" s="15"/>
      <c r="AO210" s="15"/>
      <c r="AP210" s="15"/>
      <c r="AQ210" s="15"/>
      <c r="AR210" s="73"/>
      <c r="AS210" s="12"/>
      <c r="AT210" s="73"/>
      <c r="AU210" s="235"/>
      <c r="AV210" s="73"/>
      <c r="AW210" s="62"/>
      <c r="AX210" s="62"/>
      <c r="AY210" s="62"/>
      <c r="AZ210" s="61"/>
      <c r="BA210" s="61"/>
      <c r="BB210" s="15"/>
      <c r="BC210" s="62"/>
      <c r="BD210" s="12"/>
      <c r="BE210" s="189"/>
      <c r="BF210" s="189"/>
      <c r="BG210" s="15"/>
      <c r="BH210" s="15"/>
      <c r="BI210" s="15"/>
      <c r="BJ210" s="73"/>
      <c r="BK210" s="73"/>
      <c r="BL210" s="15"/>
      <c r="BM210" s="12"/>
      <c r="BN210" s="235"/>
      <c r="BO210" s="62"/>
      <c r="BP210" s="15"/>
      <c r="BQ210" s="14"/>
      <c r="BR210" s="14"/>
      <c r="BS210" s="14"/>
      <c r="BT210" s="62"/>
      <c r="BU210" s="15"/>
      <c r="BV210" s="62"/>
      <c r="BW210" s="12"/>
      <c r="BX210" s="189"/>
      <c r="BY210" s="189"/>
      <c r="BZ210" s="15"/>
      <c r="CA210" s="15"/>
      <c r="CB210" s="15"/>
      <c r="CC210" s="15"/>
      <c r="CD210" s="15"/>
      <c r="CE210" s="15"/>
      <c r="CF210" s="73"/>
      <c r="CG210" s="12"/>
      <c r="CH210" s="73"/>
      <c r="CI210" s="235"/>
      <c r="CJ210" s="73"/>
      <c r="CK210" s="62"/>
      <c r="CL210" s="62"/>
      <c r="CM210" s="62"/>
      <c r="CN210" s="61"/>
      <c r="CO210" s="61"/>
      <c r="CP210" s="15"/>
      <c r="CQ210" s="62"/>
      <c r="CR210" s="12"/>
      <c r="CS210" s="189"/>
      <c r="CT210" s="189"/>
      <c r="CU210" s="15"/>
      <c r="CV210" s="15"/>
      <c r="CW210" s="15"/>
      <c r="CX210" s="73"/>
      <c r="CY210" s="73"/>
      <c r="CZ210" s="15"/>
      <c r="DA210" s="12"/>
      <c r="DB210" s="235"/>
      <c r="DC210" s="62"/>
      <c r="DD210" s="15"/>
      <c r="DE210" s="14"/>
      <c r="DF210" s="14"/>
      <c r="DG210" s="14"/>
      <c r="DH210" s="62"/>
      <c r="DI210" s="15"/>
      <c r="DJ210" s="62"/>
      <c r="DK210" s="12"/>
      <c r="DL210" s="189"/>
      <c r="DM210" s="189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</row>
    <row r="211" spans="1:243" ht="16.899999999999999" customHeight="1">
      <c r="A211" s="15"/>
      <c r="B211" s="15"/>
      <c r="C211" s="15"/>
      <c r="D211" s="73"/>
      <c r="E211" s="73"/>
      <c r="F211" s="73"/>
      <c r="G211" s="73"/>
      <c r="H211" s="15"/>
      <c r="I211" s="15"/>
      <c r="J211" s="12"/>
      <c r="K211" s="12"/>
      <c r="L211" s="61"/>
      <c r="M211" s="61"/>
      <c r="N211" s="61"/>
      <c r="O211" s="15"/>
      <c r="P211" s="15"/>
      <c r="Q211" s="15"/>
      <c r="R211" s="15"/>
      <c r="S211" s="15"/>
      <c r="T211" s="15"/>
      <c r="U211" s="73"/>
      <c r="V211" s="73"/>
      <c r="W211" s="73"/>
      <c r="X211" s="73"/>
      <c r="Y211" s="15"/>
      <c r="Z211" s="15"/>
      <c r="AA211" s="12"/>
      <c r="AB211" s="13"/>
      <c r="AC211" s="12"/>
      <c r="AD211" s="12"/>
      <c r="AE211" s="12"/>
      <c r="AF211" s="15"/>
      <c r="AG211" s="62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73"/>
      <c r="AS211" s="73"/>
      <c r="AT211" s="73"/>
      <c r="AU211" s="73"/>
      <c r="AV211" s="15"/>
      <c r="AW211" s="15"/>
      <c r="AX211" s="12"/>
      <c r="AY211" s="12"/>
      <c r="AZ211" s="61"/>
      <c r="BA211" s="61"/>
      <c r="BB211" s="61"/>
      <c r="BC211" s="15"/>
      <c r="BD211" s="15"/>
      <c r="BE211" s="15"/>
      <c r="BF211" s="15"/>
      <c r="BG211" s="15"/>
      <c r="BH211" s="15"/>
      <c r="BI211" s="73"/>
      <c r="BJ211" s="73"/>
      <c r="BK211" s="73"/>
      <c r="BL211" s="73"/>
      <c r="BM211" s="15"/>
      <c r="BN211" s="15"/>
      <c r="BO211" s="12"/>
      <c r="BP211" s="13"/>
      <c r="BQ211" s="12"/>
      <c r="BR211" s="12"/>
      <c r="BS211" s="12"/>
      <c r="BT211" s="15"/>
      <c r="BU211" s="62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73"/>
      <c r="CG211" s="73"/>
      <c r="CH211" s="73"/>
      <c r="CI211" s="73"/>
      <c r="CJ211" s="15"/>
      <c r="CK211" s="15"/>
      <c r="CL211" s="12"/>
      <c r="CM211" s="12"/>
      <c r="CN211" s="61"/>
      <c r="CO211" s="61"/>
      <c r="CP211" s="61"/>
      <c r="CQ211" s="15"/>
      <c r="CR211" s="15"/>
      <c r="CS211" s="15"/>
      <c r="CT211" s="15"/>
      <c r="CU211" s="15"/>
      <c r="CV211" s="15"/>
      <c r="CW211" s="73"/>
      <c r="CX211" s="73"/>
      <c r="CY211" s="73"/>
      <c r="CZ211" s="73"/>
      <c r="DA211" s="15"/>
      <c r="DB211" s="15"/>
      <c r="DC211" s="12"/>
      <c r="DD211" s="13"/>
      <c r="DE211" s="12"/>
      <c r="DF211" s="12"/>
      <c r="DG211" s="12"/>
      <c r="DH211" s="15"/>
      <c r="DI211" s="62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</row>
    <row r="212" spans="1:243" ht="16.899999999999999" customHeight="1">
      <c r="A212" s="15"/>
      <c r="B212" s="76"/>
      <c r="C212" s="15"/>
      <c r="D212" s="53"/>
      <c r="E212" s="95"/>
      <c r="F212" s="95"/>
      <c r="G212" s="50"/>
      <c r="H212" s="50"/>
      <c r="I212" s="50"/>
      <c r="J212" s="15"/>
      <c r="K212" s="76"/>
      <c r="L212" s="15"/>
      <c r="M212" s="53"/>
      <c r="N212" s="53"/>
      <c r="O212" s="53"/>
      <c r="P212" s="53"/>
      <c r="Q212" s="53"/>
      <c r="R212" s="50"/>
      <c r="S212" s="15"/>
      <c r="T212" s="15"/>
      <c r="U212" s="15"/>
      <c r="V212" s="75"/>
      <c r="W212" s="53"/>
      <c r="X212" s="95"/>
      <c r="Y212" s="95"/>
      <c r="Z212" s="95"/>
      <c r="AA212" s="95"/>
      <c r="AB212" s="50"/>
      <c r="AC212" s="15"/>
      <c r="AD212" s="15"/>
      <c r="AE212" s="150"/>
      <c r="AF212" s="53"/>
      <c r="AG212" s="53"/>
      <c r="AH212" s="53"/>
      <c r="AI212" s="53"/>
      <c r="AJ212" s="53"/>
      <c r="AK212" s="53"/>
      <c r="AL212" s="15"/>
      <c r="AM212" s="15"/>
      <c r="AN212" s="49"/>
      <c r="AO212" s="15"/>
      <c r="AP212" s="76"/>
      <c r="AQ212" s="15"/>
      <c r="AR212" s="53"/>
      <c r="AS212" s="95"/>
      <c r="AT212" s="95"/>
      <c r="AU212" s="50"/>
      <c r="AV212" s="50"/>
      <c r="AW212" s="50"/>
      <c r="AX212" s="15"/>
      <c r="AY212" s="76"/>
      <c r="AZ212" s="15"/>
      <c r="BA212" s="53"/>
      <c r="BB212" s="53"/>
      <c r="BC212" s="53"/>
      <c r="BD212" s="53"/>
      <c r="BE212" s="53"/>
      <c r="BF212" s="50"/>
      <c r="BG212" s="15"/>
      <c r="BH212" s="15"/>
      <c r="BI212" s="15"/>
      <c r="BJ212" s="75"/>
      <c r="BK212" s="53"/>
      <c r="BL212" s="95"/>
      <c r="BM212" s="95"/>
      <c r="BN212" s="95"/>
      <c r="BO212" s="95"/>
      <c r="BP212" s="50"/>
      <c r="BQ212" s="15"/>
      <c r="BR212" s="15"/>
      <c r="BS212" s="150"/>
      <c r="BT212" s="53"/>
      <c r="BU212" s="53"/>
      <c r="BV212" s="53"/>
      <c r="BW212" s="53"/>
      <c r="BX212" s="53"/>
      <c r="BY212" s="53"/>
      <c r="BZ212" s="15"/>
      <c r="CA212" s="15"/>
      <c r="CB212" s="49"/>
      <c r="CC212" s="15"/>
      <c r="CD212" s="76"/>
      <c r="CE212" s="15"/>
      <c r="CF212" s="53"/>
      <c r="CG212" s="95"/>
      <c r="CH212" s="95"/>
      <c r="CI212" s="50"/>
      <c r="CJ212" s="50"/>
      <c r="CK212" s="50"/>
      <c r="CL212" s="15"/>
      <c r="CM212" s="76"/>
      <c r="CN212" s="15"/>
      <c r="CO212" s="53"/>
      <c r="CP212" s="53"/>
      <c r="CQ212" s="53"/>
      <c r="CR212" s="53"/>
      <c r="CS212" s="53"/>
      <c r="CT212" s="50"/>
      <c r="CU212" s="15"/>
      <c r="CV212" s="15"/>
      <c r="CW212" s="15"/>
      <c r="CX212" s="75"/>
      <c r="CY212" s="53"/>
      <c r="CZ212" s="95"/>
      <c r="DA212" s="95"/>
      <c r="DB212" s="95"/>
      <c r="DC212" s="95"/>
      <c r="DD212" s="50"/>
      <c r="DE212" s="15"/>
      <c r="DF212" s="15"/>
      <c r="DG212" s="150"/>
      <c r="DH212" s="53"/>
      <c r="DI212" s="53"/>
      <c r="DJ212" s="53"/>
      <c r="DK212" s="53"/>
      <c r="DL212" s="53"/>
      <c r="DM212" s="53"/>
      <c r="DN212" s="15"/>
      <c r="DO212" s="15"/>
      <c r="DP212" s="49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</row>
    <row r="213" spans="1:243" ht="16.899999999999999" customHeight="1">
      <c r="A213" s="15"/>
      <c r="B213" s="72"/>
      <c r="C213" s="15"/>
      <c r="D213" s="15"/>
      <c r="E213" s="15"/>
      <c r="F213" s="15"/>
      <c r="G213" s="15"/>
      <c r="H213" s="15"/>
      <c r="I213" s="15"/>
      <c r="J213" s="15"/>
      <c r="K213" s="12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49"/>
      <c r="AO213" s="15"/>
      <c r="AP213" s="72"/>
      <c r="AQ213" s="15"/>
      <c r="AR213" s="15"/>
      <c r="AS213" s="15"/>
      <c r="AT213" s="15"/>
      <c r="AU213" s="15"/>
      <c r="AV213" s="15"/>
      <c r="AW213" s="15"/>
      <c r="AX213" s="15"/>
      <c r="AY213" s="12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49"/>
      <c r="CC213" s="15"/>
      <c r="CD213" s="72"/>
      <c r="CE213" s="15"/>
      <c r="CF213" s="15"/>
      <c r="CG213" s="15"/>
      <c r="CH213" s="15"/>
      <c r="CI213" s="15"/>
      <c r="CJ213" s="15"/>
      <c r="CK213" s="15"/>
      <c r="CL213" s="15"/>
      <c r="CM213" s="12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49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</row>
    <row r="214" spans="1:243" ht="16.899999999999999" customHeight="1">
      <c r="A214" s="15"/>
      <c r="B214" s="76"/>
      <c r="C214" s="15"/>
      <c r="D214" s="77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76"/>
      <c r="V214" s="75"/>
      <c r="W214" s="77"/>
      <c r="X214" s="15"/>
      <c r="Y214" s="15"/>
      <c r="Z214" s="15"/>
      <c r="AA214" s="13"/>
      <c r="AB214" s="12"/>
      <c r="AC214" s="15"/>
      <c r="AD214" s="12"/>
      <c r="AE214" s="47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76"/>
      <c r="AQ214" s="15"/>
      <c r="AR214" s="77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76"/>
      <c r="BJ214" s="75"/>
      <c r="BK214" s="77"/>
      <c r="BL214" s="15"/>
      <c r="BM214" s="15"/>
      <c r="BN214" s="15"/>
      <c r="BO214" s="13"/>
      <c r="BP214" s="12"/>
      <c r="BQ214" s="15"/>
      <c r="BR214" s="12"/>
      <c r="BS214" s="47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76"/>
      <c r="CE214" s="15"/>
      <c r="CF214" s="77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76"/>
      <c r="CX214" s="75"/>
      <c r="CY214" s="77"/>
      <c r="CZ214" s="15"/>
      <c r="DA214" s="15"/>
      <c r="DB214" s="15"/>
      <c r="DC214" s="13"/>
      <c r="DD214" s="12"/>
      <c r="DE214" s="15"/>
      <c r="DF214" s="12"/>
      <c r="DG214" s="47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</row>
    <row r="215" spans="1:243" ht="16.899999999999999" customHeight="1">
      <c r="A215" s="15"/>
      <c r="B215" s="76"/>
      <c r="C215" s="15"/>
      <c r="D215" s="77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75"/>
      <c r="W215" s="77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76"/>
      <c r="AQ215" s="15"/>
      <c r="AR215" s="77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75"/>
      <c r="BK215" s="77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76"/>
      <c r="CE215" s="15"/>
      <c r="CF215" s="77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75"/>
      <c r="CY215" s="77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</row>
    <row r="216" spans="1:243" ht="16.899999999999999" customHeight="1">
      <c r="A216" s="15"/>
      <c r="B216" s="72"/>
      <c r="C216" s="15"/>
      <c r="D216" s="79"/>
      <c r="E216" s="15"/>
      <c r="F216" s="77"/>
      <c r="G216" s="77"/>
      <c r="H216" s="77"/>
      <c r="I216" s="45"/>
      <c r="J216" s="45"/>
      <c r="K216" s="45"/>
      <c r="L216" s="15"/>
      <c r="M216" s="15"/>
      <c r="N216" s="15"/>
      <c r="O216" s="15"/>
      <c r="P216" s="15"/>
      <c r="Q216" s="15"/>
      <c r="R216" s="15"/>
      <c r="S216" s="15"/>
      <c r="T216" s="15"/>
      <c r="U216" s="76"/>
      <c r="V216" s="78"/>
      <c r="W216" s="79"/>
      <c r="X216" s="77"/>
      <c r="Y216" s="45"/>
      <c r="Z216" s="45"/>
      <c r="AA216" s="45"/>
      <c r="AB216" s="45"/>
      <c r="AC216" s="15"/>
      <c r="AD216" s="45"/>
      <c r="AE216" s="45"/>
      <c r="AF216" s="45"/>
      <c r="AG216" s="49"/>
      <c r="AH216" s="15"/>
      <c r="AI216" s="15"/>
      <c r="AJ216" s="15"/>
      <c r="AK216" s="15"/>
      <c r="AL216" s="15"/>
      <c r="AM216" s="15"/>
      <c r="AN216" s="61"/>
      <c r="AO216" s="15"/>
      <c r="AP216" s="72"/>
      <c r="AQ216" s="15"/>
      <c r="AR216" s="79"/>
      <c r="AS216" s="15"/>
      <c r="AT216" s="77"/>
      <c r="AU216" s="77"/>
      <c r="AV216" s="77"/>
      <c r="AW216" s="45"/>
      <c r="AX216" s="45"/>
      <c r="AY216" s="45"/>
      <c r="AZ216" s="15"/>
      <c r="BA216" s="15"/>
      <c r="BB216" s="15"/>
      <c r="BC216" s="15"/>
      <c r="BD216" s="15"/>
      <c r="BE216" s="15"/>
      <c r="BF216" s="15"/>
      <c r="BG216" s="15"/>
      <c r="BH216" s="15"/>
      <c r="BI216" s="76"/>
      <c r="BJ216" s="78"/>
      <c r="BK216" s="79"/>
      <c r="BL216" s="77"/>
      <c r="BM216" s="45"/>
      <c r="BN216" s="45"/>
      <c r="BO216" s="45"/>
      <c r="BP216" s="45"/>
      <c r="BQ216" s="15"/>
      <c r="BR216" s="45"/>
      <c r="BS216" s="45"/>
      <c r="BT216" s="45"/>
      <c r="BU216" s="49"/>
      <c r="BV216" s="15"/>
      <c r="BW216" s="15"/>
      <c r="BX216" s="15"/>
      <c r="BY216" s="15"/>
      <c r="BZ216" s="15"/>
      <c r="CA216" s="15"/>
      <c r="CB216" s="61"/>
      <c r="CC216" s="15"/>
      <c r="CD216" s="72"/>
      <c r="CE216" s="15"/>
      <c r="CF216" s="79"/>
      <c r="CG216" s="15"/>
      <c r="CH216" s="77"/>
      <c r="CI216" s="77"/>
      <c r="CJ216" s="77"/>
      <c r="CK216" s="45"/>
      <c r="CL216" s="45"/>
      <c r="CM216" s="45"/>
      <c r="CN216" s="15"/>
      <c r="CO216" s="15"/>
      <c r="CP216" s="15"/>
      <c r="CQ216" s="15"/>
      <c r="CR216" s="15"/>
      <c r="CS216" s="15"/>
      <c r="CT216" s="15"/>
      <c r="CU216" s="15"/>
      <c r="CV216" s="15"/>
      <c r="CW216" s="76"/>
      <c r="CX216" s="78"/>
      <c r="CY216" s="79"/>
      <c r="CZ216" s="77"/>
      <c r="DA216" s="45"/>
      <c r="DB216" s="45"/>
      <c r="DC216" s="45"/>
      <c r="DD216" s="45"/>
      <c r="DE216" s="15"/>
      <c r="DF216" s="45"/>
      <c r="DG216" s="45"/>
      <c r="DH216" s="45"/>
      <c r="DI216" s="49"/>
      <c r="DJ216" s="15"/>
      <c r="DK216" s="15"/>
      <c r="DL216" s="15"/>
      <c r="DM216" s="15"/>
      <c r="DN216" s="15"/>
      <c r="DO216" s="15"/>
      <c r="DP216" s="61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</row>
    <row r="217" spans="1:243" ht="16.899999999999999" customHeight="1">
      <c r="A217" s="15"/>
      <c r="B217" s="76"/>
      <c r="C217" s="15"/>
      <c r="D217" s="77"/>
      <c r="E217" s="15"/>
      <c r="F217" s="77"/>
      <c r="G217" s="77"/>
      <c r="H217" s="77"/>
      <c r="I217" s="49"/>
      <c r="J217" s="49"/>
      <c r="K217" s="49"/>
      <c r="L217" s="15"/>
      <c r="M217" s="15"/>
      <c r="N217" s="15"/>
      <c r="O217" s="15"/>
      <c r="P217" s="15"/>
      <c r="Q217" s="15"/>
      <c r="R217" s="15"/>
      <c r="S217" s="15"/>
      <c r="T217" s="15"/>
      <c r="U217" s="76"/>
      <c r="V217" s="75"/>
      <c r="W217" s="77"/>
      <c r="X217" s="77"/>
      <c r="Y217" s="49"/>
      <c r="Z217" s="49"/>
      <c r="AA217" s="49"/>
      <c r="AB217" s="49"/>
      <c r="AC217" s="15"/>
      <c r="AD217" s="49"/>
      <c r="AE217" s="49"/>
      <c r="AF217" s="49"/>
      <c r="AG217" s="49"/>
      <c r="AH217" s="15"/>
      <c r="AI217" s="15"/>
      <c r="AJ217" s="15"/>
      <c r="AK217" s="15"/>
      <c r="AL217" s="15"/>
      <c r="AM217" s="15"/>
      <c r="AN217" s="61"/>
      <c r="AO217" s="15"/>
      <c r="AP217" s="76"/>
      <c r="AQ217" s="15"/>
      <c r="AR217" s="77"/>
      <c r="AS217" s="15"/>
      <c r="AT217" s="77"/>
      <c r="AU217" s="77"/>
      <c r="AV217" s="77"/>
      <c r="AW217" s="49"/>
      <c r="AX217" s="49"/>
      <c r="AY217" s="49"/>
      <c r="AZ217" s="15"/>
      <c r="BA217" s="15"/>
      <c r="BB217" s="15"/>
      <c r="BC217" s="15"/>
      <c r="BD217" s="15"/>
      <c r="BE217" s="15"/>
      <c r="BF217" s="15"/>
      <c r="BG217" s="15"/>
      <c r="BH217" s="15"/>
      <c r="BI217" s="76"/>
      <c r="BJ217" s="75"/>
      <c r="BK217" s="77"/>
      <c r="BL217" s="77"/>
      <c r="BM217" s="49"/>
      <c r="BN217" s="49"/>
      <c r="BO217" s="49"/>
      <c r="BP217" s="49"/>
      <c r="BQ217" s="15"/>
      <c r="BR217" s="49"/>
      <c r="BS217" s="49"/>
      <c r="BT217" s="49"/>
      <c r="BU217" s="49"/>
      <c r="BV217" s="15"/>
      <c r="BW217" s="15"/>
      <c r="BX217" s="15"/>
      <c r="BY217" s="15"/>
      <c r="BZ217" s="15"/>
      <c r="CA217" s="15"/>
      <c r="CB217" s="61"/>
      <c r="CC217" s="15"/>
      <c r="CD217" s="76"/>
      <c r="CE217" s="15"/>
      <c r="CF217" s="77"/>
      <c r="CG217" s="15"/>
      <c r="CH217" s="77"/>
      <c r="CI217" s="77"/>
      <c r="CJ217" s="77"/>
      <c r="CK217" s="49"/>
      <c r="CL217" s="49"/>
      <c r="CM217" s="49"/>
      <c r="CN217" s="15"/>
      <c r="CO217" s="15"/>
      <c r="CP217" s="15"/>
      <c r="CQ217" s="15"/>
      <c r="CR217" s="15"/>
      <c r="CS217" s="15"/>
      <c r="CT217" s="15"/>
      <c r="CU217" s="15"/>
      <c r="CV217" s="15"/>
      <c r="CW217" s="76"/>
      <c r="CX217" s="75"/>
      <c r="CY217" s="77"/>
      <c r="CZ217" s="77"/>
      <c r="DA217" s="49"/>
      <c r="DB217" s="49"/>
      <c r="DC217" s="49"/>
      <c r="DD217" s="49"/>
      <c r="DE217" s="15"/>
      <c r="DF217" s="49"/>
      <c r="DG217" s="49"/>
      <c r="DH217" s="49"/>
      <c r="DI217" s="49"/>
      <c r="DJ217" s="15"/>
      <c r="DK217" s="15"/>
      <c r="DL217" s="15"/>
      <c r="DM217" s="15"/>
      <c r="DN217" s="15"/>
      <c r="DO217" s="15"/>
      <c r="DP217" s="61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</row>
    <row r="218" spans="1:243" ht="16.899999999999999" customHeight="1">
      <c r="A218" s="15"/>
      <c r="B218" s="76"/>
      <c r="C218" s="15"/>
      <c r="D218" s="77"/>
      <c r="E218" s="15"/>
      <c r="F218" s="79"/>
      <c r="G218" s="79"/>
      <c r="H218" s="79"/>
      <c r="I218" s="73"/>
      <c r="J218" s="73"/>
      <c r="K218" s="73"/>
      <c r="L218" s="15"/>
      <c r="M218" s="15"/>
      <c r="N218" s="15"/>
      <c r="O218" s="15"/>
      <c r="P218" s="15"/>
      <c r="Q218" s="15"/>
      <c r="R218" s="15"/>
      <c r="S218" s="15"/>
      <c r="T218" s="15"/>
      <c r="U218" s="72"/>
      <c r="V218" s="75"/>
      <c r="W218" s="77"/>
      <c r="X218" s="79"/>
      <c r="Y218" s="73"/>
      <c r="Z218" s="73"/>
      <c r="AA218" s="73"/>
      <c r="AB218" s="73"/>
      <c r="AC218" s="15"/>
      <c r="AD218" s="73"/>
      <c r="AE218" s="73"/>
      <c r="AF218" s="73"/>
      <c r="AG218" s="73"/>
      <c r="AH218" s="15"/>
      <c r="AI218" s="15"/>
      <c r="AJ218" s="15"/>
      <c r="AK218" s="15"/>
      <c r="AL218" s="15"/>
      <c r="AM218" s="15"/>
      <c r="AN218" s="61"/>
      <c r="AO218" s="15"/>
      <c r="AP218" s="76"/>
      <c r="AQ218" s="15"/>
      <c r="AR218" s="77"/>
      <c r="AS218" s="15"/>
      <c r="AT218" s="79"/>
      <c r="AU218" s="79"/>
      <c r="AV218" s="79"/>
      <c r="AW218" s="73"/>
      <c r="AX218" s="73"/>
      <c r="AY218" s="73"/>
      <c r="AZ218" s="15"/>
      <c r="BA218" s="15"/>
      <c r="BB218" s="15"/>
      <c r="BC218" s="15"/>
      <c r="BD218" s="15"/>
      <c r="BE218" s="15"/>
      <c r="BF218" s="15"/>
      <c r="BG218" s="15"/>
      <c r="BH218" s="15"/>
      <c r="BI218" s="72"/>
      <c r="BJ218" s="75"/>
      <c r="BK218" s="77"/>
      <c r="BL218" s="79"/>
      <c r="BM218" s="73"/>
      <c r="BN218" s="73"/>
      <c r="BO218" s="73"/>
      <c r="BP218" s="73"/>
      <c r="BQ218" s="15"/>
      <c r="BR218" s="73"/>
      <c r="BS218" s="73"/>
      <c r="BT218" s="73"/>
      <c r="BU218" s="73"/>
      <c r="BV218" s="15"/>
      <c r="BW218" s="15"/>
      <c r="BX218" s="15"/>
      <c r="BY218" s="15"/>
      <c r="BZ218" s="15"/>
      <c r="CA218" s="15"/>
      <c r="CB218" s="61"/>
      <c r="CC218" s="15"/>
      <c r="CD218" s="76"/>
      <c r="CE218" s="15"/>
      <c r="CF218" s="77"/>
      <c r="CG218" s="15"/>
      <c r="CH218" s="79"/>
      <c r="CI218" s="79"/>
      <c r="CJ218" s="79"/>
      <c r="CK218" s="73"/>
      <c r="CL218" s="73"/>
      <c r="CM218" s="73"/>
      <c r="CN218" s="15"/>
      <c r="CO218" s="15"/>
      <c r="CP218" s="15"/>
      <c r="CQ218" s="15"/>
      <c r="CR218" s="15"/>
      <c r="CS218" s="15"/>
      <c r="CT218" s="15"/>
      <c r="CU218" s="15"/>
      <c r="CV218" s="15"/>
      <c r="CW218" s="72"/>
      <c r="CX218" s="75"/>
      <c r="CY218" s="77"/>
      <c r="CZ218" s="79"/>
      <c r="DA218" s="73"/>
      <c r="DB218" s="73"/>
      <c r="DC218" s="73"/>
      <c r="DD218" s="73"/>
      <c r="DE218" s="15"/>
      <c r="DF218" s="73"/>
      <c r="DG218" s="73"/>
      <c r="DH218" s="73"/>
      <c r="DI218" s="73"/>
      <c r="DJ218" s="15"/>
      <c r="DK218" s="15"/>
      <c r="DL218" s="15"/>
      <c r="DM218" s="15"/>
      <c r="DN218" s="15"/>
      <c r="DO218" s="15"/>
      <c r="DP218" s="61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</row>
    <row r="219" spans="1:243" ht="16.899999999999999" customHeight="1">
      <c r="A219" s="15"/>
      <c r="B219" s="72"/>
      <c r="C219" s="15"/>
      <c r="D219" s="79"/>
      <c r="E219" s="15"/>
      <c r="F219" s="77"/>
      <c r="G219" s="77"/>
      <c r="H219" s="77"/>
      <c r="I219" s="49"/>
      <c r="J219" s="49"/>
      <c r="K219" s="49"/>
      <c r="L219" s="15"/>
      <c r="M219" s="15"/>
      <c r="N219" s="15"/>
      <c r="O219" s="15"/>
      <c r="P219" s="15"/>
      <c r="Q219" s="15"/>
      <c r="R219" s="15"/>
      <c r="S219" s="15"/>
      <c r="T219" s="15"/>
      <c r="U219" s="76"/>
      <c r="V219" s="78"/>
      <c r="W219" s="79"/>
      <c r="X219" s="77"/>
      <c r="Y219" s="49"/>
      <c r="Z219" s="49"/>
      <c r="AA219" s="49"/>
      <c r="AB219" s="49"/>
      <c r="AC219" s="15"/>
      <c r="AD219" s="49"/>
      <c r="AE219" s="49"/>
      <c r="AF219" s="49"/>
      <c r="AG219" s="49"/>
      <c r="AH219" s="15"/>
      <c r="AI219" s="15"/>
      <c r="AJ219" s="15"/>
      <c r="AK219" s="15"/>
      <c r="AL219" s="15"/>
      <c r="AM219" s="15"/>
      <c r="AN219" s="61"/>
      <c r="AO219" s="15"/>
      <c r="AP219" s="72"/>
      <c r="AQ219" s="15"/>
      <c r="AR219" s="79"/>
      <c r="AS219" s="15"/>
      <c r="AT219" s="77"/>
      <c r="AU219" s="77"/>
      <c r="AV219" s="77"/>
      <c r="AW219" s="49"/>
      <c r="AX219" s="49"/>
      <c r="AY219" s="49"/>
      <c r="AZ219" s="15"/>
      <c r="BA219" s="15"/>
      <c r="BB219" s="15"/>
      <c r="BC219" s="15"/>
      <c r="BD219" s="15"/>
      <c r="BE219" s="15"/>
      <c r="BF219" s="15"/>
      <c r="BG219" s="15"/>
      <c r="BH219" s="15"/>
      <c r="BI219" s="76"/>
      <c r="BJ219" s="78"/>
      <c r="BK219" s="79"/>
      <c r="BL219" s="77"/>
      <c r="BM219" s="49"/>
      <c r="BN219" s="49"/>
      <c r="BO219" s="49"/>
      <c r="BP219" s="49"/>
      <c r="BQ219" s="15"/>
      <c r="BR219" s="49"/>
      <c r="BS219" s="49"/>
      <c r="BT219" s="49"/>
      <c r="BU219" s="49"/>
      <c r="BV219" s="15"/>
      <c r="BW219" s="15"/>
      <c r="BX219" s="15"/>
      <c r="BY219" s="15"/>
      <c r="BZ219" s="15"/>
      <c r="CA219" s="15"/>
      <c r="CB219" s="61"/>
      <c r="CC219" s="15"/>
      <c r="CD219" s="72"/>
      <c r="CE219" s="15"/>
      <c r="CF219" s="79"/>
      <c r="CG219" s="15"/>
      <c r="CH219" s="77"/>
      <c r="CI219" s="77"/>
      <c r="CJ219" s="77"/>
      <c r="CK219" s="49"/>
      <c r="CL219" s="49"/>
      <c r="CM219" s="49"/>
      <c r="CN219" s="15"/>
      <c r="CO219" s="15"/>
      <c r="CP219" s="15"/>
      <c r="CQ219" s="15"/>
      <c r="CR219" s="15"/>
      <c r="CS219" s="15"/>
      <c r="CT219" s="15"/>
      <c r="CU219" s="15"/>
      <c r="CV219" s="15"/>
      <c r="CW219" s="76"/>
      <c r="CX219" s="78"/>
      <c r="CY219" s="79"/>
      <c r="CZ219" s="77"/>
      <c r="DA219" s="49"/>
      <c r="DB219" s="49"/>
      <c r="DC219" s="49"/>
      <c r="DD219" s="49"/>
      <c r="DE219" s="15"/>
      <c r="DF219" s="49"/>
      <c r="DG219" s="49"/>
      <c r="DH219" s="49"/>
      <c r="DI219" s="49"/>
      <c r="DJ219" s="15"/>
      <c r="DK219" s="15"/>
      <c r="DL219" s="15"/>
      <c r="DM219" s="15"/>
      <c r="DN219" s="15"/>
      <c r="DO219" s="15"/>
      <c r="DP219" s="61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</row>
    <row r="220" spans="1:243" ht="16.899999999999999" customHeight="1">
      <c r="A220" s="15"/>
      <c r="B220" s="76"/>
      <c r="C220" s="15"/>
      <c r="D220" s="77"/>
      <c r="E220" s="15"/>
      <c r="F220" s="77"/>
      <c r="G220" s="77"/>
      <c r="H220" s="77"/>
      <c r="I220" s="49"/>
      <c r="J220" s="49"/>
      <c r="K220" s="49"/>
      <c r="L220" s="15"/>
      <c r="M220" s="15"/>
      <c r="N220" s="15"/>
      <c r="O220" s="15"/>
      <c r="P220" s="15"/>
      <c r="Q220" s="15"/>
      <c r="R220" s="15"/>
      <c r="S220" s="15"/>
      <c r="T220" s="15"/>
      <c r="U220" s="76"/>
      <c r="V220" s="75"/>
      <c r="W220" s="77"/>
      <c r="X220" s="77"/>
      <c r="Y220" s="49"/>
      <c r="Z220" s="49"/>
      <c r="AA220" s="49"/>
      <c r="AB220" s="49"/>
      <c r="AC220" s="15"/>
      <c r="AD220" s="49"/>
      <c r="AE220" s="49"/>
      <c r="AF220" s="49"/>
      <c r="AG220" s="49"/>
      <c r="AH220" s="15"/>
      <c r="AI220" s="15"/>
      <c r="AJ220" s="15"/>
      <c r="AK220" s="15"/>
      <c r="AL220" s="15"/>
      <c r="AM220" s="15"/>
      <c r="AN220" s="61"/>
      <c r="AO220" s="15"/>
      <c r="AP220" s="76"/>
      <c r="AQ220" s="15"/>
      <c r="AR220" s="77"/>
      <c r="AS220" s="15"/>
      <c r="AT220" s="77"/>
      <c r="AU220" s="77"/>
      <c r="AV220" s="77"/>
      <c r="AW220" s="49"/>
      <c r="AX220" s="49"/>
      <c r="AY220" s="49"/>
      <c r="AZ220" s="15"/>
      <c r="BA220" s="15"/>
      <c r="BB220" s="15"/>
      <c r="BC220" s="15"/>
      <c r="BD220" s="15"/>
      <c r="BE220" s="15"/>
      <c r="BF220" s="15"/>
      <c r="BG220" s="15"/>
      <c r="BH220" s="15"/>
      <c r="BI220" s="76"/>
      <c r="BJ220" s="75"/>
      <c r="BK220" s="77"/>
      <c r="BL220" s="77"/>
      <c r="BM220" s="49"/>
      <c r="BN220" s="49"/>
      <c r="BO220" s="49"/>
      <c r="BP220" s="49"/>
      <c r="BQ220" s="15"/>
      <c r="BR220" s="49"/>
      <c r="BS220" s="49"/>
      <c r="BT220" s="49"/>
      <c r="BU220" s="49"/>
      <c r="BV220" s="15"/>
      <c r="BW220" s="15"/>
      <c r="BX220" s="15"/>
      <c r="BY220" s="15"/>
      <c r="BZ220" s="15"/>
      <c r="CA220" s="15"/>
      <c r="CB220" s="61"/>
      <c r="CC220" s="15"/>
      <c r="CD220" s="76"/>
      <c r="CE220" s="15"/>
      <c r="CF220" s="77"/>
      <c r="CG220" s="15"/>
      <c r="CH220" s="77"/>
      <c r="CI220" s="77"/>
      <c r="CJ220" s="77"/>
      <c r="CK220" s="49"/>
      <c r="CL220" s="49"/>
      <c r="CM220" s="49"/>
      <c r="CN220" s="15"/>
      <c r="CO220" s="15"/>
      <c r="CP220" s="15"/>
      <c r="CQ220" s="15"/>
      <c r="CR220" s="15"/>
      <c r="CS220" s="15"/>
      <c r="CT220" s="15"/>
      <c r="CU220" s="15"/>
      <c r="CV220" s="15"/>
      <c r="CW220" s="76"/>
      <c r="CX220" s="75"/>
      <c r="CY220" s="77"/>
      <c r="CZ220" s="77"/>
      <c r="DA220" s="49"/>
      <c r="DB220" s="49"/>
      <c r="DC220" s="49"/>
      <c r="DD220" s="49"/>
      <c r="DE220" s="15"/>
      <c r="DF220" s="49"/>
      <c r="DG220" s="49"/>
      <c r="DH220" s="49"/>
      <c r="DI220" s="49"/>
      <c r="DJ220" s="15"/>
      <c r="DK220" s="15"/>
      <c r="DL220" s="15"/>
      <c r="DM220" s="15"/>
      <c r="DN220" s="15"/>
      <c r="DO220" s="15"/>
      <c r="DP220" s="61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</row>
    <row r="221" spans="1:243" ht="16.899999999999999" customHeight="1">
      <c r="A221" s="15"/>
      <c r="B221" s="76"/>
      <c r="C221" s="15"/>
      <c r="D221" s="77"/>
      <c r="E221" s="15"/>
      <c r="F221" s="79"/>
      <c r="G221" s="79"/>
      <c r="H221" s="79"/>
      <c r="I221" s="73"/>
      <c r="J221" s="73"/>
      <c r="K221" s="73"/>
      <c r="L221" s="15"/>
      <c r="M221" s="15"/>
      <c r="N221" s="15"/>
      <c r="O221" s="15"/>
      <c r="P221" s="15"/>
      <c r="Q221" s="15"/>
      <c r="R221" s="15"/>
      <c r="S221" s="15"/>
      <c r="T221" s="15"/>
      <c r="U221" s="72"/>
      <c r="V221" s="75"/>
      <c r="W221" s="77"/>
      <c r="X221" s="79"/>
      <c r="Y221" s="73"/>
      <c r="Z221" s="73"/>
      <c r="AA221" s="73"/>
      <c r="AB221" s="73"/>
      <c r="AC221" s="15"/>
      <c r="AD221" s="73"/>
      <c r="AE221" s="73"/>
      <c r="AF221" s="73"/>
      <c r="AG221" s="73"/>
      <c r="AH221" s="15"/>
      <c r="AI221" s="15"/>
      <c r="AJ221" s="15"/>
      <c r="AK221" s="15"/>
      <c r="AL221" s="15"/>
      <c r="AM221" s="15"/>
      <c r="AN221" s="15"/>
      <c r="AO221" s="15"/>
      <c r="AP221" s="76"/>
      <c r="AQ221" s="15"/>
      <c r="AR221" s="77"/>
      <c r="AS221" s="15"/>
      <c r="AT221" s="79"/>
      <c r="AU221" s="79"/>
      <c r="AV221" s="79"/>
      <c r="AW221" s="73"/>
      <c r="AX221" s="73"/>
      <c r="AY221" s="73"/>
      <c r="AZ221" s="15"/>
      <c r="BA221" s="15"/>
      <c r="BB221" s="15"/>
      <c r="BC221" s="15"/>
      <c r="BD221" s="15"/>
      <c r="BE221" s="15"/>
      <c r="BF221" s="15"/>
      <c r="BG221" s="15"/>
      <c r="BH221" s="15"/>
      <c r="BI221" s="72"/>
      <c r="BJ221" s="75"/>
      <c r="BK221" s="77"/>
      <c r="BL221" s="79"/>
      <c r="BM221" s="73"/>
      <c r="BN221" s="73"/>
      <c r="BO221" s="73"/>
      <c r="BP221" s="73"/>
      <c r="BQ221" s="15"/>
      <c r="BR221" s="73"/>
      <c r="BS221" s="73"/>
      <c r="BT221" s="73"/>
      <c r="BU221" s="73"/>
      <c r="BV221" s="15"/>
      <c r="BW221" s="15"/>
      <c r="BX221" s="15"/>
      <c r="BY221" s="15"/>
      <c r="BZ221" s="15"/>
      <c r="CA221" s="15"/>
      <c r="CB221" s="15"/>
      <c r="CC221" s="15"/>
      <c r="CD221" s="76"/>
      <c r="CE221" s="15"/>
      <c r="CF221" s="77"/>
      <c r="CG221" s="15"/>
      <c r="CH221" s="79"/>
      <c r="CI221" s="79"/>
      <c r="CJ221" s="79"/>
      <c r="CK221" s="73"/>
      <c r="CL221" s="73"/>
      <c r="CM221" s="73"/>
      <c r="CN221" s="15"/>
      <c r="CO221" s="15"/>
      <c r="CP221" s="15"/>
      <c r="CQ221" s="15"/>
      <c r="CR221" s="15"/>
      <c r="CS221" s="15"/>
      <c r="CT221" s="15"/>
      <c r="CU221" s="15"/>
      <c r="CV221" s="15"/>
      <c r="CW221" s="72"/>
      <c r="CX221" s="75"/>
      <c r="CY221" s="77"/>
      <c r="CZ221" s="79"/>
      <c r="DA221" s="73"/>
      <c r="DB221" s="73"/>
      <c r="DC221" s="73"/>
      <c r="DD221" s="73"/>
      <c r="DE221" s="15"/>
      <c r="DF221" s="73"/>
      <c r="DG221" s="73"/>
      <c r="DH221" s="73"/>
      <c r="DI221" s="73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</row>
    <row r="222" spans="1:243" ht="16.899999999999999" customHeight="1">
      <c r="A222" s="15"/>
      <c r="B222" s="72"/>
      <c r="C222" s="15"/>
      <c r="D222" s="15"/>
      <c r="E222" s="15"/>
      <c r="F222" s="15"/>
      <c r="G222" s="76"/>
      <c r="H222" s="77"/>
      <c r="I222" s="77"/>
      <c r="J222" s="77"/>
      <c r="K222" s="77"/>
      <c r="L222" s="49"/>
      <c r="M222" s="49"/>
      <c r="N222" s="49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76"/>
      <c r="AE222" s="15"/>
      <c r="AF222" s="77"/>
      <c r="AG222" s="77"/>
      <c r="AH222" s="77"/>
      <c r="AI222" s="49"/>
      <c r="AJ222" s="49"/>
      <c r="AK222" s="49"/>
      <c r="AL222" s="49"/>
      <c r="AM222" s="49"/>
      <c r="AN222" s="15"/>
      <c r="AO222" s="15"/>
      <c r="AP222" s="72"/>
      <c r="AQ222" s="15"/>
      <c r="AR222" s="15"/>
      <c r="AS222" s="15"/>
      <c r="AT222" s="15"/>
      <c r="AU222" s="76"/>
      <c r="AV222" s="77"/>
      <c r="AW222" s="77"/>
      <c r="AX222" s="77"/>
      <c r="AY222" s="77"/>
      <c r="AZ222" s="49"/>
      <c r="BA222" s="49"/>
      <c r="BB222" s="49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76"/>
      <c r="BS222" s="15"/>
      <c r="BT222" s="77"/>
      <c r="BU222" s="77"/>
      <c r="BV222" s="77"/>
      <c r="BW222" s="49"/>
      <c r="BX222" s="49"/>
      <c r="BY222" s="49"/>
      <c r="BZ222" s="49"/>
      <c r="CA222" s="49"/>
      <c r="CB222" s="15"/>
      <c r="CC222" s="15"/>
      <c r="CD222" s="72"/>
      <c r="CE222" s="15"/>
      <c r="CF222" s="15"/>
      <c r="CG222" s="15"/>
      <c r="CH222" s="15"/>
      <c r="CI222" s="76"/>
      <c r="CJ222" s="77"/>
      <c r="CK222" s="77"/>
      <c r="CL222" s="77"/>
      <c r="CM222" s="77"/>
      <c r="CN222" s="49"/>
      <c r="CO222" s="49"/>
      <c r="CP222" s="49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76"/>
      <c r="DG222" s="15"/>
      <c r="DH222" s="77"/>
      <c r="DI222" s="77"/>
      <c r="DJ222" s="77"/>
      <c r="DK222" s="49"/>
      <c r="DL222" s="49"/>
      <c r="DM222" s="49"/>
      <c r="DN222" s="49"/>
      <c r="DO222" s="49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</row>
    <row r="223" spans="1:243" ht="16.899999999999999" customHeight="1">
      <c r="A223" s="15"/>
      <c r="B223" s="72"/>
      <c r="C223" s="15"/>
      <c r="D223" s="15"/>
      <c r="E223" s="46"/>
      <c r="F223" s="15"/>
      <c r="G223" s="15"/>
      <c r="H223" s="15"/>
      <c r="I223" s="15"/>
      <c r="J223" s="77"/>
      <c r="K223" s="77"/>
      <c r="L223" s="77"/>
      <c r="M223" s="49"/>
      <c r="N223" s="49"/>
      <c r="O223" s="15"/>
      <c r="P223" s="15"/>
      <c r="Q223" s="15"/>
      <c r="R223" s="15"/>
      <c r="S223" s="15"/>
      <c r="T223" s="15"/>
      <c r="U223" s="15"/>
      <c r="V223" s="15"/>
      <c r="W223" s="15"/>
      <c r="X223" s="46"/>
      <c r="Y223" s="15"/>
      <c r="Z223" s="15"/>
      <c r="AA223" s="15"/>
      <c r="AB223" s="15"/>
      <c r="AC223" s="15"/>
      <c r="AD223" s="76"/>
      <c r="AE223" s="15"/>
      <c r="AF223" s="77"/>
      <c r="AG223" s="77"/>
      <c r="AH223" s="77"/>
      <c r="AI223" s="49"/>
      <c r="AJ223" s="49"/>
      <c r="AK223" s="49"/>
      <c r="AL223" s="49"/>
      <c r="AM223" s="49"/>
      <c r="AN223" s="15"/>
      <c r="AO223" s="15"/>
      <c r="AP223" s="72"/>
      <c r="AQ223" s="15"/>
      <c r="AR223" s="15"/>
      <c r="AS223" s="46"/>
      <c r="AT223" s="15"/>
      <c r="AU223" s="15"/>
      <c r="AV223" s="15"/>
      <c r="AW223" s="15"/>
      <c r="AX223" s="77"/>
      <c r="AY223" s="77"/>
      <c r="AZ223" s="77"/>
      <c r="BA223" s="49"/>
      <c r="BB223" s="49"/>
      <c r="BC223" s="15"/>
      <c r="BD223" s="15"/>
      <c r="BE223" s="15"/>
      <c r="BF223" s="15"/>
      <c r="BG223" s="15"/>
      <c r="BH223" s="15"/>
      <c r="BI223" s="15"/>
      <c r="BJ223" s="15"/>
      <c r="BK223" s="15"/>
      <c r="BL223" s="46"/>
      <c r="BM223" s="15"/>
      <c r="BN223" s="15"/>
      <c r="BO223" s="15"/>
      <c r="BP223" s="15"/>
      <c r="BQ223" s="15"/>
      <c r="BR223" s="76"/>
      <c r="BS223" s="15"/>
      <c r="BT223" s="77"/>
      <c r="BU223" s="77"/>
      <c r="BV223" s="77"/>
      <c r="BW223" s="49"/>
      <c r="BX223" s="49"/>
      <c r="BY223" s="49"/>
      <c r="BZ223" s="49"/>
      <c r="CA223" s="49"/>
      <c r="CB223" s="15"/>
      <c r="CC223" s="15"/>
      <c r="CD223" s="72"/>
      <c r="CE223" s="15"/>
      <c r="CF223" s="15"/>
      <c r="CG223" s="46"/>
      <c r="CH223" s="15"/>
      <c r="CI223" s="15"/>
      <c r="CJ223" s="15"/>
      <c r="CK223" s="15"/>
      <c r="CL223" s="77"/>
      <c r="CM223" s="77"/>
      <c r="CN223" s="77"/>
      <c r="CO223" s="49"/>
      <c r="CP223" s="49"/>
      <c r="CQ223" s="15"/>
      <c r="CR223" s="15"/>
      <c r="CS223" s="15"/>
      <c r="CT223" s="15"/>
      <c r="CU223" s="15"/>
      <c r="CV223" s="15"/>
      <c r="CW223" s="15"/>
      <c r="CX223" s="15"/>
      <c r="CY223" s="15"/>
      <c r="CZ223" s="46"/>
      <c r="DA223" s="15"/>
      <c r="DB223" s="15"/>
      <c r="DC223" s="15"/>
      <c r="DD223" s="15"/>
      <c r="DE223" s="15"/>
      <c r="DF223" s="76"/>
      <c r="DG223" s="15"/>
      <c r="DH223" s="77"/>
      <c r="DI223" s="77"/>
      <c r="DJ223" s="77"/>
      <c r="DK223" s="49"/>
      <c r="DL223" s="49"/>
      <c r="DM223" s="49"/>
      <c r="DN223" s="49"/>
      <c r="DO223" s="49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</row>
    <row r="224" spans="1:243" ht="16.899999999999999" customHeight="1">
      <c r="A224" s="15"/>
      <c r="B224" s="7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49"/>
      <c r="AL224" s="15"/>
      <c r="AM224" s="15"/>
      <c r="AN224" s="15"/>
      <c r="AO224" s="15"/>
      <c r="AP224" s="72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49"/>
      <c r="BZ224" s="15"/>
      <c r="CA224" s="15"/>
      <c r="CB224" s="15"/>
      <c r="CC224" s="15"/>
      <c r="CD224" s="72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49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</row>
    <row r="225" spans="1:243" ht="16.899999999999999" customHeight="1">
      <c r="A225" s="15"/>
      <c r="B225" s="72"/>
      <c r="C225" s="15"/>
      <c r="D225" s="15"/>
      <c r="E225" s="46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49"/>
      <c r="S225" s="15"/>
      <c r="T225" s="15"/>
      <c r="U225" s="15"/>
      <c r="V225" s="15"/>
      <c r="W225" s="15"/>
      <c r="X225" s="46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49"/>
      <c r="AL225" s="15"/>
      <c r="AM225" s="15"/>
      <c r="AN225" s="15"/>
      <c r="AO225" s="15"/>
      <c r="AP225" s="72"/>
      <c r="AQ225" s="15"/>
      <c r="AR225" s="15"/>
      <c r="AS225" s="46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49"/>
      <c r="BG225" s="15"/>
      <c r="BH225" s="15"/>
      <c r="BI225" s="15"/>
      <c r="BJ225" s="15"/>
      <c r="BK225" s="15"/>
      <c r="BL225" s="46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49"/>
      <c r="BZ225" s="15"/>
      <c r="CA225" s="15"/>
      <c r="CB225" s="15"/>
      <c r="CC225" s="15"/>
      <c r="CD225" s="72"/>
      <c r="CE225" s="15"/>
      <c r="CF225" s="15"/>
      <c r="CG225" s="46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49"/>
      <c r="CU225" s="15"/>
      <c r="CV225" s="15"/>
      <c r="CW225" s="15"/>
      <c r="CX225" s="15"/>
      <c r="CY225" s="15"/>
      <c r="CZ225" s="46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49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</row>
    <row r="226" spans="1:243" ht="16.899999999999999" customHeight="1">
      <c r="A226" s="15"/>
      <c r="B226" s="72"/>
      <c r="C226" s="15"/>
      <c r="D226" s="15"/>
      <c r="E226" s="15"/>
      <c r="F226" s="15"/>
      <c r="G226" s="15"/>
      <c r="H226" s="15"/>
      <c r="I226" s="15"/>
      <c r="J226" s="61"/>
      <c r="K226" s="61"/>
      <c r="L226" s="61"/>
      <c r="M226" s="61"/>
      <c r="N226" s="61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61"/>
      <c r="AG226" s="61"/>
      <c r="AH226" s="61"/>
      <c r="AI226" s="61"/>
      <c r="AJ226" s="61"/>
      <c r="AK226" s="49"/>
      <c r="AL226" s="61"/>
      <c r="AM226" s="61"/>
      <c r="AN226" s="15"/>
      <c r="AO226" s="15"/>
      <c r="AP226" s="72"/>
      <c r="AQ226" s="15"/>
      <c r="AR226" s="15"/>
      <c r="AS226" s="15"/>
      <c r="AT226" s="15"/>
      <c r="AU226" s="15"/>
      <c r="AV226" s="15"/>
      <c r="AW226" s="15"/>
      <c r="AX226" s="61"/>
      <c r="AY226" s="61"/>
      <c r="AZ226" s="61"/>
      <c r="BA226" s="61"/>
      <c r="BB226" s="61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61"/>
      <c r="BU226" s="61"/>
      <c r="BV226" s="61"/>
      <c r="BW226" s="61"/>
      <c r="BX226" s="61"/>
      <c r="BY226" s="49"/>
      <c r="BZ226" s="61"/>
      <c r="CA226" s="61"/>
      <c r="CB226" s="15"/>
      <c r="CC226" s="15"/>
      <c r="CD226" s="72"/>
      <c r="CE226" s="15"/>
      <c r="CF226" s="15"/>
      <c r="CG226" s="15"/>
      <c r="CH226" s="15"/>
      <c r="CI226" s="15"/>
      <c r="CJ226" s="15"/>
      <c r="CK226" s="15"/>
      <c r="CL226" s="61"/>
      <c r="CM226" s="61"/>
      <c r="CN226" s="61"/>
      <c r="CO226" s="61"/>
      <c r="CP226" s="61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61"/>
      <c r="DI226" s="61"/>
      <c r="DJ226" s="61"/>
      <c r="DK226" s="61"/>
      <c r="DL226" s="61"/>
      <c r="DM226" s="49"/>
      <c r="DN226" s="61"/>
      <c r="DO226" s="61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</row>
    <row r="227" spans="1:243" ht="16.899999999999999" customHeight="1">
      <c r="A227" s="15"/>
      <c r="B227" s="72"/>
      <c r="C227" s="15"/>
      <c r="D227" s="15"/>
      <c r="E227" s="46"/>
      <c r="F227" s="15"/>
      <c r="G227" s="15"/>
      <c r="H227" s="15"/>
      <c r="I227" s="15"/>
      <c r="J227" s="61"/>
      <c r="K227" s="61"/>
      <c r="L227" s="61"/>
      <c r="M227" s="61"/>
      <c r="N227" s="61"/>
      <c r="O227" s="15"/>
      <c r="P227" s="15"/>
      <c r="Q227" s="15"/>
      <c r="R227" s="15"/>
      <c r="S227" s="15"/>
      <c r="T227" s="15"/>
      <c r="U227" s="15"/>
      <c r="V227" s="15"/>
      <c r="W227" s="15"/>
      <c r="X227" s="46"/>
      <c r="Y227" s="15"/>
      <c r="Z227" s="15"/>
      <c r="AA227" s="15"/>
      <c r="AB227" s="15"/>
      <c r="AC227" s="15"/>
      <c r="AD227" s="72"/>
      <c r="AE227" s="15"/>
      <c r="AF227" s="61"/>
      <c r="AG227" s="61"/>
      <c r="AH227" s="61"/>
      <c r="AI227" s="61"/>
      <c r="AJ227" s="61"/>
      <c r="AK227" s="49"/>
      <c r="AL227" s="61"/>
      <c r="AM227" s="61"/>
      <c r="AN227" s="15"/>
      <c r="AO227" s="15"/>
      <c r="AP227" s="72"/>
      <c r="AQ227" s="15"/>
      <c r="AR227" s="15"/>
      <c r="AS227" s="46"/>
      <c r="AT227" s="15"/>
      <c r="AU227" s="15"/>
      <c r="AV227" s="15"/>
      <c r="AW227" s="15"/>
      <c r="AX227" s="61"/>
      <c r="AY227" s="61"/>
      <c r="AZ227" s="61"/>
      <c r="BA227" s="61"/>
      <c r="BB227" s="61"/>
      <c r="BC227" s="15"/>
      <c r="BD227" s="15"/>
      <c r="BE227" s="15"/>
      <c r="BF227" s="15"/>
      <c r="BG227" s="15"/>
      <c r="BH227" s="15"/>
      <c r="BI227" s="15"/>
      <c r="BJ227" s="15"/>
      <c r="BK227" s="15"/>
      <c r="BL227" s="46"/>
      <c r="BM227" s="15"/>
      <c r="BN227" s="15"/>
      <c r="BO227" s="15"/>
      <c r="BP227" s="15"/>
      <c r="BQ227" s="15"/>
      <c r="BR227" s="72"/>
      <c r="BS227" s="15"/>
      <c r="BT227" s="61"/>
      <c r="BU227" s="61"/>
      <c r="BV227" s="61"/>
      <c r="BW227" s="61"/>
      <c r="BX227" s="61"/>
      <c r="BY227" s="49"/>
      <c r="BZ227" s="61"/>
      <c r="CA227" s="61"/>
      <c r="CB227" s="15"/>
      <c r="CC227" s="15"/>
      <c r="CD227" s="72"/>
      <c r="CE227" s="15"/>
      <c r="CF227" s="15"/>
      <c r="CG227" s="46"/>
      <c r="CH227" s="15"/>
      <c r="CI227" s="15"/>
      <c r="CJ227" s="15"/>
      <c r="CK227" s="15"/>
      <c r="CL227" s="61"/>
      <c r="CM227" s="61"/>
      <c r="CN227" s="61"/>
      <c r="CO227" s="61"/>
      <c r="CP227" s="61"/>
      <c r="CQ227" s="15"/>
      <c r="CR227" s="15"/>
      <c r="CS227" s="15"/>
      <c r="CT227" s="15"/>
      <c r="CU227" s="15"/>
      <c r="CV227" s="15"/>
      <c r="CW227" s="15"/>
      <c r="CX227" s="15"/>
      <c r="CY227" s="15"/>
      <c r="CZ227" s="46"/>
      <c r="DA227" s="15"/>
      <c r="DB227" s="15"/>
      <c r="DC227" s="15"/>
      <c r="DD227" s="15"/>
      <c r="DE227" s="15"/>
      <c r="DF227" s="72"/>
      <c r="DG227" s="15"/>
      <c r="DH227" s="61"/>
      <c r="DI227" s="61"/>
      <c r="DJ227" s="61"/>
      <c r="DK227" s="61"/>
      <c r="DL227" s="61"/>
      <c r="DM227" s="49"/>
      <c r="DN227" s="61"/>
      <c r="DO227" s="61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</row>
    <row r="228" spans="1:243" ht="16.899999999999999" customHeight="1">
      <c r="A228" s="15"/>
      <c r="B228" s="72"/>
      <c r="C228" s="15"/>
      <c r="D228" s="15"/>
      <c r="E228" s="15"/>
      <c r="F228" s="61"/>
      <c r="G228" s="61"/>
      <c r="H228" s="61"/>
      <c r="I228" s="61"/>
      <c r="J228" s="61"/>
      <c r="K228" s="61"/>
      <c r="L228" s="61"/>
      <c r="M228" s="61"/>
      <c r="N228" s="61"/>
      <c r="O228" s="15"/>
      <c r="P228" s="15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49"/>
      <c r="AF228" s="49"/>
      <c r="AG228" s="61"/>
      <c r="AH228" s="15"/>
      <c r="AI228" s="15"/>
      <c r="AJ228" s="15"/>
      <c r="AK228" s="15"/>
      <c r="AL228" s="15"/>
      <c r="AM228" s="15"/>
      <c r="AN228" s="15"/>
      <c r="AO228" s="15"/>
      <c r="AP228" s="72"/>
      <c r="AQ228" s="15"/>
      <c r="AR228" s="15"/>
      <c r="AS228" s="15"/>
      <c r="AT228" s="61"/>
      <c r="AU228" s="61"/>
      <c r="AV228" s="61"/>
      <c r="AW228" s="61"/>
      <c r="AX228" s="61"/>
      <c r="AY228" s="61"/>
      <c r="AZ228" s="61"/>
      <c r="BA228" s="61"/>
      <c r="BB228" s="61"/>
      <c r="BC228" s="15"/>
      <c r="BD228" s="15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49"/>
      <c r="BT228" s="49"/>
      <c r="BU228" s="61"/>
      <c r="BV228" s="15"/>
      <c r="BW228" s="15"/>
      <c r="BX228" s="15"/>
      <c r="BY228" s="15"/>
      <c r="BZ228" s="15"/>
      <c r="CA228" s="15"/>
      <c r="CB228" s="15"/>
      <c r="CC228" s="15"/>
      <c r="CD228" s="72"/>
      <c r="CE228" s="15"/>
      <c r="CF228" s="15"/>
      <c r="CG228" s="15"/>
      <c r="CH228" s="61"/>
      <c r="CI228" s="61"/>
      <c r="CJ228" s="61"/>
      <c r="CK228" s="61"/>
      <c r="CL228" s="61"/>
      <c r="CM228" s="61"/>
      <c r="CN228" s="61"/>
      <c r="CO228" s="61"/>
      <c r="CP228" s="61"/>
      <c r="CQ228" s="15"/>
      <c r="CR228" s="15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49"/>
      <c r="DH228" s="49"/>
      <c r="DI228" s="61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</row>
    <row r="229" spans="1:243" ht="16.899999999999999" customHeight="1">
      <c r="A229" s="15"/>
      <c r="B229" s="72"/>
      <c r="C229" s="15"/>
      <c r="D229" s="47"/>
      <c r="E229" s="15"/>
      <c r="F229" s="61"/>
      <c r="G229" s="46"/>
      <c r="H229" s="61"/>
      <c r="I229" s="61"/>
      <c r="J229" s="61"/>
      <c r="K229" s="61"/>
      <c r="L229" s="61"/>
      <c r="M229" s="61"/>
      <c r="N229" s="61"/>
      <c r="O229" s="15"/>
      <c r="P229" s="15"/>
      <c r="Q229" s="61"/>
      <c r="R229" s="61"/>
      <c r="S229" s="61"/>
      <c r="T229" s="61"/>
      <c r="U229" s="61"/>
      <c r="V229" s="61"/>
      <c r="W229" s="61"/>
      <c r="X229" s="47"/>
      <c r="Y229" s="15"/>
      <c r="Z229" s="46"/>
      <c r="AA229" s="15"/>
      <c r="AB229" s="61"/>
      <c r="AC229" s="61"/>
      <c r="AD229" s="61"/>
      <c r="AE229" s="61"/>
      <c r="AF229" s="61"/>
      <c r="AG229" s="61"/>
      <c r="AH229" s="61"/>
      <c r="AI229" s="15"/>
      <c r="AJ229" s="15"/>
      <c r="AK229" s="15"/>
      <c r="AL229" s="15"/>
      <c r="AM229" s="15"/>
      <c r="AN229" s="15"/>
      <c r="AO229" s="15"/>
      <c r="AP229" s="72"/>
      <c r="AQ229" s="15"/>
      <c r="AR229" s="47"/>
      <c r="AS229" s="15"/>
      <c r="AT229" s="61"/>
      <c r="AU229" s="46"/>
      <c r="AV229" s="61"/>
      <c r="AW229" s="61"/>
      <c r="AX229" s="61"/>
      <c r="AY229" s="61"/>
      <c r="AZ229" s="61"/>
      <c r="BA229" s="61"/>
      <c r="BB229" s="61"/>
      <c r="BC229" s="15"/>
      <c r="BD229" s="15"/>
      <c r="BE229" s="61"/>
      <c r="BF229" s="61"/>
      <c r="BG229" s="61"/>
      <c r="BH229" s="61"/>
      <c r="BI229" s="61"/>
      <c r="BJ229" s="61"/>
      <c r="BK229" s="61"/>
      <c r="BL229" s="47"/>
      <c r="BM229" s="15"/>
      <c r="BN229" s="46"/>
      <c r="BO229" s="15"/>
      <c r="BP229" s="61"/>
      <c r="BQ229" s="61"/>
      <c r="BR229" s="61"/>
      <c r="BS229" s="61"/>
      <c r="BT229" s="61"/>
      <c r="BU229" s="61"/>
      <c r="BV229" s="61"/>
      <c r="BW229" s="15"/>
      <c r="BX229" s="15"/>
      <c r="BY229" s="15"/>
      <c r="BZ229" s="15"/>
      <c r="CA229" s="15"/>
      <c r="CB229" s="15"/>
      <c r="CC229" s="15"/>
      <c r="CD229" s="72"/>
      <c r="CE229" s="15"/>
      <c r="CF229" s="47"/>
      <c r="CG229" s="15"/>
      <c r="CH229" s="61"/>
      <c r="CI229" s="46"/>
      <c r="CJ229" s="61"/>
      <c r="CK229" s="61"/>
      <c r="CL229" s="61"/>
      <c r="CM229" s="61"/>
      <c r="CN229" s="61"/>
      <c r="CO229" s="61"/>
      <c r="CP229" s="61"/>
      <c r="CQ229" s="15"/>
      <c r="CR229" s="15"/>
      <c r="CS229" s="61"/>
      <c r="CT229" s="61"/>
      <c r="CU229" s="61"/>
      <c r="CV229" s="61"/>
      <c r="CW229" s="61"/>
      <c r="CX229" s="61"/>
      <c r="CY229" s="61"/>
      <c r="CZ229" s="47"/>
      <c r="DA229" s="15"/>
      <c r="DB229" s="46"/>
      <c r="DC229" s="15"/>
      <c r="DD229" s="61"/>
      <c r="DE229" s="61"/>
      <c r="DF229" s="61"/>
      <c r="DG229" s="61"/>
      <c r="DH229" s="61"/>
      <c r="DI229" s="61"/>
      <c r="DJ229" s="61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</row>
    <row r="230" spans="1:243" ht="16.899999999999999" customHeight="1">
      <c r="A230" s="15"/>
      <c r="B230" s="15"/>
      <c r="C230" s="15"/>
      <c r="D230" s="15"/>
      <c r="E230" s="12"/>
      <c r="F230" s="143"/>
      <c r="G230" s="275"/>
      <c r="H230" s="15"/>
      <c r="I230" s="15"/>
      <c r="J230" s="12"/>
      <c r="K230" s="15"/>
      <c r="L230" s="12"/>
      <c r="M230" s="45"/>
      <c r="N230" s="15"/>
      <c r="O230" s="15"/>
      <c r="P230" s="15"/>
      <c r="Q230" s="15"/>
      <c r="R230" s="12"/>
      <c r="S230" s="275"/>
      <c r="T230" s="73"/>
      <c r="U230" s="15"/>
      <c r="V230" s="15"/>
      <c r="W230" s="15"/>
      <c r="X230" s="15"/>
      <c r="Y230" s="12"/>
      <c r="Z230" s="275"/>
      <c r="AA230" s="12"/>
      <c r="AB230" s="15"/>
      <c r="AC230" s="15"/>
      <c r="AD230" s="12"/>
      <c r="AE230" s="12"/>
      <c r="AF230" s="45"/>
      <c r="AG230" s="15"/>
      <c r="AH230" s="15"/>
      <c r="AI230" s="15"/>
      <c r="AJ230" s="15"/>
      <c r="AK230" s="12"/>
      <c r="AL230" s="275"/>
      <c r="AM230" s="15"/>
      <c r="AN230" s="15"/>
      <c r="AO230" s="15"/>
      <c r="AP230" s="15"/>
      <c r="AQ230" s="15"/>
      <c r="AR230" s="15"/>
      <c r="AS230" s="12"/>
      <c r="AT230" s="143"/>
      <c r="AU230" s="275"/>
      <c r="AV230" s="15"/>
      <c r="AW230" s="15"/>
      <c r="AX230" s="12"/>
      <c r="AY230" s="15"/>
      <c r="AZ230" s="12"/>
      <c r="BA230" s="45"/>
      <c r="BB230" s="15"/>
      <c r="BC230" s="15"/>
      <c r="BD230" s="15"/>
      <c r="BE230" s="15"/>
      <c r="BF230" s="12"/>
      <c r="BG230" s="275"/>
      <c r="BH230" s="73"/>
      <c r="BI230" s="15"/>
      <c r="BJ230" s="15"/>
      <c r="BK230" s="15"/>
      <c r="BL230" s="15"/>
      <c r="BM230" s="12"/>
      <c r="BN230" s="275"/>
      <c r="BO230" s="12"/>
      <c r="BP230" s="15"/>
      <c r="BQ230" s="15"/>
      <c r="BR230" s="12"/>
      <c r="BS230" s="12"/>
      <c r="BT230" s="45"/>
      <c r="BU230" s="15"/>
      <c r="BV230" s="15"/>
      <c r="BW230" s="15"/>
      <c r="BX230" s="15"/>
      <c r="BY230" s="12"/>
      <c r="BZ230" s="275"/>
      <c r="CA230" s="15"/>
      <c r="CB230" s="15"/>
      <c r="CC230" s="15"/>
      <c r="CD230" s="15"/>
      <c r="CE230" s="15"/>
      <c r="CF230" s="15"/>
      <c r="CG230" s="12"/>
      <c r="CH230" s="143"/>
      <c r="CI230" s="275"/>
      <c r="CJ230" s="15"/>
      <c r="CK230" s="15"/>
      <c r="CL230" s="12"/>
      <c r="CM230" s="15"/>
      <c r="CN230" s="12"/>
      <c r="CO230" s="45"/>
      <c r="CP230" s="15"/>
      <c r="CQ230" s="15"/>
      <c r="CR230" s="15"/>
      <c r="CS230" s="15"/>
      <c r="CT230" s="12"/>
      <c r="CU230" s="275"/>
      <c r="CV230" s="73"/>
      <c r="CW230" s="15"/>
      <c r="CX230" s="15"/>
      <c r="CY230" s="15"/>
      <c r="CZ230" s="15"/>
      <c r="DA230" s="12"/>
      <c r="DB230" s="275"/>
      <c r="DC230" s="12"/>
      <c r="DD230" s="15"/>
      <c r="DE230" s="15"/>
      <c r="DF230" s="12"/>
      <c r="DG230" s="12"/>
      <c r="DH230" s="45"/>
      <c r="DI230" s="15"/>
      <c r="DJ230" s="15"/>
      <c r="DK230" s="15"/>
      <c r="DL230" s="15"/>
      <c r="DM230" s="12"/>
      <c r="DN230" s="27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</row>
    <row r="231" spans="1:243" ht="16.899999999999999" customHeight="1">
      <c r="A231" s="15"/>
      <c r="B231" s="15"/>
      <c r="C231" s="15"/>
      <c r="D231" s="73"/>
      <c r="E231" s="12"/>
      <c r="F231" s="73"/>
      <c r="G231" s="235"/>
      <c r="H231" s="73"/>
      <c r="I231" s="62"/>
      <c r="J231" s="62"/>
      <c r="K231" s="62"/>
      <c r="L231" s="61"/>
      <c r="M231" s="61"/>
      <c r="N231" s="15"/>
      <c r="O231" s="62"/>
      <c r="P231" s="12"/>
      <c r="Q231" s="189"/>
      <c r="R231" s="189"/>
      <c r="S231" s="15"/>
      <c r="T231" s="15"/>
      <c r="U231" s="15"/>
      <c r="V231" s="73"/>
      <c r="W231" s="73"/>
      <c r="X231" s="15"/>
      <c r="Y231" s="12"/>
      <c r="Z231" s="235"/>
      <c r="AA231" s="62"/>
      <c r="AB231" s="15"/>
      <c r="AC231" s="14"/>
      <c r="AD231" s="14"/>
      <c r="AE231" s="14"/>
      <c r="AF231" s="62"/>
      <c r="AG231" s="15"/>
      <c r="AH231" s="62"/>
      <c r="AI231" s="12"/>
      <c r="AJ231" s="189"/>
      <c r="AK231" s="189"/>
      <c r="AL231" s="15"/>
      <c r="AM231" s="15"/>
      <c r="AN231" s="15"/>
      <c r="AO231" s="15"/>
      <c r="AP231" s="15"/>
      <c r="AQ231" s="15"/>
      <c r="AR231" s="73"/>
      <c r="AS231" s="12"/>
      <c r="AT231" s="73"/>
      <c r="AU231" s="235"/>
      <c r="AV231" s="73"/>
      <c r="AW231" s="62"/>
      <c r="AX231" s="62"/>
      <c r="AY231" s="62"/>
      <c r="AZ231" s="61"/>
      <c r="BA231" s="61"/>
      <c r="BB231" s="15"/>
      <c r="BC231" s="62"/>
      <c r="BD231" s="12"/>
      <c r="BE231" s="189"/>
      <c r="BF231" s="189"/>
      <c r="BG231" s="15"/>
      <c r="BH231" s="15"/>
      <c r="BI231" s="15"/>
      <c r="BJ231" s="73"/>
      <c r="BK231" s="73"/>
      <c r="BL231" s="15"/>
      <c r="BM231" s="12"/>
      <c r="BN231" s="235"/>
      <c r="BO231" s="62"/>
      <c r="BP231" s="15"/>
      <c r="BQ231" s="14"/>
      <c r="BR231" s="14"/>
      <c r="BS231" s="14"/>
      <c r="BT231" s="62"/>
      <c r="BU231" s="15"/>
      <c r="BV231" s="62"/>
      <c r="BW231" s="12"/>
      <c r="BX231" s="189"/>
      <c r="BY231" s="189"/>
      <c r="BZ231" s="15"/>
      <c r="CA231" s="15"/>
      <c r="CB231" s="15"/>
      <c r="CC231" s="15"/>
      <c r="CD231" s="15"/>
      <c r="CE231" s="15"/>
      <c r="CF231" s="73"/>
      <c r="CG231" s="12"/>
      <c r="CH231" s="73"/>
      <c r="CI231" s="235"/>
      <c r="CJ231" s="73"/>
      <c r="CK231" s="62"/>
      <c r="CL231" s="62"/>
      <c r="CM231" s="62"/>
      <c r="CN231" s="61"/>
      <c r="CO231" s="61"/>
      <c r="CP231" s="15"/>
      <c r="CQ231" s="62"/>
      <c r="CR231" s="12"/>
      <c r="CS231" s="189"/>
      <c r="CT231" s="189"/>
      <c r="CU231" s="15"/>
      <c r="CV231" s="15"/>
      <c r="CW231" s="15"/>
      <c r="CX231" s="73"/>
      <c r="CY231" s="73"/>
      <c r="CZ231" s="15"/>
      <c r="DA231" s="12"/>
      <c r="DB231" s="235"/>
      <c r="DC231" s="62"/>
      <c r="DD231" s="15"/>
      <c r="DE231" s="14"/>
      <c r="DF231" s="14"/>
      <c r="DG231" s="14"/>
      <c r="DH231" s="62"/>
      <c r="DI231" s="15"/>
      <c r="DJ231" s="62"/>
      <c r="DK231" s="12"/>
      <c r="DL231" s="189"/>
      <c r="DM231" s="189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</row>
    <row r="232" spans="1:243" ht="16.899999999999999" customHeight="1">
      <c r="A232" s="15"/>
      <c r="B232" s="15"/>
      <c r="C232" s="15"/>
      <c r="D232" s="73"/>
      <c r="E232" s="73"/>
      <c r="F232" s="73"/>
      <c r="G232" s="73"/>
      <c r="H232" s="15"/>
      <c r="I232" s="15"/>
      <c r="J232" s="12"/>
      <c r="K232" s="12"/>
      <c r="L232" s="61"/>
      <c r="M232" s="61"/>
      <c r="N232" s="61"/>
      <c r="O232" s="15"/>
      <c r="P232" s="15"/>
      <c r="Q232" s="15"/>
      <c r="R232" s="15"/>
      <c r="S232" s="15"/>
      <c r="T232" s="15"/>
      <c r="U232" s="73"/>
      <c r="V232" s="73"/>
      <c r="W232" s="73"/>
      <c r="X232" s="73"/>
      <c r="Y232" s="15"/>
      <c r="Z232" s="15"/>
      <c r="AA232" s="12"/>
      <c r="AB232" s="13"/>
      <c r="AC232" s="12"/>
      <c r="AD232" s="12"/>
      <c r="AE232" s="12"/>
      <c r="AF232" s="15"/>
      <c r="AG232" s="62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73"/>
      <c r="AS232" s="73"/>
      <c r="AT232" s="73"/>
      <c r="AU232" s="73"/>
      <c r="AV232" s="15"/>
      <c r="AW232" s="15"/>
      <c r="AX232" s="12"/>
      <c r="AY232" s="12"/>
      <c r="AZ232" s="61"/>
      <c r="BA232" s="61"/>
      <c r="BB232" s="61"/>
      <c r="BC232" s="15"/>
      <c r="BD232" s="15"/>
      <c r="BE232" s="15"/>
      <c r="BF232" s="15"/>
      <c r="BG232" s="15"/>
      <c r="BH232" s="15"/>
      <c r="BI232" s="73"/>
      <c r="BJ232" s="73"/>
      <c r="BK232" s="73"/>
      <c r="BL232" s="73"/>
      <c r="BM232" s="15"/>
      <c r="BN232" s="15"/>
      <c r="BO232" s="12"/>
      <c r="BP232" s="13"/>
      <c r="BQ232" s="12"/>
      <c r="BR232" s="12"/>
      <c r="BS232" s="12"/>
      <c r="BT232" s="15"/>
      <c r="BU232" s="62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73"/>
      <c r="CG232" s="73"/>
      <c r="CH232" s="73"/>
      <c r="CI232" s="73"/>
      <c r="CJ232" s="15"/>
      <c r="CK232" s="15"/>
      <c r="CL232" s="12"/>
      <c r="CM232" s="12"/>
      <c r="CN232" s="61"/>
      <c r="CO232" s="61"/>
      <c r="CP232" s="61"/>
      <c r="CQ232" s="15"/>
      <c r="CR232" s="15"/>
      <c r="CS232" s="15"/>
      <c r="CT232" s="15"/>
      <c r="CU232" s="15"/>
      <c r="CV232" s="15"/>
      <c r="CW232" s="73"/>
      <c r="CX232" s="73"/>
      <c r="CY232" s="73"/>
      <c r="CZ232" s="73"/>
      <c r="DA232" s="15"/>
      <c r="DB232" s="15"/>
      <c r="DC232" s="12"/>
      <c r="DD232" s="13"/>
      <c r="DE232" s="12"/>
      <c r="DF232" s="12"/>
      <c r="DG232" s="12"/>
      <c r="DH232" s="15"/>
      <c r="DI232" s="62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</row>
    <row r="233" spans="1:243" ht="16.899999999999999" customHeight="1">
      <c r="A233" s="15"/>
      <c r="B233" s="76"/>
      <c r="C233" s="15"/>
      <c r="D233" s="53"/>
      <c r="E233" s="95"/>
      <c r="F233" s="95"/>
      <c r="G233" s="50"/>
      <c r="H233" s="50"/>
      <c r="I233" s="50"/>
      <c r="J233" s="15"/>
      <c r="K233" s="76"/>
      <c r="L233" s="15"/>
      <c r="M233" s="53"/>
      <c r="N233" s="53"/>
      <c r="O233" s="53"/>
      <c r="P233" s="53"/>
      <c r="Q233" s="53"/>
      <c r="R233" s="50"/>
      <c r="S233" s="15"/>
      <c r="T233" s="15"/>
      <c r="U233" s="15"/>
      <c r="V233" s="75"/>
      <c r="W233" s="53"/>
      <c r="X233" s="95"/>
      <c r="Y233" s="95"/>
      <c r="Z233" s="95"/>
      <c r="AA233" s="95"/>
      <c r="AB233" s="50"/>
      <c r="AC233" s="15"/>
      <c r="AD233" s="15"/>
      <c r="AE233" s="150"/>
      <c r="AF233" s="53"/>
      <c r="AG233" s="53"/>
      <c r="AH233" s="53"/>
      <c r="AI233" s="53"/>
      <c r="AJ233" s="53"/>
      <c r="AK233" s="53"/>
      <c r="AL233" s="15"/>
      <c r="AM233" s="15"/>
      <c r="AN233" s="49"/>
      <c r="AO233" s="15"/>
      <c r="AP233" s="76"/>
      <c r="AQ233" s="15"/>
      <c r="AR233" s="53"/>
      <c r="AS233" s="95"/>
      <c r="AT233" s="95"/>
      <c r="AU233" s="50"/>
      <c r="AV233" s="50"/>
      <c r="AW233" s="50"/>
      <c r="AX233" s="15"/>
      <c r="AY233" s="76"/>
      <c r="AZ233" s="15"/>
      <c r="BA233" s="53"/>
      <c r="BB233" s="53"/>
      <c r="BC233" s="53"/>
      <c r="BD233" s="53"/>
      <c r="BE233" s="53"/>
      <c r="BF233" s="50"/>
      <c r="BG233" s="15"/>
      <c r="BH233" s="15"/>
      <c r="BI233" s="15"/>
      <c r="BJ233" s="75"/>
      <c r="BK233" s="53"/>
      <c r="BL233" s="95"/>
      <c r="BM233" s="95"/>
      <c r="BN233" s="95"/>
      <c r="BO233" s="95"/>
      <c r="BP233" s="50"/>
      <c r="BQ233" s="15"/>
      <c r="BR233" s="15"/>
      <c r="BS233" s="150"/>
      <c r="BT233" s="53"/>
      <c r="BU233" s="53"/>
      <c r="BV233" s="53"/>
      <c r="BW233" s="53"/>
      <c r="BX233" s="53"/>
      <c r="BY233" s="53"/>
      <c r="BZ233" s="15"/>
      <c r="CA233" s="15"/>
      <c r="CB233" s="49"/>
      <c r="CC233" s="15"/>
      <c r="CD233" s="76"/>
      <c r="CE233" s="15"/>
      <c r="CF233" s="53"/>
      <c r="CG233" s="95"/>
      <c r="CH233" s="95"/>
      <c r="CI233" s="50"/>
      <c r="CJ233" s="50"/>
      <c r="CK233" s="50"/>
      <c r="CL233" s="15"/>
      <c r="CM233" s="76"/>
      <c r="CN233" s="15"/>
      <c r="CO233" s="53"/>
      <c r="CP233" s="53"/>
      <c r="CQ233" s="53"/>
      <c r="CR233" s="53"/>
      <c r="CS233" s="53"/>
      <c r="CT233" s="50"/>
      <c r="CU233" s="15"/>
      <c r="CV233" s="15"/>
      <c r="CW233" s="15"/>
      <c r="CX233" s="75"/>
      <c r="CY233" s="53"/>
      <c r="CZ233" s="95"/>
      <c r="DA233" s="95"/>
      <c r="DB233" s="95"/>
      <c r="DC233" s="95"/>
      <c r="DD233" s="50"/>
      <c r="DE233" s="15"/>
      <c r="DF233" s="15"/>
      <c r="DG233" s="150"/>
      <c r="DH233" s="53"/>
      <c r="DI233" s="53"/>
      <c r="DJ233" s="53"/>
      <c r="DK233" s="53"/>
      <c r="DL233" s="53"/>
      <c r="DM233" s="53"/>
      <c r="DN233" s="15"/>
      <c r="DO233" s="15"/>
      <c r="DP233" s="49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</row>
    <row r="234" spans="1:243" ht="16.899999999999999" customHeight="1">
      <c r="A234" s="15"/>
      <c r="B234" s="72"/>
      <c r="C234" s="15"/>
      <c r="D234" s="15"/>
      <c r="E234" s="15"/>
      <c r="F234" s="15"/>
      <c r="G234" s="15"/>
      <c r="H234" s="15"/>
      <c r="I234" s="15"/>
      <c r="J234" s="15"/>
      <c r="K234" s="12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49"/>
      <c r="AO234" s="15"/>
      <c r="AP234" s="72"/>
      <c r="AQ234" s="15"/>
      <c r="AR234" s="15"/>
      <c r="AS234" s="15"/>
      <c r="AT234" s="15"/>
      <c r="AU234" s="15"/>
      <c r="AV234" s="15"/>
      <c r="AW234" s="15"/>
      <c r="AX234" s="15"/>
      <c r="AY234" s="12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49"/>
      <c r="CC234" s="15"/>
      <c r="CD234" s="72"/>
      <c r="CE234" s="15"/>
      <c r="CF234" s="15"/>
      <c r="CG234" s="15"/>
      <c r="CH234" s="15"/>
      <c r="CI234" s="15"/>
      <c r="CJ234" s="15"/>
      <c r="CK234" s="15"/>
      <c r="CL234" s="15"/>
      <c r="CM234" s="12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49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</row>
    <row r="235" spans="1:243" ht="16.899999999999999" customHeight="1">
      <c r="A235" s="15"/>
      <c r="B235" s="76"/>
      <c r="C235" s="15"/>
      <c r="D235" s="77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76"/>
      <c r="V235" s="75"/>
      <c r="W235" s="77"/>
      <c r="X235" s="15"/>
      <c r="Y235" s="15"/>
      <c r="Z235" s="15"/>
      <c r="AA235" s="13"/>
      <c r="AB235" s="12"/>
      <c r="AC235" s="15"/>
      <c r="AD235" s="12"/>
      <c r="AE235" s="47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76"/>
      <c r="AQ235" s="15"/>
      <c r="AR235" s="77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76"/>
      <c r="BJ235" s="75"/>
      <c r="BK235" s="77"/>
      <c r="BL235" s="15"/>
      <c r="BM235" s="15"/>
      <c r="BN235" s="15"/>
      <c r="BO235" s="13"/>
      <c r="BP235" s="12"/>
      <c r="BQ235" s="15"/>
      <c r="BR235" s="12"/>
      <c r="BS235" s="47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76"/>
      <c r="CE235" s="15"/>
      <c r="CF235" s="77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76"/>
      <c r="CX235" s="75"/>
      <c r="CY235" s="77"/>
      <c r="CZ235" s="15"/>
      <c r="DA235" s="15"/>
      <c r="DB235" s="15"/>
      <c r="DC235" s="13"/>
      <c r="DD235" s="12"/>
      <c r="DE235" s="15"/>
      <c r="DF235" s="12"/>
      <c r="DG235" s="47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</row>
    <row r="236" spans="1:243" ht="16.899999999999999" customHeight="1">
      <c r="A236" s="15"/>
      <c r="B236" s="76"/>
      <c r="C236" s="15"/>
      <c r="D236" s="77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75"/>
      <c r="W236" s="77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76"/>
      <c r="AQ236" s="15"/>
      <c r="AR236" s="77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75"/>
      <c r="BK236" s="77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76"/>
      <c r="CE236" s="15"/>
      <c r="CF236" s="77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75"/>
      <c r="CY236" s="77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</row>
    <row r="237" spans="1:243" ht="16.899999999999999" customHeight="1">
      <c r="A237" s="15"/>
      <c r="B237" s="72"/>
      <c r="C237" s="15"/>
      <c r="D237" s="79"/>
      <c r="E237" s="15"/>
      <c r="F237" s="77"/>
      <c r="G237" s="77"/>
      <c r="H237" s="77"/>
      <c r="I237" s="45"/>
      <c r="J237" s="45"/>
      <c r="K237" s="45"/>
      <c r="L237" s="15"/>
      <c r="M237" s="15"/>
      <c r="N237" s="15"/>
      <c r="O237" s="15"/>
      <c r="P237" s="15"/>
      <c r="Q237" s="15"/>
      <c r="R237" s="15"/>
      <c r="S237" s="15"/>
      <c r="T237" s="15"/>
      <c r="U237" s="76"/>
      <c r="V237" s="78"/>
      <c r="W237" s="79"/>
      <c r="X237" s="77"/>
      <c r="Y237" s="45"/>
      <c r="Z237" s="45"/>
      <c r="AA237" s="45"/>
      <c r="AB237" s="45"/>
      <c r="AC237" s="15"/>
      <c r="AD237" s="45"/>
      <c r="AE237" s="45"/>
      <c r="AF237" s="45"/>
      <c r="AG237" s="49"/>
      <c r="AH237" s="15"/>
      <c r="AI237" s="15"/>
      <c r="AJ237" s="15"/>
      <c r="AK237" s="15"/>
      <c r="AL237" s="15"/>
      <c r="AM237" s="15"/>
      <c r="AN237" s="61"/>
      <c r="AO237" s="15"/>
      <c r="AP237" s="72"/>
      <c r="AQ237" s="15"/>
      <c r="AR237" s="79"/>
      <c r="AS237" s="15"/>
      <c r="AT237" s="77"/>
      <c r="AU237" s="77"/>
      <c r="AV237" s="77"/>
      <c r="AW237" s="45"/>
      <c r="AX237" s="45"/>
      <c r="AY237" s="45"/>
      <c r="AZ237" s="15"/>
      <c r="BA237" s="15"/>
      <c r="BB237" s="15"/>
      <c r="BC237" s="15"/>
      <c r="BD237" s="15"/>
      <c r="BE237" s="15"/>
      <c r="BF237" s="15"/>
      <c r="BG237" s="15"/>
      <c r="BH237" s="15"/>
      <c r="BI237" s="76"/>
      <c r="BJ237" s="78"/>
      <c r="BK237" s="79"/>
      <c r="BL237" s="77"/>
      <c r="BM237" s="45"/>
      <c r="BN237" s="45"/>
      <c r="BO237" s="45"/>
      <c r="BP237" s="45"/>
      <c r="BQ237" s="15"/>
      <c r="BR237" s="45"/>
      <c r="BS237" s="45"/>
      <c r="BT237" s="45"/>
      <c r="BU237" s="49"/>
      <c r="BV237" s="15"/>
      <c r="BW237" s="15"/>
      <c r="BX237" s="15"/>
      <c r="BY237" s="15"/>
      <c r="BZ237" s="15"/>
      <c r="CA237" s="15"/>
      <c r="CB237" s="61"/>
      <c r="CC237" s="15"/>
      <c r="CD237" s="72"/>
      <c r="CE237" s="15"/>
      <c r="CF237" s="79"/>
      <c r="CG237" s="15"/>
      <c r="CH237" s="77"/>
      <c r="CI237" s="77"/>
      <c r="CJ237" s="77"/>
      <c r="CK237" s="45"/>
      <c r="CL237" s="45"/>
      <c r="CM237" s="45"/>
      <c r="CN237" s="15"/>
      <c r="CO237" s="15"/>
      <c r="CP237" s="15"/>
      <c r="CQ237" s="15"/>
      <c r="CR237" s="15"/>
      <c r="CS237" s="15"/>
      <c r="CT237" s="15"/>
      <c r="CU237" s="15"/>
      <c r="CV237" s="15"/>
      <c r="CW237" s="76"/>
      <c r="CX237" s="78"/>
      <c r="CY237" s="79"/>
      <c r="CZ237" s="77"/>
      <c r="DA237" s="45"/>
      <c r="DB237" s="45"/>
      <c r="DC237" s="45"/>
      <c r="DD237" s="45"/>
      <c r="DE237" s="15"/>
      <c r="DF237" s="45"/>
      <c r="DG237" s="45"/>
      <c r="DH237" s="45"/>
      <c r="DI237" s="49"/>
      <c r="DJ237" s="15"/>
      <c r="DK237" s="15"/>
      <c r="DL237" s="15"/>
      <c r="DM237" s="15"/>
      <c r="DN237" s="15"/>
      <c r="DO237" s="15"/>
      <c r="DP237" s="61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</row>
    <row r="238" spans="1:243" ht="16.899999999999999" customHeight="1">
      <c r="A238" s="15"/>
      <c r="B238" s="76"/>
      <c r="C238" s="15"/>
      <c r="D238" s="77"/>
      <c r="E238" s="15"/>
      <c r="F238" s="77"/>
      <c r="G238" s="77"/>
      <c r="H238" s="77"/>
      <c r="I238" s="49"/>
      <c r="J238" s="49"/>
      <c r="K238" s="49"/>
      <c r="L238" s="15"/>
      <c r="M238" s="15"/>
      <c r="N238" s="15"/>
      <c r="O238" s="15"/>
      <c r="P238" s="15"/>
      <c r="Q238" s="15"/>
      <c r="R238" s="15"/>
      <c r="S238" s="15"/>
      <c r="T238" s="15"/>
      <c r="U238" s="76"/>
      <c r="V238" s="75"/>
      <c r="W238" s="77"/>
      <c r="X238" s="77"/>
      <c r="Y238" s="49"/>
      <c r="Z238" s="49"/>
      <c r="AA238" s="49"/>
      <c r="AB238" s="49"/>
      <c r="AC238" s="15"/>
      <c r="AD238" s="49"/>
      <c r="AE238" s="49"/>
      <c r="AF238" s="49"/>
      <c r="AG238" s="49"/>
      <c r="AH238" s="15"/>
      <c r="AI238" s="15"/>
      <c r="AJ238" s="15"/>
      <c r="AK238" s="15"/>
      <c r="AL238" s="15"/>
      <c r="AM238" s="15"/>
      <c r="AN238" s="61"/>
      <c r="AO238" s="15"/>
      <c r="AP238" s="76"/>
      <c r="AQ238" s="15"/>
      <c r="AR238" s="77"/>
      <c r="AS238" s="15"/>
      <c r="AT238" s="77"/>
      <c r="AU238" s="77"/>
      <c r="AV238" s="77"/>
      <c r="AW238" s="49"/>
      <c r="AX238" s="49"/>
      <c r="AY238" s="49"/>
      <c r="AZ238" s="15"/>
      <c r="BA238" s="15"/>
      <c r="BB238" s="15"/>
      <c r="BC238" s="15"/>
      <c r="BD238" s="15"/>
      <c r="BE238" s="15"/>
      <c r="BF238" s="15"/>
      <c r="BG238" s="15"/>
      <c r="BH238" s="15"/>
      <c r="BI238" s="76"/>
      <c r="BJ238" s="75"/>
      <c r="BK238" s="77"/>
      <c r="BL238" s="77"/>
      <c r="BM238" s="49"/>
      <c r="BN238" s="49"/>
      <c r="BO238" s="49"/>
      <c r="BP238" s="49"/>
      <c r="BQ238" s="15"/>
      <c r="BR238" s="49"/>
      <c r="BS238" s="49"/>
      <c r="BT238" s="49"/>
      <c r="BU238" s="49"/>
      <c r="BV238" s="15"/>
      <c r="BW238" s="15"/>
      <c r="BX238" s="15"/>
      <c r="BY238" s="15"/>
      <c r="BZ238" s="15"/>
      <c r="CA238" s="15"/>
      <c r="CB238" s="61"/>
      <c r="CC238" s="15"/>
      <c r="CD238" s="76"/>
      <c r="CE238" s="15"/>
      <c r="CF238" s="77"/>
      <c r="CG238" s="15"/>
      <c r="CH238" s="77"/>
      <c r="CI238" s="77"/>
      <c r="CJ238" s="77"/>
      <c r="CK238" s="49"/>
      <c r="CL238" s="49"/>
      <c r="CM238" s="49"/>
      <c r="CN238" s="15"/>
      <c r="CO238" s="15"/>
      <c r="CP238" s="15"/>
      <c r="CQ238" s="15"/>
      <c r="CR238" s="15"/>
      <c r="CS238" s="15"/>
      <c r="CT238" s="15"/>
      <c r="CU238" s="15"/>
      <c r="CV238" s="15"/>
      <c r="CW238" s="76"/>
      <c r="CX238" s="75"/>
      <c r="CY238" s="77"/>
      <c r="CZ238" s="77"/>
      <c r="DA238" s="49"/>
      <c r="DB238" s="49"/>
      <c r="DC238" s="49"/>
      <c r="DD238" s="49"/>
      <c r="DE238" s="15"/>
      <c r="DF238" s="49"/>
      <c r="DG238" s="49"/>
      <c r="DH238" s="49"/>
      <c r="DI238" s="49"/>
      <c r="DJ238" s="15"/>
      <c r="DK238" s="15"/>
      <c r="DL238" s="15"/>
      <c r="DM238" s="15"/>
      <c r="DN238" s="15"/>
      <c r="DO238" s="15"/>
      <c r="DP238" s="61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</row>
    <row r="239" spans="1:243" ht="16.899999999999999" customHeight="1">
      <c r="A239" s="15"/>
      <c r="B239" s="76"/>
      <c r="C239" s="15"/>
      <c r="D239" s="77"/>
      <c r="E239" s="15"/>
      <c r="F239" s="79"/>
      <c r="G239" s="79"/>
      <c r="H239" s="79"/>
      <c r="I239" s="73"/>
      <c r="J239" s="73"/>
      <c r="K239" s="73"/>
      <c r="L239" s="15"/>
      <c r="M239" s="15"/>
      <c r="N239" s="15"/>
      <c r="O239" s="15"/>
      <c r="P239" s="15"/>
      <c r="Q239" s="15"/>
      <c r="R239" s="15"/>
      <c r="S239" s="15"/>
      <c r="T239" s="15"/>
      <c r="U239" s="72"/>
      <c r="V239" s="75"/>
      <c r="W239" s="77"/>
      <c r="X239" s="79"/>
      <c r="Y239" s="73"/>
      <c r="Z239" s="73"/>
      <c r="AA239" s="73"/>
      <c r="AB239" s="73"/>
      <c r="AC239" s="15"/>
      <c r="AD239" s="73"/>
      <c r="AE239" s="73"/>
      <c r="AF239" s="73"/>
      <c r="AG239" s="73"/>
      <c r="AH239" s="15"/>
      <c r="AI239" s="15"/>
      <c r="AJ239" s="15"/>
      <c r="AK239" s="15"/>
      <c r="AL239" s="15"/>
      <c r="AM239" s="15"/>
      <c r="AN239" s="61"/>
      <c r="AO239" s="15"/>
      <c r="AP239" s="76"/>
      <c r="AQ239" s="15"/>
      <c r="AR239" s="77"/>
      <c r="AS239" s="15"/>
      <c r="AT239" s="79"/>
      <c r="AU239" s="79"/>
      <c r="AV239" s="79"/>
      <c r="AW239" s="73"/>
      <c r="AX239" s="73"/>
      <c r="AY239" s="73"/>
      <c r="AZ239" s="15"/>
      <c r="BA239" s="15"/>
      <c r="BB239" s="15"/>
      <c r="BC239" s="15"/>
      <c r="BD239" s="15"/>
      <c r="BE239" s="15"/>
      <c r="BF239" s="15"/>
      <c r="BG239" s="15"/>
      <c r="BH239" s="15"/>
      <c r="BI239" s="72"/>
      <c r="BJ239" s="75"/>
      <c r="BK239" s="77"/>
      <c r="BL239" s="79"/>
      <c r="BM239" s="73"/>
      <c r="BN239" s="73"/>
      <c r="BO239" s="73"/>
      <c r="BP239" s="73"/>
      <c r="BQ239" s="15"/>
      <c r="BR239" s="73"/>
      <c r="BS239" s="73"/>
      <c r="BT239" s="73"/>
      <c r="BU239" s="73"/>
      <c r="BV239" s="15"/>
      <c r="BW239" s="15"/>
      <c r="BX239" s="15"/>
      <c r="BY239" s="15"/>
      <c r="BZ239" s="15"/>
      <c r="CA239" s="15"/>
      <c r="CB239" s="61"/>
      <c r="CC239" s="15"/>
      <c r="CD239" s="76"/>
      <c r="CE239" s="15"/>
      <c r="CF239" s="77"/>
      <c r="CG239" s="15"/>
      <c r="CH239" s="79"/>
      <c r="CI239" s="79"/>
      <c r="CJ239" s="79"/>
      <c r="CK239" s="73"/>
      <c r="CL239" s="73"/>
      <c r="CM239" s="73"/>
      <c r="CN239" s="15"/>
      <c r="CO239" s="15"/>
      <c r="CP239" s="15"/>
      <c r="CQ239" s="15"/>
      <c r="CR239" s="15"/>
      <c r="CS239" s="15"/>
      <c r="CT239" s="15"/>
      <c r="CU239" s="15"/>
      <c r="CV239" s="15"/>
      <c r="CW239" s="72"/>
      <c r="CX239" s="75"/>
      <c r="CY239" s="77"/>
      <c r="CZ239" s="79"/>
      <c r="DA239" s="73"/>
      <c r="DB239" s="73"/>
      <c r="DC239" s="73"/>
      <c r="DD239" s="73"/>
      <c r="DE239" s="15"/>
      <c r="DF239" s="73"/>
      <c r="DG239" s="73"/>
      <c r="DH239" s="73"/>
      <c r="DI239" s="73"/>
      <c r="DJ239" s="15"/>
      <c r="DK239" s="15"/>
      <c r="DL239" s="15"/>
      <c r="DM239" s="15"/>
      <c r="DN239" s="15"/>
      <c r="DO239" s="15"/>
      <c r="DP239" s="61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</row>
    <row r="240" spans="1:243" ht="16.899999999999999" customHeight="1">
      <c r="A240" s="15"/>
      <c r="B240" s="72"/>
      <c r="C240" s="15"/>
      <c r="D240" s="79"/>
      <c r="E240" s="15"/>
      <c r="F240" s="77"/>
      <c r="G240" s="77"/>
      <c r="H240" s="77"/>
      <c r="I240" s="49"/>
      <c r="J240" s="49"/>
      <c r="K240" s="49"/>
      <c r="L240" s="15"/>
      <c r="M240" s="15"/>
      <c r="N240" s="15"/>
      <c r="O240" s="15"/>
      <c r="P240" s="15"/>
      <c r="Q240" s="15"/>
      <c r="R240" s="15"/>
      <c r="S240" s="15"/>
      <c r="T240" s="15"/>
      <c r="U240" s="76"/>
      <c r="V240" s="78"/>
      <c r="W240" s="79"/>
      <c r="X240" s="77"/>
      <c r="Y240" s="49"/>
      <c r="Z240" s="49"/>
      <c r="AA240" s="49"/>
      <c r="AB240" s="49"/>
      <c r="AC240" s="15"/>
      <c r="AD240" s="49"/>
      <c r="AE240" s="49"/>
      <c r="AF240" s="49"/>
      <c r="AG240" s="49"/>
      <c r="AH240" s="15"/>
      <c r="AI240" s="15"/>
      <c r="AJ240" s="15"/>
      <c r="AK240" s="15"/>
      <c r="AL240" s="15"/>
      <c r="AM240" s="15"/>
      <c r="AN240" s="61"/>
      <c r="AO240" s="15"/>
      <c r="AP240" s="72"/>
      <c r="AQ240" s="15"/>
      <c r="AR240" s="79"/>
      <c r="AS240" s="15"/>
      <c r="AT240" s="77"/>
      <c r="AU240" s="77"/>
      <c r="AV240" s="77"/>
      <c r="AW240" s="49"/>
      <c r="AX240" s="49"/>
      <c r="AY240" s="49"/>
      <c r="AZ240" s="15"/>
      <c r="BA240" s="15"/>
      <c r="BB240" s="15"/>
      <c r="BC240" s="15"/>
      <c r="BD240" s="15"/>
      <c r="BE240" s="15"/>
      <c r="BF240" s="15"/>
      <c r="BG240" s="15"/>
      <c r="BH240" s="15"/>
      <c r="BI240" s="76"/>
      <c r="BJ240" s="78"/>
      <c r="BK240" s="79"/>
      <c r="BL240" s="77"/>
      <c r="BM240" s="49"/>
      <c r="BN240" s="49"/>
      <c r="BO240" s="49"/>
      <c r="BP240" s="49"/>
      <c r="BQ240" s="15"/>
      <c r="BR240" s="49"/>
      <c r="BS240" s="49"/>
      <c r="BT240" s="49"/>
      <c r="BU240" s="49"/>
      <c r="BV240" s="15"/>
      <c r="BW240" s="15"/>
      <c r="BX240" s="15"/>
      <c r="BY240" s="15"/>
      <c r="BZ240" s="15"/>
      <c r="CA240" s="15"/>
      <c r="CB240" s="61"/>
      <c r="CC240" s="15"/>
      <c r="CD240" s="72"/>
      <c r="CE240" s="15"/>
      <c r="CF240" s="79"/>
      <c r="CG240" s="15"/>
      <c r="CH240" s="77"/>
      <c r="CI240" s="77"/>
      <c r="CJ240" s="77"/>
      <c r="CK240" s="49"/>
      <c r="CL240" s="49"/>
      <c r="CM240" s="49"/>
      <c r="CN240" s="15"/>
      <c r="CO240" s="15"/>
      <c r="CP240" s="15"/>
      <c r="CQ240" s="15"/>
      <c r="CR240" s="15"/>
      <c r="CS240" s="15"/>
      <c r="CT240" s="15"/>
      <c r="CU240" s="15"/>
      <c r="CV240" s="15"/>
      <c r="CW240" s="76"/>
      <c r="CX240" s="78"/>
      <c r="CY240" s="79"/>
      <c r="CZ240" s="77"/>
      <c r="DA240" s="49"/>
      <c r="DB240" s="49"/>
      <c r="DC240" s="49"/>
      <c r="DD240" s="49"/>
      <c r="DE240" s="15"/>
      <c r="DF240" s="49"/>
      <c r="DG240" s="49"/>
      <c r="DH240" s="49"/>
      <c r="DI240" s="49"/>
      <c r="DJ240" s="15"/>
      <c r="DK240" s="15"/>
      <c r="DL240" s="15"/>
      <c r="DM240" s="15"/>
      <c r="DN240" s="15"/>
      <c r="DO240" s="15"/>
      <c r="DP240" s="61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</row>
    <row r="241" spans="1:243" ht="16.899999999999999" customHeight="1">
      <c r="A241" s="15"/>
      <c r="B241" s="76"/>
      <c r="C241" s="15"/>
      <c r="D241" s="77"/>
      <c r="E241" s="15"/>
      <c r="F241" s="77"/>
      <c r="G241" s="77"/>
      <c r="H241" s="77"/>
      <c r="I241" s="49"/>
      <c r="J241" s="49"/>
      <c r="K241" s="49"/>
      <c r="L241" s="15"/>
      <c r="M241" s="15"/>
      <c r="N241" s="15"/>
      <c r="O241" s="15"/>
      <c r="P241" s="15"/>
      <c r="Q241" s="15"/>
      <c r="R241" s="15"/>
      <c r="S241" s="15"/>
      <c r="T241" s="15"/>
      <c r="U241" s="76"/>
      <c r="V241" s="75"/>
      <c r="W241" s="77"/>
      <c r="X241" s="77"/>
      <c r="Y241" s="49"/>
      <c r="Z241" s="49"/>
      <c r="AA241" s="49"/>
      <c r="AB241" s="49"/>
      <c r="AC241" s="15"/>
      <c r="AD241" s="49"/>
      <c r="AE241" s="49"/>
      <c r="AF241" s="49"/>
      <c r="AG241" s="49"/>
      <c r="AH241" s="15"/>
      <c r="AI241" s="15"/>
      <c r="AJ241" s="15"/>
      <c r="AK241" s="15"/>
      <c r="AL241" s="15"/>
      <c r="AM241" s="15"/>
      <c r="AN241" s="61"/>
      <c r="AO241" s="15"/>
      <c r="AP241" s="76"/>
      <c r="AQ241" s="15"/>
      <c r="AR241" s="77"/>
      <c r="AS241" s="15"/>
      <c r="AT241" s="77"/>
      <c r="AU241" s="77"/>
      <c r="AV241" s="77"/>
      <c r="AW241" s="49"/>
      <c r="AX241" s="49"/>
      <c r="AY241" s="49"/>
      <c r="AZ241" s="15"/>
      <c r="BA241" s="15"/>
      <c r="BB241" s="15"/>
      <c r="BC241" s="15"/>
      <c r="BD241" s="15"/>
      <c r="BE241" s="15"/>
      <c r="BF241" s="15"/>
      <c r="BG241" s="15"/>
      <c r="BH241" s="15"/>
      <c r="BI241" s="76"/>
      <c r="BJ241" s="75"/>
      <c r="BK241" s="77"/>
      <c r="BL241" s="77"/>
      <c r="BM241" s="49"/>
      <c r="BN241" s="49"/>
      <c r="BO241" s="49"/>
      <c r="BP241" s="49"/>
      <c r="BQ241" s="15"/>
      <c r="BR241" s="49"/>
      <c r="BS241" s="49"/>
      <c r="BT241" s="49"/>
      <c r="BU241" s="49"/>
      <c r="BV241" s="15"/>
      <c r="BW241" s="15"/>
      <c r="BX241" s="15"/>
      <c r="BY241" s="15"/>
      <c r="BZ241" s="15"/>
      <c r="CA241" s="15"/>
      <c r="CB241" s="61"/>
      <c r="CC241" s="15"/>
      <c r="CD241" s="76"/>
      <c r="CE241" s="15"/>
      <c r="CF241" s="77"/>
      <c r="CG241" s="15"/>
      <c r="CH241" s="77"/>
      <c r="CI241" s="77"/>
      <c r="CJ241" s="77"/>
      <c r="CK241" s="49"/>
      <c r="CL241" s="49"/>
      <c r="CM241" s="49"/>
      <c r="CN241" s="15"/>
      <c r="CO241" s="15"/>
      <c r="CP241" s="15"/>
      <c r="CQ241" s="15"/>
      <c r="CR241" s="15"/>
      <c r="CS241" s="15"/>
      <c r="CT241" s="15"/>
      <c r="CU241" s="15"/>
      <c r="CV241" s="15"/>
      <c r="CW241" s="76"/>
      <c r="CX241" s="75"/>
      <c r="CY241" s="77"/>
      <c r="CZ241" s="77"/>
      <c r="DA241" s="49"/>
      <c r="DB241" s="49"/>
      <c r="DC241" s="49"/>
      <c r="DD241" s="49"/>
      <c r="DE241" s="15"/>
      <c r="DF241" s="49"/>
      <c r="DG241" s="49"/>
      <c r="DH241" s="49"/>
      <c r="DI241" s="49"/>
      <c r="DJ241" s="15"/>
      <c r="DK241" s="15"/>
      <c r="DL241" s="15"/>
      <c r="DM241" s="15"/>
      <c r="DN241" s="15"/>
      <c r="DO241" s="15"/>
      <c r="DP241" s="61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</row>
    <row r="242" spans="1:243" ht="16.899999999999999" customHeight="1">
      <c r="A242" s="15"/>
      <c r="B242" s="76"/>
      <c r="C242" s="15"/>
      <c r="D242" s="77"/>
      <c r="E242" s="15"/>
      <c r="F242" s="79"/>
      <c r="G242" s="79"/>
      <c r="H242" s="79"/>
      <c r="I242" s="73"/>
      <c r="J242" s="73"/>
      <c r="K242" s="73"/>
      <c r="L242" s="15"/>
      <c r="M242" s="15"/>
      <c r="N242" s="15"/>
      <c r="O242" s="15"/>
      <c r="P242" s="15"/>
      <c r="Q242" s="15"/>
      <c r="R242" s="15"/>
      <c r="S242" s="15"/>
      <c r="T242" s="15"/>
      <c r="U242" s="72"/>
      <c r="V242" s="75"/>
      <c r="W242" s="77"/>
      <c r="X242" s="79"/>
      <c r="Y242" s="73"/>
      <c r="Z242" s="73"/>
      <c r="AA242" s="73"/>
      <c r="AB242" s="73"/>
      <c r="AC242" s="15"/>
      <c r="AD242" s="73"/>
      <c r="AE242" s="73"/>
      <c r="AF242" s="73"/>
      <c r="AG242" s="73"/>
      <c r="AH242" s="15"/>
      <c r="AI242" s="15"/>
      <c r="AJ242" s="15"/>
      <c r="AK242" s="15"/>
      <c r="AL242" s="15"/>
      <c r="AM242" s="15"/>
      <c r="AN242" s="15"/>
      <c r="AO242" s="15"/>
      <c r="AP242" s="76"/>
      <c r="AQ242" s="15"/>
      <c r="AR242" s="77"/>
      <c r="AS242" s="15"/>
      <c r="AT242" s="79"/>
      <c r="AU242" s="79"/>
      <c r="AV242" s="79"/>
      <c r="AW242" s="73"/>
      <c r="AX242" s="73"/>
      <c r="AY242" s="73"/>
      <c r="AZ242" s="15"/>
      <c r="BA242" s="15"/>
      <c r="BB242" s="15"/>
      <c r="BC242" s="15"/>
      <c r="BD242" s="15"/>
      <c r="BE242" s="15"/>
      <c r="BF242" s="15"/>
      <c r="BG242" s="15"/>
      <c r="BH242" s="15"/>
      <c r="BI242" s="72"/>
      <c r="BJ242" s="75"/>
      <c r="BK242" s="77"/>
      <c r="BL242" s="79"/>
      <c r="BM242" s="73"/>
      <c r="BN242" s="73"/>
      <c r="BO242" s="73"/>
      <c r="BP242" s="73"/>
      <c r="BQ242" s="15"/>
      <c r="BR242" s="73"/>
      <c r="BS242" s="73"/>
      <c r="BT242" s="73"/>
      <c r="BU242" s="73"/>
      <c r="BV242" s="15"/>
      <c r="BW242" s="15"/>
      <c r="BX242" s="15"/>
      <c r="BY242" s="15"/>
      <c r="BZ242" s="15"/>
      <c r="CA242" s="15"/>
      <c r="CB242" s="15"/>
      <c r="CC242" s="15"/>
      <c r="CD242" s="76"/>
      <c r="CE242" s="15"/>
      <c r="CF242" s="77"/>
      <c r="CG242" s="15"/>
      <c r="CH242" s="79"/>
      <c r="CI242" s="79"/>
      <c r="CJ242" s="79"/>
      <c r="CK242" s="73"/>
      <c r="CL242" s="73"/>
      <c r="CM242" s="73"/>
      <c r="CN242" s="15"/>
      <c r="CO242" s="15"/>
      <c r="CP242" s="15"/>
      <c r="CQ242" s="15"/>
      <c r="CR242" s="15"/>
      <c r="CS242" s="15"/>
      <c r="CT242" s="15"/>
      <c r="CU242" s="15"/>
      <c r="CV242" s="15"/>
      <c r="CW242" s="72"/>
      <c r="CX242" s="75"/>
      <c r="CY242" s="77"/>
      <c r="CZ242" s="79"/>
      <c r="DA242" s="73"/>
      <c r="DB242" s="73"/>
      <c r="DC242" s="73"/>
      <c r="DD242" s="73"/>
      <c r="DE242" s="15"/>
      <c r="DF242" s="73"/>
      <c r="DG242" s="73"/>
      <c r="DH242" s="73"/>
      <c r="DI242" s="73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</row>
    <row r="243" spans="1:243" ht="16.899999999999999" customHeight="1">
      <c r="A243" s="15"/>
      <c r="B243" s="72"/>
      <c r="C243" s="15"/>
      <c r="D243" s="15"/>
      <c r="E243" s="15"/>
      <c r="F243" s="15"/>
      <c r="G243" s="76"/>
      <c r="H243" s="77"/>
      <c r="I243" s="77"/>
      <c r="J243" s="77"/>
      <c r="K243" s="77"/>
      <c r="L243" s="49"/>
      <c r="M243" s="49"/>
      <c r="N243" s="49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76"/>
      <c r="AE243" s="15"/>
      <c r="AF243" s="77"/>
      <c r="AG243" s="77"/>
      <c r="AH243" s="77"/>
      <c r="AI243" s="49"/>
      <c r="AJ243" s="49"/>
      <c r="AK243" s="49"/>
      <c r="AL243" s="49"/>
      <c r="AM243" s="49"/>
      <c r="AN243" s="15"/>
      <c r="AO243" s="15"/>
      <c r="AP243" s="72"/>
      <c r="AQ243" s="15"/>
      <c r="AR243" s="15"/>
      <c r="AS243" s="15"/>
      <c r="AT243" s="15"/>
      <c r="AU243" s="76"/>
      <c r="AV243" s="77"/>
      <c r="AW243" s="77"/>
      <c r="AX243" s="77"/>
      <c r="AY243" s="77"/>
      <c r="AZ243" s="49"/>
      <c r="BA243" s="49"/>
      <c r="BB243" s="49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76"/>
      <c r="BS243" s="15"/>
      <c r="BT243" s="77"/>
      <c r="BU243" s="77"/>
      <c r="BV243" s="77"/>
      <c r="BW243" s="49"/>
      <c r="BX243" s="49"/>
      <c r="BY243" s="49"/>
      <c r="BZ243" s="49"/>
      <c r="CA243" s="49"/>
      <c r="CB243" s="15"/>
      <c r="CC243" s="15"/>
      <c r="CD243" s="72"/>
      <c r="CE243" s="15"/>
      <c r="CF243" s="15"/>
      <c r="CG243" s="15"/>
      <c r="CH243" s="15"/>
      <c r="CI243" s="76"/>
      <c r="CJ243" s="77"/>
      <c r="CK243" s="77"/>
      <c r="CL243" s="77"/>
      <c r="CM243" s="77"/>
      <c r="CN243" s="49"/>
      <c r="CO243" s="49"/>
      <c r="CP243" s="49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76"/>
      <c r="DG243" s="15"/>
      <c r="DH243" s="77"/>
      <c r="DI243" s="77"/>
      <c r="DJ243" s="77"/>
      <c r="DK243" s="49"/>
      <c r="DL243" s="49"/>
      <c r="DM243" s="49"/>
      <c r="DN243" s="49"/>
      <c r="DO243" s="49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</row>
    <row r="244" spans="1:243" ht="16.899999999999999" customHeight="1">
      <c r="A244" s="15"/>
      <c r="B244" s="72"/>
      <c r="C244" s="15"/>
      <c r="D244" s="15"/>
      <c r="E244" s="46"/>
      <c r="F244" s="15"/>
      <c r="G244" s="15"/>
      <c r="H244" s="15"/>
      <c r="I244" s="15"/>
      <c r="J244" s="77"/>
      <c r="K244" s="77"/>
      <c r="L244" s="77"/>
      <c r="M244" s="49"/>
      <c r="N244" s="49"/>
      <c r="O244" s="15"/>
      <c r="P244" s="15"/>
      <c r="Q244" s="15"/>
      <c r="R244" s="15"/>
      <c r="S244" s="15"/>
      <c r="T244" s="15"/>
      <c r="U244" s="15"/>
      <c r="V244" s="15"/>
      <c r="W244" s="15"/>
      <c r="X244" s="46"/>
      <c r="Y244" s="15"/>
      <c r="Z244" s="15"/>
      <c r="AA244" s="15"/>
      <c r="AB244" s="15"/>
      <c r="AC244" s="15"/>
      <c r="AD244" s="76"/>
      <c r="AE244" s="15"/>
      <c r="AF244" s="77"/>
      <c r="AG244" s="77"/>
      <c r="AH244" s="77"/>
      <c r="AI244" s="49"/>
      <c r="AJ244" s="49"/>
      <c r="AK244" s="49"/>
      <c r="AL244" s="49"/>
      <c r="AM244" s="49"/>
      <c r="AN244" s="15"/>
      <c r="AO244" s="15"/>
      <c r="AP244" s="72"/>
      <c r="AQ244" s="15"/>
      <c r="AR244" s="15"/>
      <c r="AS244" s="46"/>
      <c r="AT244" s="15"/>
      <c r="AU244" s="15"/>
      <c r="AV244" s="15"/>
      <c r="AW244" s="15"/>
      <c r="AX244" s="77"/>
      <c r="AY244" s="77"/>
      <c r="AZ244" s="77"/>
      <c r="BA244" s="49"/>
      <c r="BB244" s="49"/>
      <c r="BC244" s="15"/>
      <c r="BD244" s="15"/>
      <c r="BE244" s="15"/>
      <c r="BF244" s="15"/>
      <c r="BG244" s="15"/>
      <c r="BH244" s="15"/>
      <c r="BI244" s="15"/>
      <c r="BJ244" s="15"/>
      <c r="BK244" s="15"/>
      <c r="BL244" s="46"/>
      <c r="BM244" s="15"/>
      <c r="BN244" s="15"/>
      <c r="BO244" s="15"/>
      <c r="BP244" s="15"/>
      <c r="BQ244" s="15"/>
      <c r="BR244" s="76"/>
      <c r="BS244" s="15"/>
      <c r="BT244" s="77"/>
      <c r="BU244" s="77"/>
      <c r="BV244" s="77"/>
      <c r="BW244" s="49"/>
      <c r="BX244" s="49"/>
      <c r="BY244" s="49"/>
      <c r="BZ244" s="49"/>
      <c r="CA244" s="49"/>
      <c r="CB244" s="15"/>
      <c r="CC244" s="15"/>
      <c r="CD244" s="72"/>
      <c r="CE244" s="15"/>
      <c r="CF244" s="15"/>
      <c r="CG244" s="46"/>
      <c r="CH244" s="15"/>
      <c r="CI244" s="15"/>
      <c r="CJ244" s="15"/>
      <c r="CK244" s="15"/>
      <c r="CL244" s="77"/>
      <c r="CM244" s="77"/>
      <c r="CN244" s="77"/>
      <c r="CO244" s="49"/>
      <c r="CP244" s="49"/>
      <c r="CQ244" s="15"/>
      <c r="CR244" s="15"/>
      <c r="CS244" s="15"/>
      <c r="CT244" s="15"/>
      <c r="CU244" s="15"/>
      <c r="CV244" s="15"/>
      <c r="CW244" s="15"/>
      <c r="CX244" s="15"/>
      <c r="CY244" s="15"/>
      <c r="CZ244" s="46"/>
      <c r="DA244" s="15"/>
      <c r="DB244" s="15"/>
      <c r="DC244" s="15"/>
      <c r="DD244" s="15"/>
      <c r="DE244" s="15"/>
      <c r="DF244" s="76"/>
      <c r="DG244" s="15"/>
      <c r="DH244" s="77"/>
      <c r="DI244" s="77"/>
      <c r="DJ244" s="77"/>
      <c r="DK244" s="49"/>
      <c r="DL244" s="49"/>
      <c r="DM244" s="49"/>
      <c r="DN244" s="49"/>
      <c r="DO244" s="49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</row>
    <row r="245" spans="1:243" ht="16.899999999999999" customHeight="1">
      <c r="A245" s="15"/>
      <c r="B245" s="72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49"/>
      <c r="AL245" s="15"/>
      <c r="AM245" s="15"/>
      <c r="AN245" s="15"/>
      <c r="AO245" s="15"/>
      <c r="AP245" s="72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49"/>
      <c r="BZ245" s="15"/>
      <c r="CA245" s="15"/>
      <c r="CB245" s="15"/>
      <c r="CC245" s="15"/>
      <c r="CD245" s="72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49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</row>
    <row r="246" spans="1:243" ht="16.899999999999999" customHeight="1">
      <c r="A246" s="15"/>
      <c r="B246" s="72"/>
      <c r="C246" s="15"/>
      <c r="D246" s="15"/>
      <c r="E246" s="46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49"/>
      <c r="S246" s="15"/>
      <c r="T246" s="15"/>
      <c r="U246" s="15"/>
      <c r="V246" s="15"/>
      <c r="W246" s="15"/>
      <c r="X246" s="46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49"/>
      <c r="AL246" s="15"/>
      <c r="AM246" s="15"/>
      <c r="AN246" s="15"/>
      <c r="AO246" s="15"/>
      <c r="AP246" s="72"/>
      <c r="AQ246" s="15"/>
      <c r="AR246" s="15"/>
      <c r="AS246" s="46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49"/>
      <c r="BG246" s="15"/>
      <c r="BH246" s="15"/>
      <c r="BI246" s="15"/>
      <c r="BJ246" s="15"/>
      <c r="BK246" s="15"/>
      <c r="BL246" s="46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49"/>
      <c r="BZ246" s="15"/>
      <c r="CA246" s="15"/>
      <c r="CB246" s="15"/>
      <c r="CC246" s="15"/>
      <c r="CD246" s="72"/>
      <c r="CE246" s="15"/>
      <c r="CF246" s="15"/>
      <c r="CG246" s="46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49"/>
      <c r="CU246" s="15"/>
      <c r="CV246" s="15"/>
      <c r="CW246" s="15"/>
      <c r="CX246" s="15"/>
      <c r="CY246" s="15"/>
      <c r="CZ246" s="46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49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</row>
    <row r="247" spans="1:243" ht="16.899999999999999" customHeight="1">
      <c r="A247" s="15"/>
      <c r="B247" s="72"/>
      <c r="C247" s="15"/>
      <c r="D247" s="15"/>
      <c r="E247" s="15"/>
      <c r="F247" s="15"/>
      <c r="G247" s="15"/>
      <c r="H247" s="15"/>
      <c r="I247" s="15"/>
      <c r="J247" s="61"/>
      <c r="K247" s="61"/>
      <c r="L247" s="61"/>
      <c r="M247" s="61"/>
      <c r="N247" s="61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61"/>
      <c r="AG247" s="61"/>
      <c r="AH247" s="61"/>
      <c r="AI247" s="61"/>
      <c r="AJ247" s="61"/>
      <c r="AK247" s="49"/>
      <c r="AL247" s="61"/>
      <c r="AM247" s="61"/>
      <c r="AN247" s="15"/>
      <c r="AO247" s="15"/>
      <c r="AP247" s="72"/>
      <c r="AQ247" s="15"/>
      <c r="AR247" s="15"/>
      <c r="AS247" s="15"/>
      <c r="AT247" s="15"/>
      <c r="AU247" s="15"/>
      <c r="AV247" s="15"/>
      <c r="AW247" s="15"/>
      <c r="AX247" s="61"/>
      <c r="AY247" s="61"/>
      <c r="AZ247" s="61"/>
      <c r="BA247" s="61"/>
      <c r="BB247" s="61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61"/>
      <c r="BU247" s="61"/>
      <c r="BV247" s="61"/>
      <c r="BW247" s="61"/>
      <c r="BX247" s="61"/>
      <c r="BY247" s="49"/>
      <c r="BZ247" s="61"/>
      <c r="CA247" s="61"/>
      <c r="CB247" s="15"/>
      <c r="CC247" s="15"/>
      <c r="CD247" s="72"/>
      <c r="CE247" s="15"/>
      <c r="CF247" s="15"/>
      <c r="CG247" s="15"/>
      <c r="CH247" s="15"/>
      <c r="CI247" s="15"/>
      <c r="CJ247" s="15"/>
      <c r="CK247" s="15"/>
      <c r="CL247" s="61"/>
      <c r="CM247" s="61"/>
      <c r="CN247" s="61"/>
      <c r="CO247" s="61"/>
      <c r="CP247" s="61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61"/>
      <c r="DI247" s="61"/>
      <c r="DJ247" s="61"/>
      <c r="DK247" s="61"/>
      <c r="DL247" s="61"/>
      <c r="DM247" s="49"/>
      <c r="DN247" s="61"/>
      <c r="DO247" s="61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</row>
    <row r="248" spans="1:243" ht="16.899999999999999" customHeight="1">
      <c r="A248" s="15"/>
      <c r="B248" s="72"/>
      <c r="C248" s="15"/>
      <c r="D248" s="15"/>
      <c r="E248" s="46"/>
      <c r="F248" s="15"/>
      <c r="G248" s="15"/>
      <c r="H248" s="15"/>
      <c r="I248" s="15"/>
      <c r="J248" s="61"/>
      <c r="K248" s="61"/>
      <c r="L248" s="61"/>
      <c r="M248" s="61"/>
      <c r="N248" s="61"/>
      <c r="O248" s="15"/>
      <c r="P248" s="15"/>
      <c r="Q248" s="15"/>
      <c r="R248" s="15"/>
      <c r="S248" s="15"/>
      <c r="T248" s="15"/>
      <c r="U248" s="15"/>
      <c r="V248" s="15"/>
      <c r="W248" s="15"/>
      <c r="X248" s="46"/>
      <c r="Y248" s="15"/>
      <c r="Z248" s="15"/>
      <c r="AA248" s="15"/>
      <c r="AB248" s="15"/>
      <c r="AC248" s="15"/>
      <c r="AD248" s="72"/>
      <c r="AE248" s="15"/>
      <c r="AF248" s="61"/>
      <c r="AG248" s="61"/>
      <c r="AH248" s="61"/>
      <c r="AI248" s="61"/>
      <c r="AJ248" s="61"/>
      <c r="AK248" s="49"/>
      <c r="AL248" s="61"/>
      <c r="AM248" s="61"/>
      <c r="AN248" s="15"/>
      <c r="AO248" s="15"/>
      <c r="AP248" s="72"/>
      <c r="AQ248" s="15"/>
      <c r="AR248" s="15"/>
      <c r="AS248" s="46"/>
      <c r="AT248" s="15"/>
      <c r="AU248" s="15"/>
      <c r="AV248" s="15"/>
      <c r="AW248" s="15"/>
      <c r="AX248" s="61"/>
      <c r="AY248" s="61"/>
      <c r="AZ248" s="61"/>
      <c r="BA248" s="61"/>
      <c r="BB248" s="61"/>
      <c r="BC248" s="15"/>
      <c r="BD248" s="15"/>
      <c r="BE248" s="15"/>
      <c r="BF248" s="15"/>
      <c r="BG248" s="15"/>
      <c r="BH248" s="15"/>
      <c r="BI248" s="15"/>
      <c r="BJ248" s="15"/>
      <c r="BK248" s="15"/>
      <c r="BL248" s="46"/>
      <c r="BM248" s="15"/>
      <c r="BN248" s="15"/>
      <c r="BO248" s="15"/>
      <c r="BP248" s="15"/>
      <c r="BQ248" s="15"/>
      <c r="BR248" s="72"/>
      <c r="BS248" s="15"/>
      <c r="BT248" s="61"/>
      <c r="BU248" s="61"/>
      <c r="BV248" s="61"/>
      <c r="BW248" s="61"/>
      <c r="BX248" s="61"/>
      <c r="BY248" s="49"/>
      <c r="BZ248" s="61"/>
      <c r="CA248" s="61"/>
      <c r="CB248" s="15"/>
      <c r="CC248" s="15"/>
      <c r="CD248" s="72"/>
      <c r="CE248" s="15"/>
      <c r="CF248" s="15"/>
      <c r="CG248" s="46"/>
      <c r="CH248" s="15"/>
      <c r="CI248" s="15"/>
      <c r="CJ248" s="15"/>
      <c r="CK248" s="15"/>
      <c r="CL248" s="61"/>
      <c r="CM248" s="61"/>
      <c r="CN248" s="61"/>
      <c r="CO248" s="61"/>
      <c r="CP248" s="61"/>
      <c r="CQ248" s="15"/>
      <c r="CR248" s="15"/>
      <c r="CS248" s="15"/>
      <c r="CT248" s="15"/>
      <c r="CU248" s="15"/>
      <c r="CV248" s="15"/>
      <c r="CW248" s="15"/>
      <c r="CX248" s="15"/>
      <c r="CY248" s="15"/>
      <c r="CZ248" s="46"/>
      <c r="DA248" s="15"/>
      <c r="DB248" s="15"/>
      <c r="DC248" s="15"/>
      <c r="DD248" s="15"/>
      <c r="DE248" s="15"/>
      <c r="DF248" s="72"/>
      <c r="DG248" s="15"/>
      <c r="DH248" s="61"/>
      <c r="DI248" s="61"/>
      <c r="DJ248" s="61"/>
      <c r="DK248" s="61"/>
      <c r="DL248" s="61"/>
      <c r="DM248" s="49"/>
      <c r="DN248" s="61"/>
      <c r="DO248" s="61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</row>
    <row r="249" spans="1:243" ht="27" customHeight="1">
      <c r="A249" s="15"/>
      <c r="B249" s="72"/>
      <c r="C249" s="15"/>
      <c r="D249" s="15"/>
      <c r="E249" s="15"/>
      <c r="F249" s="61"/>
      <c r="G249" s="61"/>
      <c r="H249" s="61"/>
      <c r="I249" s="61"/>
      <c r="J249" s="61"/>
      <c r="K249" s="61"/>
      <c r="L249" s="61"/>
      <c r="M249" s="61"/>
      <c r="N249" s="61"/>
      <c r="O249" s="15"/>
      <c r="P249" s="15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49"/>
      <c r="AF249" s="49"/>
      <c r="AG249" s="61"/>
      <c r="AH249" s="15"/>
      <c r="AI249" s="15"/>
      <c r="AJ249" s="15"/>
      <c r="AK249" s="15"/>
      <c r="AL249" s="15"/>
      <c r="AM249" s="15"/>
      <c r="AN249" s="15"/>
      <c r="AO249" s="15"/>
      <c r="AP249" s="72"/>
      <c r="AQ249" s="15"/>
      <c r="AR249" s="15"/>
      <c r="AS249" s="15"/>
      <c r="AT249" s="61"/>
      <c r="AU249" s="61"/>
      <c r="AV249" s="61"/>
      <c r="AW249" s="61"/>
      <c r="AX249" s="61"/>
      <c r="AY249" s="61"/>
      <c r="AZ249" s="61"/>
      <c r="BA249" s="61"/>
      <c r="BB249" s="61"/>
      <c r="BC249" s="15"/>
      <c r="BD249" s="15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49"/>
      <c r="BT249" s="49"/>
      <c r="BU249" s="61"/>
      <c r="BV249" s="15"/>
      <c r="BW249" s="15"/>
      <c r="BX249" s="15"/>
      <c r="BY249" s="15"/>
      <c r="BZ249" s="15"/>
      <c r="CA249" s="15"/>
      <c r="CB249" s="15"/>
      <c r="CC249" s="15"/>
      <c r="CD249" s="72"/>
      <c r="CE249" s="15"/>
      <c r="CF249" s="15"/>
      <c r="CG249" s="15"/>
      <c r="CH249" s="61"/>
      <c r="CI249" s="61"/>
      <c r="CJ249" s="61"/>
      <c r="CK249" s="61"/>
      <c r="CL249" s="61"/>
      <c r="CM249" s="61"/>
      <c r="CN249" s="61"/>
      <c r="CO249" s="61"/>
      <c r="CP249" s="61"/>
      <c r="CQ249" s="15"/>
      <c r="CR249" s="15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49"/>
      <c r="DH249" s="49"/>
      <c r="DI249" s="61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</row>
    <row r="250" spans="1:243" ht="16.899999999999999" customHeight="1">
      <c r="A250" s="15"/>
      <c r="B250" s="72"/>
      <c r="C250" s="15"/>
      <c r="D250" s="47"/>
      <c r="E250" s="15"/>
      <c r="F250" s="61"/>
      <c r="G250" s="46"/>
      <c r="H250" s="61"/>
      <c r="I250" s="61"/>
      <c r="J250" s="61"/>
      <c r="K250" s="61"/>
      <c r="L250" s="61"/>
      <c r="M250" s="61"/>
      <c r="N250" s="61"/>
      <c r="O250" s="15"/>
      <c r="P250" s="15"/>
      <c r="Q250" s="61"/>
      <c r="R250" s="61"/>
      <c r="S250" s="61"/>
      <c r="T250" s="61"/>
      <c r="U250" s="61"/>
      <c r="V250" s="61"/>
      <c r="W250" s="61"/>
      <c r="X250" s="47"/>
      <c r="Y250" s="15"/>
      <c r="Z250" s="46"/>
      <c r="AA250" s="15"/>
      <c r="AB250" s="61"/>
      <c r="AC250" s="61"/>
      <c r="AD250" s="61"/>
      <c r="AE250" s="61"/>
      <c r="AF250" s="61"/>
      <c r="AG250" s="61"/>
      <c r="AH250" s="61"/>
      <c r="AI250" s="15"/>
      <c r="AJ250" s="15"/>
      <c r="AK250" s="15"/>
      <c r="AL250" s="15"/>
      <c r="AM250" s="15"/>
      <c r="AN250" s="15"/>
      <c r="AO250" s="15"/>
      <c r="AP250" s="72"/>
      <c r="AQ250" s="15"/>
      <c r="AR250" s="47"/>
      <c r="AS250" s="15"/>
      <c r="AT250" s="61"/>
      <c r="AU250" s="46"/>
      <c r="AV250" s="61"/>
      <c r="AW250" s="61"/>
      <c r="AX250" s="61"/>
      <c r="AY250" s="61"/>
      <c r="AZ250" s="61"/>
      <c r="BA250" s="61"/>
      <c r="BB250" s="61"/>
      <c r="BC250" s="15"/>
      <c r="BD250" s="15"/>
      <c r="BE250" s="61"/>
      <c r="BF250" s="61"/>
      <c r="BG250" s="61"/>
      <c r="BH250" s="61"/>
      <c r="BI250" s="61"/>
      <c r="BJ250" s="61"/>
      <c r="BK250" s="61"/>
      <c r="BL250" s="47"/>
      <c r="BM250" s="15"/>
      <c r="BN250" s="46"/>
      <c r="BO250" s="15"/>
      <c r="BP250" s="61"/>
      <c r="BQ250" s="61"/>
      <c r="BR250" s="61"/>
      <c r="BS250" s="61"/>
      <c r="BT250" s="61"/>
      <c r="BU250" s="61"/>
      <c r="BV250" s="61"/>
      <c r="BW250" s="15"/>
      <c r="BX250" s="15"/>
      <c r="BY250" s="15"/>
      <c r="BZ250" s="15"/>
      <c r="CA250" s="15"/>
      <c r="CB250" s="15"/>
      <c r="CC250" s="15"/>
      <c r="CD250" s="72"/>
      <c r="CE250" s="15"/>
      <c r="CF250" s="47"/>
      <c r="CG250" s="15"/>
      <c r="CH250" s="61"/>
      <c r="CI250" s="46"/>
      <c r="CJ250" s="61"/>
      <c r="CK250" s="61"/>
      <c r="CL250" s="61"/>
      <c r="CM250" s="61"/>
      <c r="CN250" s="61"/>
      <c r="CO250" s="61"/>
      <c r="CP250" s="61"/>
      <c r="CQ250" s="15"/>
      <c r="CR250" s="15"/>
      <c r="CS250" s="61"/>
      <c r="CT250" s="61"/>
      <c r="CU250" s="61"/>
      <c r="CV250" s="61"/>
      <c r="CW250" s="61"/>
      <c r="CX250" s="61"/>
      <c r="CY250" s="61"/>
      <c r="CZ250" s="47"/>
      <c r="DA250" s="15"/>
      <c r="DB250" s="46"/>
      <c r="DC250" s="15"/>
      <c r="DD250" s="61"/>
      <c r="DE250" s="61"/>
      <c r="DF250" s="61"/>
      <c r="DG250" s="61"/>
      <c r="DH250" s="61"/>
      <c r="DI250" s="61"/>
      <c r="DJ250" s="61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</row>
    <row r="251" spans="1:243" ht="16.899999999999999" customHeight="1">
      <c r="A251" s="15"/>
      <c r="B251" s="15"/>
      <c r="C251" s="15"/>
      <c r="D251" s="15"/>
      <c r="E251" s="12"/>
      <c r="F251" s="143"/>
      <c r="G251" s="275"/>
      <c r="H251" s="15"/>
      <c r="I251" s="15"/>
      <c r="J251" s="12"/>
      <c r="K251" s="15"/>
      <c r="L251" s="12"/>
      <c r="M251" s="45"/>
      <c r="N251" s="15"/>
      <c r="O251" s="15"/>
      <c r="P251" s="15"/>
      <c r="Q251" s="15"/>
      <c r="R251" s="12"/>
      <c r="S251" s="275"/>
      <c r="T251" s="73"/>
      <c r="U251" s="15"/>
      <c r="V251" s="15"/>
      <c r="W251" s="15"/>
      <c r="X251" s="15"/>
      <c r="Y251" s="12"/>
      <c r="Z251" s="275"/>
      <c r="AA251" s="12"/>
      <c r="AB251" s="15"/>
      <c r="AC251" s="15"/>
      <c r="AD251" s="12"/>
      <c r="AE251" s="12"/>
      <c r="AF251" s="45"/>
      <c r="AG251" s="15"/>
      <c r="AH251" s="15"/>
      <c r="AI251" s="15"/>
      <c r="AJ251" s="15"/>
      <c r="AK251" s="12"/>
      <c r="AL251" s="275"/>
      <c r="AM251" s="15"/>
      <c r="AN251" s="15"/>
      <c r="AO251" s="15"/>
      <c r="AP251" s="15"/>
      <c r="AQ251" s="15"/>
      <c r="AR251" s="15"/>
      <c r="AS251" s="12"/>
      <c r="AT251" s="143"/>
      <c r="AU251" s="275"/>
      <c r="AV251" s="15"/>
      <c r="AW251" s="15"/>
      <c r="AX251" s="12"/>
      <c r="AY251" s="15"/>
      <c r="AZ251" s="12"/>
      <c r="BA251" s="45"/>
      <c r="BB251" s="15"/>
      <c r="BC251" s="15"/>
      <c r="BD251" s="15"/>
      <c r="BE251" s="15"/>
      <c r="BF251" s="12"/>
      <c r="BG251" s="275"/>
      <c r="BH251" s="73"/>
      <c r="BI251" s="15"/>
      <c r="BJ251" s="15"/>
      <c r="BK251" s="15"/>
      <c r="BL251" s="15"/>
      <c r="BM251" s="12"/>
      <c r="BN251" s="275"/>
      <c r="BO251" s="12"/>
      <c r="BP251" s="15"/>
      <c r="BQ251" s="15"/>
      <c r="BR251" s="12"/>
      <c r="BS251" s="12"/>
      <c r="BT251" s="45"/>
      <c r="BU251" s="15"/>
      <c r="BV251" s="15"/>
      <c r="BW251" s="15"/>
      <c r="BX251" s="15"/>
      <c r="BY251" s="12"/>
      <c r="BZ251" s="275"/>
      <c r="CA251" s="15"/>
      <c r="CB251" s="15"/>
      <c r="CC251" s="15"/>
      <c r="CD251" s="15"/>
      <c r="CE251" s="15"/>
      <c r="CF251" s="15"/>
      <c r="CG251" s="12"/>
      <c r="CH251" s="143"/>
      <c r="CI251" s="275"/>
      <c r="CJ251" s="15"/>
      <c r="CK251" s="15"/>
      <c r="CL251" s="12"/>
      <c r="CM251" s="15"/>
      <c r="CN251" s="12"/>
      <c r="CO251" s="45"/>
      <c r="CP251" s="15"/>
      <c r="CQ251" s="15"/>
      <c r="CR251" s="15"/>
      <c r="CS251" s="15"/>
      <c r="CT251" s="12"/>
      <c r="CU251" s="275"/>
      <c r="CV251" s="73"/>
      <c r="CW251" s="15"/>
      <c r="CX251" s="15"/>
      <c r="CY251" s="15"/>
      <c r="CZ251" s="15"/>
      <c r="DA251" s="12"/>
      <c r="DB251" s="275"/>
      <c r="DC251" s="12"/>
      <c r="DD251" s="15"/>
      <c r="DE251" s="15"/>
      <c r="DF251" s="12"/>
      <c r="DG251" s="12"/>
      <c r="DH251" s="45"/>
      <c r="DI251" s="15"/>
      <c r="DJ251" s="15"/>
      <c r="DK251" s="15"/>
      <c r="DL251" s="15"/>
      <c r="DM251" s="12"/>
      <c r="DN251" s="27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</row>
    <row r="252" spans="1:243" ht="16.899999999999999" customHeight="1">
      <c r="A252" s="15"/>
      <c r="B252" s="15"/>
      <c r="C252" s="15"/>
      <c r="D252" s="73"/>
      <c r="E252" s="12"/>
      <c r="F252" s="73"/>
      <c r="G252" s="235"/>
      <c r="H252" s="73"/>
      <c r="I252" s="62"/>
      <c r="J252" s="62"/>
      <c r="K252" s="62"/>
      <c r="L252" s="61"/>
      <c r="M252" s="61"/>
      <c r="N252" s="15"/>
      <c r="O252" s="62"/>
      <c r="P252" s="12"/>
      <c r="Q252" s="189"/>
      <c r="R252" s="189"/>
      <c r="S252" s="15"/>
      <c r="T252" s="15"/>
      <c r="U252" s="15"/>
      <c r="V252" s="73"/>
      <c r="W252" s="73"/>
      <c r="X252" s="15"/>
      <c r="Y252" s="12"/>
      <c r="Z252" s="235"/>
      <c r="AA252" s="62"/>
      <c r="AB252" s="15"/>
      <c r="AC252" s="14"/>
      <c r="AD252" s="14"/>
      <c r="AE252" s="14"/>
      <c r="AF252" s="62"/>
      <c r="AG252" s="15"/>
      <c r="AH252" s="62"/>
      <c r="AI252" s="12"/>
      <c r="AJ252" s="189"/>
      <c r="AK252" s="189"/>
      <c r="AL252" s="15"/>
      <c r="AM252" s="15"/>
      <c r="AN252" s="15"/>
      <c r="AO252" s="15"/>
      <c r="AP252" s="15"/>
      <c r="AQ252" s="15"/>
      <c r="AR252" s="73"/>
      <c r="AS252" s="12"/>
      <c r="AT252" s="73"/>
      <c r="AU252" s="235"/>
      <c r="AV252" s="73"/>
      <c r="AW252" s="62"/>
      <c r="AX252" s="62"/>
      <c r="AY252" s="62"/>
      <c r="AZ252" s="61"/>
      <c r="BA252" s="61"/>
      <c r="BB252" s="15"/>
      <c r="BC252" s="62"/>
      <c r="BD252" s="12"/>
      <c r="BE252" s="189"/>
      <c r="BF252" s="189"/>
      <c r="BG252" s="15"/>
      <c r="BH252" s="15"/>
      <c r="BI252" s="15"/>
      <c r="BJ252" s="73"/>
      <c r="BK252" s="73"/>
      <c r="BL252" s="15"/>
      <c r="BM252" s="12"/>
      <c r="BN252" s="235"/>
      <c r="BO252" s="62"/>
      <c r="BP252" s="15"/>
      <c r="BQ252" s="14"/>
      <c r="BR252" s="14"/>
      <c r="BS252" s="14"/>
      <c r="BT252" s="62"/>
      <c r="BU252" s="15"/>
      <c r="BV252" s="62"/>
      <c r="BW252" s="12"/>
      <c r="BX252" s="189"/>
      <c r="BY252" s="189"/>
      <c r="BZ252" s="15"/>
      <c r="CA252" s="15"/>
      <c r="CB252" s="15"/>
      <c r="CC252" s="15"/>
      <c r="CD252" s="15"/>
      <c r="CE252" s="15"/>
      <c r="CF252" s="73"/>
      <c r="CG252" s="12"/>
      <c r="CH252" s="73"/>
      <c r="CI252" s="235"/>
      <c r="CJ252" s="73"/>
      <c r="CK252" s="62"/>
      <c r="CL252" s="62"/>
      <c r="CM252" s="62"/>
      <c r="CN252" s="61"/>
      <c r="CO252" s="61"/>
      <c r="CP252" s="15"/>
      <c r="CQ252" s="62"/>
      <c r="CR252" s="12"/>
      <c r="CS252" s="189"/>
      <c r="CT252" s="189"/>
      <c r="CU252" s="15"/>
      <c r="CV252" s="15"/>
      <c r="CW252" s="15"/>
      <c r="CX252" s="73"/>
      <c r="CY252" s="73"/>
      <c r="CZ252" s="15"/>
      <c r="DA252" s="12"/>
      <c r="DB252" s="235"/>
      <c r="DC252" s="62"/>
      <c r="DD252" s="15"/>
      <c r="DE252" s="14"/>
      <c r="DF252" s="14"/>
      <c r="DG252" s="14"/>
      <c r="DH252" s="62"/>
      <c r="DI252" s="15"/>
      <c r="DJ252" s="62"/>
      <c r="DK252" s="12"/>
      <c r="DL252" s="189"/>
      <c r="DM252" s="189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</row>
    <row r="253" spans="1:243" ht="16.899999999999999" customHeight="1">
      <c r="A253" s="15"/>
      <c r="B253" s="15"/>
      <c r="C253" s="15"/>
      <c r="D253" s="73"/>
      <c r="E253" s="73"/>
      <c r="F253" s="73"/>
      <c r="G253" s="73"/>
      <c r="H253" s="15"/>
      <c r="I253" s="15"/>
      <c r="J253" s="12"/>
      <c r="K253" s="12"/>
      <c r="L253" s="61"/>
      <c r="M253" s="61"/>
      <c r="N253" s="61"/>
      <c r="O253" s="15"/>
      <c r="P253" s="15"/>
      <c r="Q253" s="15"/>
      <c r="R253" s="15"/>
      <c r="S253" s="15"/>
      <c r="T253" s="15"/>
      <c r="U253" s="73"/>
      <c r="V253" s="73"/>
      <c r="W253" s="73"/>
      <c r="X253" s="73"/>
      <c r="Y253" s="15"/>
      <c r="Z253" s="15"/>
      <c r="AA253" s="12"/>
      <c r="AB253" s="13"/>
      <c r="AC253" s="12"/>
      <c r="AD253" s="12"/>
      <c r="AE253" s="12"/>
      <c r="AF253" s="15"/>
      <c r="AG253" s="62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73"/>
      <c r="AS253" s="73"/>
      <c r="AT253" s="73"/>
      <c r="AU253" s="73"/>
      <c r="AV253" s="15"/>
      <c r="AW253" s="15"/>
      <c r="AX253" s="12"/>
      <c r="AY253" s="12"/>
      <c r="AZ253" s="61"/>
      <c r="BA253" s="61"/>
      <c r="BB253" s="61"/>
      <c r="BC253" s="15"/>
      <c r="BD253" s="15"/>
      <c r="BE253" s="15"/>
      <c r="BF253" s="15"/>
      <c r="BG253" s="15"/>
      <c r="BH253" s="15"/>
      <c r="BI253" s="73"/>
      <c r="BJ253" s="73"/>
      <c r="BK253" s="73"/>
      <c r="BL253" s="73"/>
      <c r="BM253" s="15"/>
      <c r="BN253" s="15"/>
      <c r="BO253" s="12"/>
      <c r="BP253" s="13"/>
      <c r="BQ253" s="12"/>
      <c r="BR253" s="12"/>
      <c r="BS253" s="12"/>
      <c r="BT253" s="15"/>
      <c r="BU253" s="62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73"/>
      <c r="CG253" s="73"/>
      <c r="CH253" s="73"/>
      <c r="CI253" s="73"/>
      <c r="CJ253" s="15"/>
      <c r="CK253" s="15"/>
      <c r="CL253" s="12"/>
      <c r="CM253" s="12"/>
      <c r="CN253" s="61"/>
      <c r="CO253" s="61"/>
      <c r="CP253" s="61"/>
      <c r="CQ253" s="15"/>
      <c r="CR253" s="15"/>
      <c r="CS253" s="15"/>
      <c r="CT253" s="15"/>
      <c r="CU253" s="15"/>
      <c r="CV253" s="15"/>
      <c r="CW253" s="73"/>
      <c r="CX253" s="73"/>
      <c r="CY253" s="73"/>
      <c r="CZ253" s="73"/>
      <c r="DA253" s="15"/>
      <c r="DB253" s="15"/>
      <c r="DC253" s="12"/>
      <c r="DD253" s="13"/>
      <c r="DE253" s="12"/>
      <c r="DF253" s="12"/>
      <c r="DG253" s="12"/>
      <c r="DH253" s="15"/>
      <c r="DI253" s="62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</row>
    <row r="254" spans="1:243" ht="16.899999999999999" customHeight="1">
      <c r="A254" s="15"/>
      <c r="B254" s="76"/>
      <c r="C254" s="15"/>
      <c r="D254" s="53"/>
      <c r="E254" s="95"/>
      <c r="F254" s="95"/>
      <c r="G254" s="50"/>
      <c r="H254" s="50"/>
      <c r="I254" s="50"/>
      <c r="J254" s="15"/>
      <c r="K254" s="76"/>
      <c r="L254" s="15"/>
      <c r="M254" s="53"/>
      <c r="N254" s="53"/>
      <c r="O254" s="53"/>
      <c r="P254" s="53"/>
      <c r="Q254" s="53"/>
      <c r="R254" s="50"/>
      <c r="S254" s="15"/>
      <c r="T254" s="15"/>
      <c r="U254" s="15"/>
      <c r="V254" s="75"/>
      <c r="W254" s="53"/>
      <c r="X254" s="95"/>
      <c r="Y254" s="95"/>
      <c r="Z254" s="95"/>
      <c r="AA254" s="95"/>
      <c r="AB254" s="50"/>
      <c r="AC254" s="15"/>
      <c r="AD254" s="15"/>
      <c r="AE254" s="150"/>
      <c r="AF254" s="53"/>
      <c r="AG254" s="53"/>
      <c r="AH254" s="53"/>
      <c r="AI254" s="53"/>
      <c r="AJ254" s="53"/>
      <c r="AK254" s="53"/>
      <c r="AL254" s="15"/>
      <c r="AM254" s="15"/>
      <c r="AN254" s="49"/>
      <c r="AO254" s="15"/>
      <c r="AP254" s="76"/>
      <c r="AQ254" s="15"/>
      <c r="AR254" s="53"/>
      <c r="AS254" s="95"/>
      <c r="AT254" s="95"/>
      <c r="AU254" s="50"/>
      <c r="AV254" s="50"/>
      <c r="AW254" s="50"/>
      <c r="AX254" s="15"/>
      <c r="AY254" s="76"/>
      <c r="AZ254" s="15"/>
      <c r="BA254" s="53"/>
      <c r="BB254" s="53"/>
      <c r="BC254" s="53"/>
      <c r="BD254" s="53"/>
      <c r="BE254" s="53"/>
      <c r="BF254" s="50"/>
      <c r="BG254" s="15"/>
      <c r="BH254" s="15"/>
      <c r="BI254" s="15"/>
      <c r="BJ254" s="75"/>
      <c r="BK254" s="53"/>
      <c r="BL254" s="95"/>
      <c r="BM254" s="95"/>
      <c r="BN254" s="95"/>
      <c r="BO254" s="95"/>
      <c r="BP254" s="50"/>
      <c r="BQ254" s="15"/>
      <c r="BR254" s="15"/>
      <c r="BS254" s="150"/>
      <c r="BT254" s="53"/>
      <c r="BU254" s="53"/>
      <c r="BV254" s="53"/>
      <c r="BW254" s="53"/>
      <c r="BX254" s="53"/>
      <c r="BY254" s="53"/>
      <c r="BZ254" s="15"/>
      <c r="CA254" s="15"/>
      <c r="CB254" s="49"/>
      <c r="CC254" s="15"/>
      <c r="CD254" s="76"/>
      <c r="CE254" s="15"/>
      <c r="CF254" s="53"/>
      <c r="CG254" s="95"/>
      <c r="CH254" s="95"/>
      <c r="CI254" s="50"/>
      <c r="CJ254" s="50"/>
      <c r="CK254" s="50"/>
      <c r="CL254" s="15"/>
      <c r="CM254" s="76"/>
      <c r="CN254" s="15"/>
      <c r="CO254" s="53"/>
      <c r="CP254" s="53"/>
      <c r="CQ254" s="53"/>
      <c r="CR254" s="53"/>
      <c r="CS254" s="53"/>
      <c r="CT254" s="50"/>
      <c r="CU254" s="15"/>
      <c r="CV254" s="15"/>
      <c r="CW254" s="15"/>
      <c r="CX254" s="75"/>
      <c r="CY254" s="53"/>
      <c r="CZ254" s="95"/>
      <c r="DA254" s="95"/>
      <c r="DB254" s="95"/>
      <c r="DC254" s="95"/>
      <c r="DD254" s="50"/>
      <c r="DE254" s="15"/>
      <c r="DF254" s="15"/>
      <c r="DG254" s="150"/>
      <c r="DH254" s="53"/>
      <c r="DI254" s="53"/>
      <c r="DJ254" s="53"/>
      <c r="DK254" s="53"/>
      <c r="DL254" s="53"/>
      <c r="DM254" s="53"/>
      <c r="DN254" s="15"/>
      <c r="DO254" s="15"/>
      <c r="DP254" s="49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</row>
    <row r="255" spans="1:243" ht="16.899999999999999" customHeight="1">
      <c r="A255" s="15"/>
      <c r="B255" s="72"/>
      <c r="C255" s="15"/>
      <c r="D255" s="15"/>
      <c r="E255" s="15"/>
      <c r="F255" s="15"/>
      <c r="G255" s="15"/>
      <c r="H255" s="15"/>
      <c r="I255" s="15"/>
      <c r="J255" s="15"/>
      <c r="K255" s="12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49"/>
      <c r="AO255" s="15"/>
      <c r="AP255" s="72"/>
      <c r="AQ255" s="15"/>
      <c r="AR255" s="15"/>
      <c r="AS255" s="15"/>
      <c r="AT255" s="15"/>
      <c r="AU255" s="15"/>
      <c r="AV255" s="15"/>
      <c r="AW255" s="15"/>
      <c r="AX255" s="15"/>
      <c r="AY255" s="12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49"/>
      <c r="CC255" s="15"/>
      <c r="CD255" s="72"/>
      <c r="CE255" s="15"/>
      <c r="CF255" s="15"/>
      <c r="CG255" s="15"/>
      <c r="CH255" s="15"/>
      <c r="CI255" s="15"/>
      <c r="CJ255" s="15"/>
      <c r="CK255" s="15"/>
      <c r="CL255" s="15"/>
      <c r="CM255" s="12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49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</row>
    <row r="256" spans="1:243" ht="16.899999999999999" customHeight="1">
      <c r="A256" s="15"/>
      <c r="B256" s="76"/>
      <c r="C256" s="15"/>
      <c r="D256" s="77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76"/>
      <c r="V256" s="75"/>
      <c r="W256" s="77"/>
      <c r="X256" s="15"/>
      <c r="Y256" s="15"/>
      <c r="Z256" s="15"/>
      <c r="AA256" s="13"/>
      <c r="AB256" s="12"/>
      <c r="AC256" s="15"/>
      <c r="AD256" s="12"/>
      <c r="AE256" s="47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76"/>
      <c r="AQ256" s="15"/>
      <c r="AR256" s="77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76"/>
      <c r="BJ256" s="75"/>
      <c r="BK256" s="77"/>
      <c r="BL256" s="15"/>
      <c r="BM256" s="15"/>
      <c r="BN256" s="15"/>
      <c r="BO256" s="13"/>
      <c r="BP256" s="12"/>
      <c r="BQ256" s="15"/>
      <c r="BR256" s="12"/>
      <c r="BS256" s="47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76"/>
      <c r="CE256" s="15"/>
      <c r="CF256" s="77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76"/>
      <c r="CX256" s="75"/>
      <c r="CY256" s="77"/>
      <c r="CZ256" s="15"/>
      <c r="DA256" s="15"/>
      <c r="DB256" s="15"/>
      <c r="DC256" s="13"/>
      <c r="DD256" s="12"/>
      <c r="DE256" s="15"/>
      <c r="DF256" s="12"/>
      <c r="DG256" s="47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</row>
    <row r="257" spans="1:243" ht="16.899999999999999" customHeight="1">
      <c r="A257" s="15"/>
      <c r="B257" s="76"/>
      <c r="C257" s="15"/>
      <c r="D257" s="77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75"/>
      <c r="W257" s="77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76"/>
      <c r="AQ257" s="15"/>
      <c r="AR257" s="77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75"/>
      <c r="BK257" s="77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76"/>
      <c r="CE257" s="15"/>
      <c r="CF257" s="77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75"/>
      <c r="CY257" s="77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</row>
    <row r="258" spans="1:243" ht="16.899999999999999" customHeight="1">
      <c r="A258" s="15"/>
      <c r="B258" s="72"/>
      <c r="C258" s="15"/>
      <c r="D258" s="79"/>
      <c r="E258" s="15"/>
      <c r="F258" s="77"/>
      <c r="G258" s="77"/>
      <c r="H258" s="77"/>
      <c r="I258" s="45"/>
      <c r="J258" s="45"/>
      <c r="K258" s="45"/>
      <c r="L258" s="15"/>
      <c r="M258" s="15"/>
      <c r="N258" s="15"/>
      <c r="O258" s="15"/>
      <c r="P258" s="15"/>
      <c r="Q258" s="15"/>
      <c r="R258" s="15"/>
      <c r="S258" s="15"/>
      <c r="T258" s="15"/>
      <c r="U258" s="76"/>
      <c r="V258" s="78"/>
      <c r="W258" s="79"/>
      <c r="X258" s="77"/>
      <c r="Y258" s="45"/>
      <c r="Z258" s="45"/>
      <c r="AA258" s="45"/>
      <c r="AB258" s="45"/>
      <c r="AC258" s="15"/>
      <c r="AD258" s="45"/>
      <c r="AE258" s="45"/>
      <c r="AF258" s="45"/>
      <c r="AG258" s="49"/>
      <c r="AH258" s="15"/>
      <c r="AI258" s="15"/>
      <c r="AJ258" s="15"/>
      <c r="AK258" s="15"/>
      <c r="AL258" s="15"/>
      <c r="AM258" s="15"/>
      <c r="AN258" s="61"/>
      <c r="AO258" s="15"/>
      <c r="AP258" s="72"/>
      <c r="AQ258" s="15"/>
      <c r="AR258" s="79"/>
      <c r="AS258" s="15"/>
      <c r="AT258" s="77"/>
      <c r="AU258" s="77"/>
      <c r="AV258" s="77"/>
      <c r="AW258" s="45"/>
      <c r="AX258" s="45"/>
      <c r="AY258" s="45"/>
      <c r="AZ258" s="15"/>
      <c r="BA258" s="15"/>
      <c r="BB258" s="15"/>
      <c r="BC258" s="15"/>
      <c r="BD258" s="15"/>
      <c r="BE258" s="15"/>
      <c r="BF258" s="15"/>
      <c r="BG258" s="15"/>
      <c r="BH258" s="15"/>
      <c r="BI258" s="76"/>
      <c r="BJ258" s="78"/>
      <c r="BK258" s="79"/>
      <c r="BL258" s="77"/>
      <c r="BM258" s="45"/>
      <c r="BN258" s="45"/>
      <c r="BO258" s="45"/>
      <c r="BP258" s="45"/>
      <c r="BQ258" s="15"/>
      <c r="BR258" s="45"/>
      <c r="BS258" s="45"/>
      <c r="BT258" s="45"/>
      <c r="BU258" s="49"/>
      <c r="BV258" s="15"/>
      <c r="BW258" s="15"/>
      <c r="BX258" s="15"/>
      <c r="BY258" s="15"/>
      <c r="BZ258" s="15"/>
      <c r="CA258" s="15"/>
      <c r="CB258" s="61"/>
      <c r="CC258" s="15"/>
      <c r="CD258" s="72"/>
      <c r="CE258" s="15"/>
      <c r="CF258" s="79"/>
      <c r="CG258" s="15"/>
      <c r="CH258" s="77"/>
      <c r="CI258" s="77"/>
      <c r="CJ258" s="77"/>
      <c r="CK258" s="45"/>
      <c r="CL258" s="45"/>
      <c r="CM258" s="45"/>
      <c r="CN258" s="15"/>
      <c r="CO258" s="15"/>
      <c r="CP258" s="15"/>
      <c r="CQ258" s="15"/>
      <c r="CR258" s="15"/>
      <c r="CS258" s="15"/>
      <c r="CT258" s="15"/>
      <c r="CU258" s="15"/>
      <c r="CV258" s="15"/>
      <c r="CW258" s="76"/>
      <c r="CX258" s="78"/>
      <c r="CY258" s="79"/>
      <c r="CZ258" s="77"/>
      <c r="DA258" s="45"/>
      <c r="DB258" s="45"/>
      <c r="DC258" s="45"/>
      <c r="DD258" s="45"/>
      <c r="DE258" s="15"/>
      <c r="DF258" s="45"/>
      <c r="DG258" s="45"/>
      <c r="DH258" s="45"/>
      <c r="DI258" s="49"/>
      <c r="DJ258" s="15"/>
      <c r="DK258" s="15"/>
      <c r="DL258" s="15"/>
      <c r="DM258" s="15"/>
      <c r="DN258" s="15"/>
      <c r="DO258" s="15"/>
      <c r="DP258" s="61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</row>
    <row r="259" spans="1:243" ht="16.899999999999999" customHeight="1">
      <c r="A259" s="15"/>
      <c r="B259" s="76"/>
      <c r="C259" s="15"/>
      <c r="D259" s="77"/>
      <c r="E259" s="15"/>
      <c r="F259" s="77"/>
      <c r="G259" s="77"/>
      <c r="H259" s="77"/>
      <c r="I259" s="49"/>
      <c r="J259" s="49"/>
      <c r="K259" s="49"/>
      <c r="L259" s="15"/>
      <c r="M259" s="15"/>
      <c r="N259" s="15"/>
      <c r="O259" s="15"/>
      <c r="P259" s="15"/>
      <c r="Q259" s="15"/>
      <c r="R259" s="15"/>
      <c r="S259" s="15"/>
      <c r="T259" s="15"/>
      <c r="U259" s="76"/>
      <c r="V259" s="75"/>
      <c r="W259" s="77"/>
      <c r="X259" s="77"/>
      <c r="Y259" s="49"/>
      <c r="Z259" s="49"/>
      <c r="AA259" s="49"/>
      <c r="AB259" s="49"/>
      <c r="AC259" s="15"/>
      <c r="AD259" s="49"/>
      <c r="AE259" s="49"/>
      <c r="AF259" s="49"/>
      <c r="AG259" s="49"/>
      <c r="AH259" s="15"/>
      <c r="AI259" s="15"/>
      <c r="AJ259" s="15"/>
      <c r="AK259" s="15"/>
      <c r="AL259" s="15"/>
      <c r="AM259" s="15"/>
      <c r="AN259" s="61"/>
      <c r="AO259" s="15"/>
      <c r="AP259" s="76"/>
      <c r="AQ259" s="15"/>
      <c r="AR259" s="77"/>
      <c r="AS259" s="15"/>
      <c r="AT259" s="77"/>
      <c r="AU259" s="77"/>
      <c r="AV259" s="77"/>
      <c r="AW259" s="49"/>
      <c r="AX259" s="49"/>
      <c r="AY259" s="49"/>
      <c r="AZ259" s="15"/>
      <c r="BA259" s="15"/>
      <c r="BB259" s="15"/>
      <c r="BC259" s="15"/>
      <c r="BD259" s="15"/>
      <c r="BE259" s="15"/>
      <c r="BF259" s="15"/>
      <c r="BG259" s="15"/>
      <c r="BH259" s="15"/>
      <c r="BI259" s="76"/>
      <c r="BJ259" s="75"/>
      <c r="BK259" s="77"/>
      <c r="BL259" s="77"/>
      <c r="BM259" s="49"/>
      <c r="BN259" s="49"/>
      <c r="BO259" s="49"/>
      <c r="BP259" s="49"/>
      <c r="BQ259" s="15"/>
      <c r="BR259" s="49"/>
      <c r="BS259" s="49"/>
      <c r="BT259" s="49"/>
      <c r="BU259" s="49"/>
      <c r="BV259" s="15"/>
      <c r="BW259" s="15"/>
      <c r="BX259" s="15"/>
      <c r="BY259" s="15"/>
      <c r="BZ259" s="15"/>
      <c r="CA259" s="15"/>
      <c r="CB259" s="61"/>
      <c r="CC259" s="15"/>
      <c r="CD259" s="76"/>
      <c r="CE259" s="15"/>
      <c r="CF259" s="77"/>
      <c r="CG259" s="15"/>
      <c r="CH259" s="77"/>
      <c r="CI259" s="77"/>
      <c r="CJ259" s="77"/>
      <c r="CK259" s="49"/>
      <c r="CL259" s="49"/>
      <c r="CM259" s="49"/>
      <c r="CN259" s="15"/>
      <c r="CO259" s="15"/>
      <c r="CP259" s="15"/>
      <c r="CQ259" s="15"/>
      <c r="CR259" s="15"/>
      <c r="CS259" s="15"/>
      <c r="CT259" s="15"/>
      <c r="CU259" s="15"/>
      <c r="CV259" s="15"/>
      <c r="CW259" s="76"/>
      <c r="CX259" s="75"/>
      <c r="CY259" s="77"/>
      <c r="CZ259" s="77"/>
      <c r="DA259" s="49"/>
      <c r="DB259" s="49"/>
      <c r="DC259" s="49"/>
      <c r="DD259" s="49"/>
      <c r="DE259" s="15"/>
      <c r="DF259" s="49"/>
      <c r="DG259" s="49"/>
      <c r="DH259" s="49"/>
      <c r="DI259" s="49"/>
      <c r="DJ259" s="15"/>
      <c r="DK259" s="15"/>
      <c r="DL259" s="15"/>
      <c r="DM259" s="15"/>
      <c r="DN259" s="15"/>
      <c r="DO259" s="15"/>
      <c r="DP259" s="61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</row>
    <row r="260" spans="1:243" ht="16.899999999999999" customHeight="1">
      <c r="A260" s="15"/>
      <c r="B260" s="76"/>
      <c r="C260" s="15"/>
      <c r="D260" s="77"/>
      <c r="E260" s="15"/>
      <c r="F260" s="79"/>
      <c r="G260" s="79"/>
      <c r="H260" s="79"/>
      <c r="I260" s="73"/>
      <c r="J260" s="73"/>
      <c r="K260" s="73"/>
      <c r="L260" s="15"/>
      <c r="M260" s="15"/>
      <c r="N260" s="15"/>
      <c r="O260" s="15"/>
      <c r="P260" s="15"/>
      <c r="Q260" s="15"/>
      <c r="R260" s="15"/>
      <c r="S260" s="15"/>
      <c r="T260" s="15"/>
      <c r="U260" s="72"/>
      <c r="V260" s="75"/>
      <c r="W260" s="77"/>
      <c r="X260" s="79"/>
      <c r="Y260" s="73"/>
      <c r="Z260" s="73"/>
      <c r="AA260" s="73"/>
      <c r="AB260" s="73"/>
      <c r="AC260" s="15"/>
      <c r="AD260" s="73"/>
      <c r="AE260" s="73"/>
      <c r="AF260" s="73"/>
      <c r="AG260" s="73"/>
      <c r="AH260" s="15"/>
      <c r="AI260" s="15"/>
      <c r="AJ260" s="15"/>
      <c r="AK260" s="15"/>
      <c r="AL260" s="15"/>
      <c r="AM260" s="15"/>
      <c r="AN260" s="61"/>
      <c r="AO260" s="15"/>
      <c r="AP260" s="76"/>
      <c r="AQ260" s="15"/>
      <c r="AR260" s="77"/>
      <c r="AS260" s="15"/>
      <c r="AT260" s="79"/>
      <c r="AU260" s="79"/>
      <c r="AV260" s="79"/>
      <c r="AW260" s="73"/>
      <c r="AX260" s="73"/>
      <c r="AY260" s="73"/>
      <c r="AZ260" s="15"/>
      <c r="BA260" s="15"/>
      <c r="BB260" s="15"/>
      <c r="BC260" s="15"/>
      <c r="BD260" s="15"/>
      <c r="BE260" s="15"/>
      <c r="BF260" s="15"/>
      <c r="BG260" s="15"/>
      <c r="BH260" s="15"/>
      <c r="BI260" s="72"/>
      <c r="BJ260" s="75"/>
      <c r="BK260" s="77"/>
      <c r="BL260" s="79"/>
      <c r="BM260" s="73"/>
      <c r="BN260" s="73"/>
      <c r="BO260" s="73"/>
      <c r="BP260" s="73"/>
      <c r="BQ260" s="15"/>
      <c r="BR260" s="73"/>
      <c r="BS260" s="73"/>
      <c r="BT260" s="73"/>
      <c r="BU260" s="73"/>
      <c r="BV260" s="15"/>
      <c r="BW260" s="15"/>
      <c r="BX260" s="15"/>
      <c r="BY260" s="15"/>
      <c r="BZ260" s="15"/>
      <c r="CA260" s="15"/>
      <c r="CB260" s="61"/>
      <c r="CC260" s="15"/>
      <c r="CD260" s="76"/>
      <c r="CE260" s="15"/>
      <c r="CF260" s="77"/>
      <c r="CG260" s="15"/>
      <c r="CH260" s="79"/>
      <c r="CI260" s="79"/>
      <c r="CJ260" s="79"/>
      <c r="CK260" s="73"/>
      <c r="CL260" s="73"/>
      <c r="CM260" s="73"/>
      <c r="CN260" s="15"/>
      <c r="CO260" s="15"/>
      <c r="CP260" s="15"/>
      <c r="CQ260" s="15"/>
      <c r="CR260" s="15"/>
      <c r="CS260" s="15"/>
      <c r="CT260" s="15"/>
      <c r="CU260" s="15"/>
      <c r="CV260" s="15"/>
      <c r="CW260" s="72"/>
      <c r="CX260" s="75"/>
      <c r="CY260" s="77"/>
      <c r="CZ260" s="79"/>
      <c r="DA260" s="73"/>
      <c r="DB260" s="73"/>
      <c r="DC260" s="73"/>
      <c r="DD260" s="73"/>
      <c r="DE260" s="15"/>
      <c r="DF260" s="73"/>
      <c r="DG260" s="73"/>
      <c r="DH260" s="73"/>
      <c r="DI260" s="73"/>
      <c r="DJ260" s="15"/>
      <c r="DK260" s="15"/>
      <c r="DL260" s="15"/>
      <c r="DM260" s="15"/>
      <c r="DN260" s="15"/>
      <c r="DO260" s="15"/>
      <c r="DP260" s="61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</row>
    <row r="261" spans="1:243" ht="16.899999999999999" customHeight="1">
      <c r="A261" s="15"/>
      <c r="B261" s="72"/>
      <c r="C261" s="15"/>
      <c r="D261" s="79"/>
      <c r="E261" s="15"/>
      <c r="F261" s="77"/>
      <c r="G261" s="77"/>
      <c r="H261" s="77"/>
      <c r="I261" s="49"/>
      <c r="J261" s="49"/>
      <c r="K261" s="49"/>
      <c r="L261" s="15"/>
      <c r="M261" s="15"/>
      <c r="N261" s="15"/>
      <c r="O261" s="15"/>
      <c r="P261" s="15"/>
      <c r="Q261" s="15"/>
      <c r="R261" s="15"/>
      <c r="S261" s="15"/>
      <c r="T261" s="15"/>
      <c r="U261" s="76"/>
      <c r="V261" s="78"/>
      <c r="W261" s="79"/>
      <c r="X261" s="77"/>
      <c r="Y261" s="49"/>
      <c r="Z261" s="49"/>
      <c r="AA261" s="49"/>
      <c r="AB261" s="49"/>
      <c r="AC261" s="15"/>
      <c r="AD261" s="49"/>
      <c r="AE261" s="49"/>
      <c r="AF261" s="49"/>
      <c r="AG261" s="49"/>
      <c r="AH261" s="15"/>
      <c r="AI261" s="15"/>
      <c r="AJ261" s="15"/>
      <c r="AK261" s="15"/>
      <c r="AL261" s="15"/>
      <c r="AM261" s="15"/>
      <c r="AN261" s="61"/>
      <c r="AO261" s="15"/>
      <c r="AP261" s="72"/>
      <c r="AQ261" s="15"/>
      <c r="AR261" s="79"/>
      <c r="AS261" s="15"/>
      <c r="AT261" s="77"/>
      <c r="AU261" s="77"/>
      <c r="AV261" s="77"/>
      <c r="AW261" s="49"/>
      <c r="AX261" s="49"/>
      <c r="AY261" s="49"/>
      <c r="AZ261" s="15"/>
      <c r="BA261" s="15"/>
      <c r="BB261" s="15"/>
      <c r="BC261" s="15"/>
      <c r="BD261" s="15"/>
      <c r="BE261" s="15"/>
      <c r="BF261" s="15"/>
      <c r="BG261" s="15"/>
      <c r="BH261" s="15"/>
      <c r="BI261" s="76"/>
      <c r="BJ261" s="78"/>
      <c r="BK261" s="79"/>
      <c r="BL261" s="77"/>
      <c r="BM261" s="49"/>
      <c r="BN261" s="49"/>
      <c r="BO261" s="49"/>
      <c r="BP261" s="49"/>
      <c r="BQ261" s="15"/>
      <c r="BR261" s="49"/>
      <c r="BS261" s="49"/>
      <c r="BT261" s="49"/>
      <c r="BU261" s="49"/>
      <c r="BV261" s="15"/>
      <c r="BW261" s="15"/>
      <c r="BX261" s="15"/>
      <c r="BY261" s="15"/>
      <c r="BZ261" s="15"/>
      <c r="CA261" s="15"/>
      <c r="CB261" s="61"/>
      <c r="CC261" s="15"/>
      <c r="CD261" s="72"/>
      <c r="CE261" s="15"/>
      <c r="CF261" s="79"/>
      <c r="CG261" s="15"/>
      <c r="CH261" s="77"/>
      <c r="CI261" s="77"/>
      <c r="CJ261" s="77"/>
      <c r="CK261" s="49"/>
      <c r="CL261" s="49"/>
      <c r="CM261" s="49"/>
      <c r="CN261" s="15"/>
      <c r="CO261" s="15"/>
      <c r="CP261" s="15"/>
      <c r="CQ261" s="15"/>
      <c r="CR261" s="15"/>
      <c r="CS261" s="15"/>
      <c r="CT261" s="15"/>
      <c r="CU261" s="15"/>
      <c r="CV261" s="15"/>
      <c r="CW261" s="76"/>
      <c r="CX261" s="78"/>
      <c r="CY261" s="79"/>
      <c r="CZ261" s="77"/>
      <c r="DA261" s="49"/>
      <c r="DB261" s="49"/>
      <c r="DC261" s="49"/>
      <c r="DD261" s="49"/>
      <c r="DE261" s="15"/>
      <c r="DF261" s="49"/>
      <c r="DG261" s="49"/>
      <c r="DH261" s="49"/>
      <c r="DI261" s="49"/>
      <c r="DJ261" s="15"/>
      <c r="DK261" s="15"/>
      <c r="DL261" s="15"/>
      <c r="DM261" s="15"/>
      <c r="DN261" s="15"/>
      <c r="DO261" s="15"/>
      <c r="DP261" s="61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</row>
    <row r="262" spans="1:243" ht="16.899999999999999" customHeight="1">
      <c r="A262" s="15"/>
      <c r="B262" s="76"/>
      <c r="C262" s="15"/>
      <c r="D262" s="77"/>
      <c r="E262" s="15"/>
      <c r="F262" s="77"/>
      <c r="G262" s="77"/>
      <c r="H262" s="77"/>
      <c r="I262" s="49"/>
      <c r="J262" s="49"/>
      <c r="K262" s="49"/>
      <c r="L262" s="15"/>
      <c r="M262" s="15"/>
      <c r="N262" s="15"/>
      <c r="O262" s="15"/>
      <c r="P262" s="15"/>
      <c r="Q262" s="15"/>
      <c r="R262" s="15"/>
      <c r="S262" s="15"/>
      <c r="T262" s="15"/>
      <c r="U262" s="76"/>
      <c r="V262" s="75"/>
      <c r="W262" s="77"/>
      <c r="X262" s="77"/>
      <c r="Y262" s="49"/>
      <c r="Z262" s="49"/>
      <c r="AA262" s="49"/>
      <c r="AB262" s="49"/>
      <c r="AC262" s="15"/>
      <c r="AD262" s="49"/>
      <c r="AE262" s="49"/>
      <c r="AF262" s="49"/>
      <c r="AG262" s="49"/>
      <c r="AH262" s="15"/>
      <c r="AI262" s="15"/>
      <c r="AJ262" s="15"/>
      <c r="AK262" s="15"/>
      <c r="AL262" s="15"/>
      <c r="AM262" s="15"/>
      <c r="AN262" s="61"/>
      <c r="AO262" s="15"/>
      <c r="AP262" s="76"/>
      <c r="AQ262" s="15"/>
      <c r="AR262" s="77"/>
      <c r="AS262" s="15"/>
      <c r="AT262" s="77"/>
      <c r="AU262" s="77"/>
      <c r="AV262" s="77"/>
      <c r="AW262" s="49"/>
      <c r="AX262" s="49"/>
      <c r="AY262" s="49"/>
      <c r="AZ262" s="15"/>
      <c r="BA262" s="15"/>
      <c r="BB262" s="15"/>
      <c r="BC262" s="15"/>
      <c r="BD262" s="15"/>
      <c r="BE262" s="15"/>
      <c r="BF262" s="15"/>
      <c r="BG262" s="15"/>
      <c r="BH262" s="15"/>
      <c r="BI262" s="76"/>
      <c r="BJ262" s="75"/>
      <c r="BK262" s="77"/>
      <c r="BL262" s="77"/>
      <c r="BM262" s="49"/>
      <c r="BN262" s="49"/>
      <c r="BO262" s="49"/>
      <c r="BP262" s="49"/>
      <c r="BQ262" s="15"/>
      <c r="BR262" s="49"/>
      <c r="BS262" s="49"/>
      <c r="BT262" s="49"/>
      <c r="BU262" s="49"/>
      <c r="BV262" s="15"/>
      <c r="BW262" s="15"/>
      <c r="BX262" s="15"/>
      <c r="BY262" s="15"/>
      <c r="BZ262" s="15"/>
      <c r="CA262" s="15"/>
      <c r="CB262" s="61"/>
      <c r="CC262" s="15"/>
      <c r="CD262" s="76"/>
      <c r="CE262" s="15"/>
      <c r="CF262" s="77"/>
      <c r="CG262" s="15"/>
      <c r="CH262" s="77"/>
      <c r="CI262" s="77"/>
      <c r="CJ262" s="77"/>
      <c r="CK262" s="49"/>
      <c r="CL262" s="49"/>
      <c r="CM262" s="49"/>
      <c r="CN262" s="15"/>
      <c r="CO262" s="15"/>
      <c r="CP262" s="15"/>
      <c r="CQ262" s="15"/>
      <c r="CR262" s="15"/>
      <c r="CS262" s="15"/>
      <c r="CT262" s="15"/>
      <c r="CU262" s="15"/>
      <c r="CV262" s="15"/>
      <c r="CW262" s="76"/>
      <c r="CX262" s="75"/>
      <c r="CY262" s="77"/>
      <c r="CZ262" s="77"/>
      <c r="DA262" s="49"/>
      <c r="DB262" s="49"/>
      <c r="DC262" s="49"/>
      <c r="DD262" s="49"/>
      <c r="DE262" s="15"/>
      <c r="DF262" s="49"/>
      <c r="DG262" s="49"/>
      <c r="DH262" s="49"/>
      <c r="DI262" s="49"/>
      <c r="DJ262" s="15"/>
      <c r="DK262" s="15"/>
      <c r="DL262" s="15"/>
      <c r="DM262" s="15"/>
      <c r="DN262" s="15"/>
      <c r="DO262" s="15"/>
      <c r="DP262" s="61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</row>
    <row r="263" spans="1:243" ht="16.899999999999999" customHeight="1">
      <c r="A263" s="15"/>
      <c r="B263" s="76"/>
      <c r="C263" s="15"/>
      <c r="D263" s="77"/>
      <c r="E263" s="15"/>
      <c r="F263" s="79"/>
      <c r="G263" s="79"/>
      <c r="H263" s="79"/>
      <c r="I263" s="73"/>
      <c r="J263" s="73"/>
      <c r="K263" s="73"/>
      <c r="L263" s="15"/>
      <c r="M263" s="15"/>
      <c r="N263" s="15"/>
      <c r="O263" s="15"/>
      <c r="P263" s="15"/>
      <c r="Q263" s="15"/>
      <c r="R263" s="15"/>
      <c r="S263" s="15"/>
      <c r="T263" s="15"/>
      <c r="U263" s="72"/>
      <c r="V263" s="75"/>
      <c r="W263" s="77"/>
      <c r="X263" s="79"/>
      <c r="Y263" s="73"/>
      <c r="Z263" s="73"/>
      <c r="AA263" s="73"/>
      <c r="AB263" s="73"/>
      <c r="AC263" s="15"/>
      <c r="AD263" s="73"/>
      <c r="AE263" s="73"/>
      <c r="AF263" s="73"/>
      <c r="AG263" s="73"/>
      <c r="AH263" s="15"/>
      <c r="AI263" s="15"/>
      <c r="AJ263" s="15"/>
      <c r="AK263" s="15"/>
      <c r="AL263" s="15"/>
      <c r="AM263" s="15"/>
      <c r="AN263" s="15"/>
      <c r="AO263" s="15"/>
      <c r="AP263" s="76"/>
      <c r="AQ263" s="15"/>
      <c r="AR263" s="77"/>
      <c r="AS263" s="15"/>
      <c r="AT263" s="79"/>
      <c r="AU263" s="79"/>
      <c r="AV263" s="79"/>
      <c r="AW263" s="73"/>
      <c r="AX263" s="73"/>
      <c r="AY263" s="73"/>
      <c r="AZ263" s="15"/>
      <c r="BA263" s="15"/>
      <c r="BB263" s="15"/>
      <c r="BC263" s="15"/>
      <c r="BD263" s="15"/>
      <c r="BE263" s="15"/>
      <c r="BF263" s="15"/>
      <c r="BG263" s="15"/>
      <c r="BH263" s="15"/>
      <c r="BI263" s="72"/>
      <c r="BJ263" s="75"/>
      <c r="BK263" s="77"/>
      <c r="BL263" s="79"/>
      <c r="BM263" s="73"/>
      <c r="BN263" s="73"/>
      <c r="BO263" s="73"/>
      <c r="BP263" s="73"/>
      <c r="BQ263" s="15"/>
      <c r="BR263" s="73"/>
      <c r="BS263" s="73"/>
      <c r="BT263" s="73"/>
      <c r="BU263" s="73"/>
      <c r="BV263" s="15"/>
      <c r="BW263" s="15"/>
      <c r="BX263" s="15"/>
      <c r="BY263" s="15"/>
      <c r="BZ263" s="15"/>
      <c r="CA263" s="15"/>
      <c r="CB263" s="15"/>
      <c r="CC263" s="15"/>
      <c r="CD263" s="76"/>
      <c r="CE263" s="15"/>
      <c r="CF263" s="77"/>
      <c r="CG263" s="15"/>
      <c r="CH263" s="79"/>
      <c r="CI263" s="79"/>
      <c r="CJ263" s="79"/>
      <c r="CK263" s="73"/>
      <c r="CL263" s="73"/>
      <c r="CM263" s="73"/>
      <c r="CN263" s="15"/>
      <c r="CO263" s="15"/>
      <c r="CP263" s="15"/>
      <c r="CQ263" s="15"/>
      <c r="CR263" s="15"/>
      <c r="CS263" s="15"/>
      <c r="CT263" s="15"/>
      <c r="CU263" s="15"/>
      <c r="CV263" s="15"/>
      <c r="CW263" s="72"/>
      <c r="CX263" s="75"/>
      <c r="CY263" s="77"/>
      <c r="CZ263" s="79"/>
      <c r="DA263" s="73"/>
      <c r="DB263" s="73"/>
      <c r="DC263" s="73"/>
      <c r="DD263" s="73"/>
      <c r="DE263" s="15"/>
      <c r="DF263" s="73"/>
      <c r="DG263" s="73"/>
      <c r="DH263" s="73"/>
      <c r="DI263" s="73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</row>
    <row r="264" spans="1:243" ht="16.899999999999999" customHeight="1">
      <c r="A264" s="15"/>
      <c r="B264" s="72"/>
      <c r="C264" s="15"/>
      <c r="D264" s="15"/>
      <c r="E264" s="15"/>
      <c r="F264" s="15"/>
      <c r="G264" s="76"/>
      <c r="H264" s="77"/>
      <c r="I264" s="77"/>
      <c r="J264" s="77"/>
      <c r="K264" s="77"/>
      <c r="L264" s="49"/>
      <c r="M264" s="49"/>
      <c r="N264" s="49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76"/>
      <c r="AE264" s="15"/>
      <c r="AF264" s="77"/>
      <c r="AG264" s="77"/>
      <c r="AH264" s="77"/>
      <c r="AI264" s="49"/>
      <c r="AJ264" s="49"/>
      <c r="AK264" s="49"/>
      <c r="AL264" s="49"/>
      <c r="AM264" s="49"/>
      <c r="AN264" s="15"/>
      <c r="AO264" s="15"/>
      <c r="AP264" s="72"/>
      <c r="AQ264" s="15"/>
      <c r="AR264" s="15"/>
      <c r="AS264" s="15"/>
      <c r="AT264" s="15"/>
      <c r="AU264" s="76"/>
      <c r="AV264" s="77"/>
      <c r="AW264" s="77"/>
      <c r="AX264" s="77"/>
      <c r="AY264" s="77"/>
      <c r="AZ264" s="49"/>
      <c r="BA264" s="49"/>
      <c r="BB264" s="49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76"/>
      <c r="BS264" s="15"/>
      <c r="BT264" s="77"/>
      <c r="BU264" s="77"/>
      <c r="BV264" s="77"/>
      <c r="BW264" s="49"/>
      <c r="BX264" s="49"/>
      <c r="BY264" s="49"/>
      <c r="BZ264" s="49"/>
      <c r="CA264" s="49"/>
      <c r="CB264" s="15"/>
      <c r="CC264" s="15"/>
      <c r="CD264" s="72"/>
      <c r="CE264" s="15"/>
      <c r="CF264" s="15"/>
      <c r="CG264" s="15"/>
      <c r="CH264" s="15"/>
      <c r="CI264" s="76"/>
      <c r="CJ264" s="77"/>
      <c r="CK264" s="77"/>
      <c r="CL264" s="77"/>
      <c r="CM264" s="77"/>
      <c r="CN264" s="49"/>
      <c r="CO264" s="49"/>
      <c r="CP264" s="49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76"/>
      <c r="DG264" s="15"/>
      <c r="DH264" s="77"/>
      <c r="DI264" s="77"/>
      <c r="DJ264" s="77"/>
      <c r="DK264" s="49"/>
      <c r="DL264" s="49"/>
      <c r="DM264" s="49"/>
      <c r="DN264" s="49"/>
      <c r="DO264" s="49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</row>
    <row r="265" spans="1:243" ht="16.899999999999999" customHeight="1">
      <c r="A265" s="15"/>
      <c r="B265" s="72"/>
      <c r="C265" s="15"/>
      <c r="D265" s="15"/>
      <c r="E265" s="46"/>
      <c r="F265" s="15"/>
      <c r="G265" s="15"/>
      <c r="H265" s="15"/>
      <c r="I265" s="15"/>
      <c r="J265" s="77"/>
      <c r="K265" s="77"/>
      <c r="L265" s="77"/>
      <c r="M265" s="49"/>
      <c r="N265" s="49"/>
      <c r="O265" s="15"/>
      <c r="P265" s="15"/>
      <c r="Q265" s="15"/>
      <c r="R265" s="15"/>
      <c r="S265" s="15"/>
      <c r="T265" s="15"/>
      <c r="U265" s="15"/>
      <c r="V265" s="15"/>
      <c r="W265" s="15"/>
      <c r="X265" s="46"/>
      <c r="Y265" s="15"/>
      <c r="Z265" s="15"/>
      <c r="AA265" s="15"/>
      <c r="AB265" s="15"/>
      <c r="AC265" s="15"/>
      <c r="AD265" s="76"/>
      <c r="AE265" s="15"/>
      <c r="AF265" s="77"/>
      <c r="AG265" s="77"/>
      <c r="AH265" s="77"/>
      <c r="AI265" s="49"/>
      <c r="AJ265" s="49"/>
      <c r="AK265" s="49"/>
      <c r="AL265" s="49"/>
      <c r="AM265" s="49"/>
      <c r="AN265" s="15"/>
      <c r="AO265" s="15"/>
      <c r="AP265" s="72"/>
      <c r="AQ265" s="15"/>
      <c r="AR265" s="15"/>
      <c r="AS265" s="46"/>
      <c r="AT265" s="15"/>
      <c r="AU265" s="15"/>
      <c r="AV265" s="15"/>
      <c r="AW265" s="15"/>
      <c r="AX265" s="77"/>
      <c r="AY265" s="77"/>
      <c r="AZ265" s="77"/>
      <c r="BA265" s="49"/>
      <c r="BB265" s="49"/>
      <c r="BC265" s="15"/>
      <c r="BD265" s="15"/>
      <c r="BE265" s="15"/>
      <c r="BF265" s="15"/>
      <c r="BG265" s="15"/>
      <c r="BH265" s="15"/>
      <c r="BI265" s="15"/>
      <c r="BJ265" s="15"/>
      <c r="BK265" s="15"/>
      <c r="BL265" s="46"/>
      <c r="BM265" s="15"/>
      <c r="BN265" s="15"/>
      <c r="BO265" s="15"/>
      <c r="BP265" s="15"/>
      <c r="BQ265" s="15"/>
      <c r="BR265" s="76"/>
      <c r="BS265" s="15"/>
      <c r="BT265" s="77"/>
      <c r="BU265" s="77"/>
      <c r="BV265" s="77"/>
      <c r="BW265" s="49"/>
      <c r="BX265" s="49"/>
      <c r="BY265" s="49"/>
      <c r="BZ265" s="49"/>
      <c r="CA265" s="49"/>
      <c r="CB265" s="15"/>
      <c r="CC265" s="15"/>
      <c r="CD265" s="72"/>
      <c r="CE265" s="15"/>
      <c r="CF265" s="15"/>
      <c r="CG265" s="46"/>
      <c r="CH265" s="15"/>
      <c r="CI265" s="15"/>
      <c r="CJ265" s="15"/>
      <c r="CK265" s="15"/>
      <c r="CL265" s="77"/>
      <c r="CM265" s="77"/>
      <c r="CN265" s="77"/>
      <c r="CO265" s="49"/>
      <c r="CP265" s="49"/>
      <c r="CQ265" s="15"/>
      <c r="CR265" s="15"/>
      <c r="CS265" s="15"/>
      <c r="CT265" s="15"/>
      <c r="CU265" s="15"/>
      <c r="CV265" s="15"/>
      <c r="CW265" s="15"/>
      <c r="CX265" s="15"/>
      <c r="CY265" s="15"/>
      <c r="CZ265" s="46"/>
      <c r="DA265" s="15"/>
      <c r="DB265" s="15"/>
      <c r="DC265" s="15"/>
      <c r="DD265" s="15"/>
      <c r="DE265" s="15"/>
      <c r="DF265" s="76"/>
      <c r="DG265" s="15"/>
      <c r="DH265" s="77"/>
      <c r="DI265" s="77"/>
      <c r="DJ265" s="77"/>
      <c r="DK265" s="49"/>
      <c r="DL265" s="49"/>
      <c r="DM265" s="49"/>
      <c r="DN265" s="49"/>
      <c r="DO265" s="49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</row>
    <row r="266" spans="1:243" ht="16.899999999999999" customHeight="1">
      <c r="A266" s="15"/>
      <c r="B266" s="72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49"/>
      <c r="AL266" s="15"/>
      <c r="AM266" s="15"/>
      <c r="AN266" s="15"/>
      <c r="AO266" s="15"/>
      <c r="AP266" s="72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49"/>
      <c r="BZ266" s="15"/>
      <c r="CA266" s="15"/>
      <c r="CB266" s="15"/>
      <c r="CC266" s="15"/>
      <c r="CD266" s="72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49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</row>
    <row r="267" spans="1:243" ht="16.899999999999999" customHeight="1">
      <c r="A267" s="15"/>
      <c r="B267" s="72"/>
      <c r="C267" s="15"/>
      <c r="D267" s="15"/>
      <c r="E267" s="46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49"/>
      <c r="S267" s="15"/>
      <c r="T267" s="15"/>
      <c r="U267" s="15"/>
      <c r="V267" s="15"/>
      <c r="W267" s="15"/>
      <c r="X267" s="46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49"/>
      <c r="AL267" s="15"/>
      <c r="AM267" s="15"/>
      <c r="AN267" s="15"/>
      <c r="AO267" s="15"/>
      <c r="AP267" s="72"/>
      <c r="AQ267" s="15"/>
      <c r="AR267" s="15"/>
      <c r="AS267" s="46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49"/>
      <c r="BG267" s="15"/>
      <c r="BH267" s="15"/>
      <c r="BI267" s="15"/>
      <c r="BJ267" s="15"/>
      <c r="BK267" s="15"/>
      <c r="BL267" s="46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49"/>
      <c r="BZ267" s="15"/>
      <c r="CA267" s="15"/>
      <c r="CB267" s="15"/>
      <c r="CC267" s="15"/>
      <c r="CD267" s="72"/>
      <c r="CE267" s="15"/>
      <c r="CF267" s="15"/>
      <c r="CG267" s="46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49"/>
      <c r="CU267" s="15"/>
      <c r="CV267" s="15"/>
      <c r="CW267" s="15"/>
      <c r="CX267" s="15"/>
      <c r="CY267" s="15"/>
      <c r="CZ267" s="46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49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</row>
    <row r="268" spans="1:243" ht="16.899999999999999" customHeight="1">
      <c r="A268" s="15"/>
      <c r="B268" s="72"/>
      <c r="C268" s="15"/>
      <c r="D268" s="15"/>
      <c r="E268" s="15"/>
      <c r="F268" s="15"/>
      <c r="G268" s="15"/>
      <c r="H268" s="15"/>
      <c r="I268" s="15"/>
      <c r="J268" s="61"/>
      <c r="K268" s="61"/>
      <c r="L268" s="61"/>
      <c r="M268" s="61"/>
      <c r="N268" s="61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61"/>
      <c r="AG268" s="61"/>
      <c r="AH268" s="61"/>
      <c r="AI268" s="61"/>
      <c r="AJ268" s="61"/>
      <c r="AK268" s="49"/>
      <c r="AL268" s="61"/>
      <c r="AM268" s="61"/>
      <c r="AN268" s="15"/>
      <c r="AO268" s="15"/>
      <c r="AP268" s="72"/>
      <c r="AQ268" s="15"/>
      <c r="AR268" s="15"/>
      <c r="AS268" s="15"/>
      <c r="AT268" s="15"/>
      <c r="AU268" s="15"/>
      <c r="AV268" s="15"/>
      <c r="AW268" s="15"/>
      <c r="AX268" s="61"/>
      <c r="AY268" s="61"/>
      <c r="AZ268" s="61"/>
      <c r="BA268" s="61"/>
      <c r="BB268" s="61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61"/>
      <c r="BU268" s="61"/>
      <c r="BV268" s="61"/>
      <c r="BW268" s="61"/>
      <c r="BX268" s="61"/>
      <c r="BY268" s="49"/>
      <c r="BZ268" s="61"/>
      <c r="CA268" s="61"/>
      <c r="CB268" s="15"/>
      <c r="CC268" s="15"/>
      <c r="CD268" s="72"/>
      <c r="CE268" s="15"/>
      <c r="CF268" s="15"/>
      <c r="CG268" s="15"/>
      <c r="CH268" s="15"/>
      <c r="CI268" s="15"/>
      <c r="CJ268" s="15"/>
      <c r="CK268" s="15"/>
      <c r="CL268" s="61"/>
      <c r="CM268" s="61"/>
      <c r="CN268" s="61"/>
      <c r="CO268" s="61"/>
      <c r="CP268" s="61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61"/>
      <c r="DI268" s="61"/>
      <c r="DJ268" s="61"/>
      <c r="DK268" s="61"/>
      <c r="DL268" s="61"/>
      <c r="DM268" s="49"/>
      <c r="DN268" s="61"/>
      <c r="DO268" s="61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</row>
    <row r="269" spans="1:243" ht="16.899999999999999" customHeight="1">
      <c r="A269" s="15"/>
      <c r="B269" s="72"/>
      <c r="C269" s="15"/>
      <c r="D269" s="15"/>
      <c r="E269" s="46"/>
      <c r="F269" s="15"/>
      <c r="G269" s="15"/>
      <c r="H269" s="15"/>
      <c r="I269" s="15"/>
      <c r="J269" s="61"/>
      <c r="K269" s="61"/>
      <c r="L269" s="61"/>
      <c r="M269" s="61"/>
      <c r="N269" s="61"/>
      <c r="O269" s="15"/>
      <c r="P269" s="15"/>
      <c r="Q269" s="15"/>
      <c r="R269" s="15"/>
      <c r="S269" s="15"/>
      <c r="T269" s="15"/>
      <c r="U269" s="15"/>
      <c r="V269" s="15"/>
      <c r="W269" s="15"/>
      <c r="X269" s="46"/>
      <c r="Y269" s="15"/>
      <c r="Z269" s="15"/>
      <c r="AA269" s="15"/>
      <c r="AB269" s="15"/>
      <c r="AC269" s="15"/>
      <c r="AD269" s="72"/>
      <c r="AE269" s="15"/>
      <c r="AF269" s="61"/>
      <c r="AG269" s="61"/>
      <c r="AH269" s="61"/>
      <c r="AI269" s="61"/>
      <c r="AJ269" s="61"/>
      <c r="AK269" s="49"/>
      <c r="AL269" s="61"/>
      <c r="AM269" s="61"/>
      <c r="AN269" s="15"/>
      <c r="AO269" s="15"/>
      <c r="AP269" s="72"/>
      <c r="AQ269" s="15"/>
      <c r="AR269" s="15"/>
      <c r="AS269" s="46"/>
      <c r="AT269" s="15"/>
      <c r="AU269" s="15"/>
      <c r="AV269" s="15"/>
      <c r="AW269" s="15"/>
      <c r="AX269" s="61"/>
      <c r="AY269" s="61"/>
      <c r="AZ269" s="61"/>
      <c r="BA269" s="61"/>
      <c r="BB269" s="61"/>
      <c r="BC269" s="15"/>
      <c r="BD269" s="15"/>
      <c r="BE269" s="15"/>
      <c r="BF269" s="15"/>
      <c r="BG269" s="15"/>
      <c r="BH269" s="15"/>
      <c r="BI269" s="15"/>
      <c r="BJ269" s="15"/>
      <c r="BK269" s="15"/>
      <c r="BL269" s="46"/>
      <c r="BM269" s="15"/>
      <c r="BN269" s="15"/>
      <c r="BO269" s="15"/>
      <c r="BP269" s="15"/>
      <c r="BQ269" s="15"/>
      <c r="BR269" s="72"/>
      <c r="BS269" s="15"/>
      <c r="BT269" s="61"/>
      <c r="BU269" s="61"/>
      <c r="BV269" s="61"/>
      <c r="BW269" s="61"/>
      <c r="BX269" s="61"/>
      <c r="BY269" s="49"/>
      <c r="BZ269" s="61"/>
      <c r="CA269" s="61"/>
      <c r="CB269" s="15"/>
      <c r="CC269" s="15"/>
      <c r="CD269" s="72"/>
      <c r="CE269" s="15"/>
      <c r="CF269" s="15"/>
      <c r="CG269" s="46"/>
      <c r="CH269" s="15"/>
      <c r="CI269" s="15"/>
      <c r="CJ269" s="15"/>
      <c r="CK269" s="15"/>
      <c r="CL269" s="61"/>
      <c r="CM269" s="61"/>
      <c r="CN269" s="61"/>
      <c r="CO269" s="61"/>
      <c r="CP269" s="61"/>
      <c r="CQ269" s="15"/>
      <c r="CR269" s="15"/>
      <c r="CS269" s="15"/>
      <c r="CT269" s="15"/>
      <c r="CU269" s="15"/>
      <c r="CV269" s="15"/>
      <c r="CW269" s="15"/>
      <c r="CX269" s="15"/>
      <c r="CY269" s="15"/>
      <c r="CZ269" s="46"/>
      <c r="DA269" s="15"/>
      <c r="DB269" s="15"/>
      <c r="DC269" s="15"/>
      <c r="DD269" s="15"/>
      <c r="DE269" s="15"/>
      <c r="DF269" s="72"/>
      <c r="DG269" s="15"/>
      <c r="DH269" s="61"/>
      <c r="DI269" s="61"/>
      <c r="DJ269" s="61"/>
      <c r="DK269" s="61"/>
      <c r="DL269" s="61"/>
      <c r="DM269" s="49"/>
      <c r="DN269" s="61"/>
      <c r="DO269" s="61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</row>
    <row r="270" spans="1:243" ht="16.899999999999999" customHeight="1">
      <c r="A270" s="15"/>
      <c r="B270" s="72"/>
      <c r="C270" s="15"/>
      <c r="D270" s="15"/>
      <c r="E270" s="15"/>
      <c r="F270" s="61"/>
      <c r="G270" s="61"/>
      <c r="H270" s="61"/>
      <c r="I270" s="61"/>
      <c r="J270" s="61"/>
      <c r="K270" s="61"/>
      <c r="L270" s="61"/>
      <c r="M270" s="61"/>
      <c r="N270" s="61"/>
      <c r="O270" s="15"/>
      <c r="P270" s="15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49"/>
      <c r="AF270" s="49"/>
      <c r="AG270" s="61"/>
      <c r="AH270" s="15"/>
      <c r="AI270" s="15"/>
      <c r="AJ270" s="15"/>
      <c r="AK270" s="15"/>
      <c r="AL270" s="15"/>
      <c r="AM270" s="15"/>
      <c r="AN270" s="15"/>
      <c r="AO270" s="15"/>
      <c r="AP270" s="72"/>
      <c r="AQ270" s="15"/>
      <c r="AR270" s="15"/>
      <c r="AS270" s="15"/>
      <c r="AT270" s="61"/>
      <c r="AU270" s="61"/>
      <c r="AV270" s="61"/>
      <c r="AW270" s="61"/>
      <c r="AX270" s="61"/>
      <c r="AY270" s="61"/>
      <c r="AZ270" s="61"/>
      <c r="BA270" s="61"/>
      <c r="BB270" s="61"/>
      <c r="BC270" s="15"/>
      <c r="BD270" s="15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49"/>
      <c r="BT270" s="49"/>
      <c r="BU270" s="61"/>
      <c r="BV270" s="15"/>
      <c r="BW270" s="15"/>
      <c r="BX270" s="15"/>
      <c r="BY270" s="15"/>
      <c r="BZ270" s="15"/>
      <c r="CA270" s="15"/>
      <c r="CB270" s="15"/>
      <c r="CC270" s="15"/>
      <c r="CD270" s="72"/>
      <c r="CE270" s="15"/>
      <c r="CF270" s="15"/>
      <c r="CG270" s="15"/>
      <c r="CH270" s="61"/>
      <c r="CI270" s="61"/>
      <c r="CJ270" s="61"/>
      <c r="CK270" s="61"/>
      <c r="CL270" s="61"/>
      <c r="CM270" s="61"/>
      <c r="CN270" s="61"/>
      <c r="CO270" s="61"/>
      <c r="CP270" s="61"/>
      <c r="CQ270" s="15"/>
      <c r="CR270" s="15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49"/>
      <c r="DH270" s="49"/>
      <c r="DI270" s="61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</row>
    <row r="271" spans="1:243" ht="16.899999999999999" customHeight="1">
      <c r="A271" s="15"/>
      <c r="B271" s="72"/>
      <c r="C271" s="15"/>
      <c r="D271" s="47"/>
      <c r="E271" s="15"/>
      <c r="F271" s="61"/>
      <c r="G271" s="46"/>
      <c r="H271" s="61"/>
      <c r="I271" s="61"/>
      <c r="J271" s="61"/>
      <c r="K271" s="61"/>
      <c r="L271" s="61"/>
      <c r="M271" s="61"/>
      <c r="N271" s="61"/>
      <c r="O271" s="15"/>
      <c r="P271" s="15"/>
      <c r="Q271" s="61"/>
      <c r="R271" s="61"/>
      <c r="S271" s="61"/>
      <c r="T271" s="61"/>
      <c r="U271" s="61"/>
      <c r="V271" s="61"/>
      <c r="W271" s="61"/>
      <c r="X271" s="47"/>
      <c r="Y271" s="15"/>
      <c r="Z271" s="46"/>
      <c r="AA271" s="15"/>
      <c r="AB271" s="61"/>
      <c r="AC271" s="61"/>
      <c r="AD271" s="61"/>
      <c r="AE271" s="61"/>
      <c r="AF271" s="61"/>
      <c r="AG271" s="61"/>
      <c r="AH271" s="61"/>
      <c r="AI271" s="15"/>
      <c r="AJ271" s="15"/>
      <c r="AK271" s="15"/>
      <c r="AL271" s="15"/>
      <c r="AM271" s="15"/>
      <c r="AN271" s="15"/>
      <c r="AO271" s="15"/>
      <c r="AP271" s="72"/>
      <c r="AQ271" s="15"/>
      <c r="AR271" s="47"/>
      <c r="AS271" s="15"/>
      <c r="AT271" s="61"/>
      <c r="AU271" s="46"/>
      <c r="AV271" s="61"/>
      <c r="AW271" s="61"/>
      <c r="AX271" s="61"/>
      <c r="AY271" s="61"/>
      <c r="AZ271" s="61"/>
      <c r="BA271" s="61"/>
      <c r="BB271" s="61"/>
      <c r="BC271" s="15"/>
      <c r="BD271" s="15"/>
      <c r="BE271" s="61"/>
      <c r="BF271" s="61"/>
      <c r="BG271" s="61"/>
      <c r="BH271" s="61"/>
      <c r="BI271" s="61"/>
      <c r="BJ271" s="61"/>
      <c r="BK271" s="61"/>
      <c r="BL271" s="47"/>
      <c r="BM271" s="15"/>
      <c r="BN271" s="46"/>
      <c r="BO271" s="15"/>
      <c r="BP271" s="61"/>
      <c r="BQ271" s="61"/>
      <c r="BR271" s="61"/>
      <c r="BS271" s="61"/>
      <c r="BT271" s="61"/>
      <c r="BU271" s="61"/>
      <c r="BV271" s="61"/>
      <c r="BW271" s="15"/>
      <c r="BX271" s="15"/>
      <c r="BY271" s="15"/>
      <c r="BZ271" s="15"/>
      <c r="CA271" s="15"/>
      <c r="CB271" s="15"/>
      <c r="CC271" s="15"/>
      <c r="CD271" s="72"/>
      <c r="CE271" s="15"/>
      <c r="CF271" s="47"/>
      <c r="CG271" s="15"/>
      <c r="CH271" s="61"/>
      <c r="CI271" s="46"/>
      <c r="CJ271" s="61"/>
      <c r="CK271" s="61"/>
      <c r="CL271" s="61"/>
      <c r="CM271" s="61"/>
      <c r="CN271" s="61"/>
      <c r="CO271" s="61"/>
      <c r="CP271" s="61"/>
      <c r="CQ271" s="15"/>
      <c r="CR271" s="15"/>
      <c r="CS271" s="61"/>
      <c r="CT271" s="61"/>
      <c r="CU271" s="61"/>
      <c r="CV271" s="61"/>
      <c r="CW271" s="61"/>
      <c r="CX271" s="61"/>
      <c r="CY271" s="61"/>
      <c r="CZ271" s="47"/>
      <c r="DA271" s="15"/>
      <c r="DB271" s="46"/>
      <c r="DC271" s="15"/>
      <c r="DD271" s="61"/>
      <c r="DE271" s="61"/>
      <c r="DF271" s="61"/>
      <c r="DG271" s="61"/>
      <c r="DH271" s="61"/>
      <c r="DI271" s="61"/>
      <c r="DJ271" s="61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</row>
    <row r="272" spans="1:243" ht="16.899999999999999" customHeight="1">
      <c r="A272" s="15"/>
      <c r="B272" s="15"/>
      <c r="C272" s="15"/>
      <c r="D272" s="15"/>
      <c r="E272" s="12"/>
      <c r="F272" s="143"/>
      <c r="G272" s="275"/>
      <c r="H272" s="15"/>
      <c r="I272" s="15"/>
      <c r="J272" s="12"/>
      <c r="K272" s="15"/>
      <c r="L272" s="12"/>
      <c r="M272" s="45"/>
      <c r="N272" s="15"/>
      <c r="O272" s="15"/>
      <c r="P272" s="15"/>
      <c r="Q272" s="15"/>
      <c r="R272" s="12"/>
      <c r="S272" s="275"/>
      <c r="T272" s="73"/>
      <c r="U272" s="15"/>
      <c r="V272" s="15"/>
      <c r="W272" s="15"/>
      <c r="X272" s="15"/>
      <c r="Y272" s="12"/>
      <c r="Z272" s="275"/>
      <c r="AA272" s="12"/>
      <c r="AB272" s="15"/>
      <c r="AC272" s="15"/>
      <c r="AD272" s="12"/>
      <c r="AE272" s="12"/>
      <c r="AF272" s="45"/>
      <c r="AG272" s="15"/>
      <c r="AH272" s="15"/>
      <c r="AI272" s="15"/>
      <c r="AJ272" s="15"/>
      <c r="AK272" s="12"/>
      <c r="AL272" s="275"/>
      <c r="AM272" s="15"/>
      <c r="AN272" s="15"/>
      <c r="AO272" s="15"/>
      <c r="AP272" s="15"/>
      <c r="AQ272" s="15"/>
      <c r="AR272" s="15"/>
      <c r="AS272" s="12"/>
      <c r="AT272" s="143"/>
      <c r="AU272" s="275"/>
      <c r="AV272" s="15"/>
      <c r="AW272" s="15"/>
      <c r="AX272" s="12"/>
      <c r="AY272" s="15"/>
      <c r="AZ272" s="12"/>
      <c r="BA272" s="45"/>
      <c r="BB272" s="15"/>
      <c r="BC272" s="15"/>
      <c r="BD272" s="15"/>
      <c r="BE272" s="15"/>
      <c r="BF272" s="12"/>
      <c r="BG272" s="275"/>
      <c r="BH272" s="73"/>
      <c r="BI272" s="15"/>
      <c r="BJ272" s="15"/>
      <c r="BK272" s="15"/>
      <c r="BL272" s="15"/>
      <c r="BM272" s="12"/>
      <c r="BN272" s="275"/>
      <c r="BO272" s="12"/>
      <c r="BP272" s="15"/>
      <c r="BQ272" s="15"/>
      <c r="BR272" s="12"/>
      <c r="BS272" s="12"/>
      <c r="BT272" s="45"/>
      <c r="BU272" s="15"/>
      <c r="BV272" s="15"/>
      <c r="BW272" s="15"/>
      <c r="BX272" s="15"/>
      <c r="BY272" s="12"/>
      <c r="BZ272" s="275"/>
      <c r="CA272" s="15"/>
      <c r="CB272" s="15"/>
      <c r="CC272" s="15"/>
      <c r="CD272" s="15"/>
      <c r="CE272" s="15"/>
      <c r="CF272" s="15"/>
      <c r="CG272" s="12"/>
      <c r="CH272" s="143"/>
      <c r="CI272" s="275"/>
      <c r="CJ272" s="15"/>
      <c r="CK272" s="15"/>
      <c r="CL272" s="12"/>
      <c r="CM272" s="15"/>
      <c r="CN272" s="12"/>
      <c r="CO272" s="45"/>
      <c r="CP272" s="15"/>
      <c r="CQ272" s="15"/>
      <c r="CR272" s="15"/>
      <c r="CS272" s="15"/>
      <c r="CT272" s="12"/>
      <c r="CU272" s="275"/>
      <c r="CV272" s="73"/>
      <c r="CW272" s="15"/>
      <c r="CX272" s="15"/>
      <c r="CY272" s="15"/>
      <c r="CZ272" s="15"/>
      <c r="DA272" s="12"/>
      <c r="DB272" s="275"/>
      <c r="DC272" s="12"/>
      <c r="DD272" s="15"/>
      <c r="DE272" s="15"/>
      <c r="DF272" s="12"/>
      <c r="DG272" s="12"/>
      <c r="DH272" s="45"/>
      <c r="DI272" s="15"/>
      <c r="DJ272" s="15"/>
      <c r="DK272" s="15"/>
      <c r="DL272" s="15"/>
      <c r="DM272" s="12"/>
      <c r="DN272" s="27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</row>
    <row r="273" spans="1:243" ht="16.899999999999999" customHeight="1">
      <c r="A273" s="15"/>
      <c r="B273" s="15"/>
      <c r="C273" s="15"/>
      <c r="D273" s="73"/>
      <c r="E273" s="12"/>
      <c r="F273" s="73"/>
      <c r="G273" s="235"/>
      <c r="H273" s="73"/>
      <c r="I273" s="62"/>
      <c r="J273" s="62"/>
      <c r="K273" s="62"/>
      <c r="L273" s="61"/>
      <c r="M273" s="61"/>
      <c r="N273" s="15"/>
      <c r="O273" s="62"/>
      <c r="P273" s="12"/>
      <c r="Q273" s="189"/>
      <c r="R273" s="189"/>
      <c r="S273" s="15"/>
      <c r="T273" s="15"/>
      <c r="U273" s="15"/>
      <c r="V273" s="73"/>
      <c r="W273" s="73"/>
      <c r="X273" s="15"/>
      <c r="Y273" s="12"/>
      <c r="Z273" s="235"/>
      <c r="AA273" s="62"/>
      <c r="AB273" s="15"/>
      <c r="AC273" s="14"/>
      <c r="AD273" s="14"/>
      <c r="AE273" s="14"/>
      <c r="AF273" s="62"/>
      <c r="AG273" s="15"/>
      <c r="AH273" s="62"/>
      <c r="AI273" s="12"/>
      <c r="AJ273" s="189"/>
      <c r="AK273" s="189"/>
      <c r="AL273" s="15"/>
      <c r="AM273" s="15"/>
      <c r="AN273" s="15"/>
      <c r="AO273" s="15"/>
      <c r="AP273" s="15"/>
      <c r="AQ273" s="15"/>
      <c r="AR273" s="73"/>
      <c r="AS273" s="12"/>
      <c r="AT273" s="73"/>
      <c r="AU273" s="235"/>
      <c r="AV273" s="73"/>
      <c r="AW273" s="62"/>
      <c r="AX273" s="62"/>
      <c r="AY273" s="62"/>
      <c r="AZ273" s="61"/>
      <c r="BA273" s="61"/>
      <c r="BB273" s="15"/>
      <c r="BC273" s="62"/>
      <c r="BD273" s="12"/>
      <c r="BE273" s="189"/>
      <c r="BF273" s="189"/>
      <c r="BG273" s="15"/>
      <c r="BH273" s="15"/>
      <c r="BI273" s="15"/>
      <c r="BJ273" s="73"/>
      <c r="BK273" s="73"/>
      <c r="BL273" s="15"/>
      <c r="BM273" s="12"/>
      <c r="BN273" s="235"/>
      <c r="BO273" s="62"/>
      <c r="BP273" s="15"/>
      <c r="BQ273" s="14"/>
      <c r="BR273" s="14"/>
      <c r="BS273" s="14"/>
      <c r="BT273" s="62"/>
      <c r="BU273" s="15"/>
      <c r="BV273" s="62"/>
      <c r="BW273" s="12"/>
      <c r="BX273" s="189"/>
      <c r="BY273" s="189"/>
      <c r="BZ273" s="15"/>
      <c r="CA273" s="15"/>
      <c r="CB273" s="15"/>
      <c r="CC273" s="15"/>
      <c r="CD273" s="15"/>
      <c r="CE273" s="15"/>
      <c r="CF273" s="73"/>
      <c r="CG273" s="12"/>
      <c r="CH273" s="73"/>
      <c r="CI273" s="235"/>
      <c r="CJ273" s="73"/>
      <c r="CK273" s="62"/>
      <c r="CL273" s="62"/>
      <c r="CM273" s="62"/>
      <c r="CN273" s="61"/>
      <c r="CO273" s="61"/>
      <c r="CP273" s="15"/>
      <c r="CQ273" s="62"/>
      <c r="CR273" s="12"/>
      <c r="CS273" s="189"/>
      <c r="CT273" s="189"/>
      <c r="CU273" s="15"/>
      <c r="CV273" s="15"/>
      <c r="CW273" s="15"/>
      <c r="CX273" s="73"/>
      <c r="CY273" s="73"/>
      <c r="CZ273" s="15"/>
      <c r="DA273" s="12"/>
      <c r="DB273" s="235"/>
      <c r="DC273" s="62"/>
      <c r="DD273" s="15"/>
      <c r="DE273" s="14"/>
      <c r="DF273" s="14"/>
      <c r="DG273" s="14"/>
      <c r="DH273" s="62"/>
      <c r="DI273" s="15"/>
      <c r="DJ273" s="62"/>
      <c r="DK273" s="12"/>
      <c r="DL273" s="189"/>
      <c r="DM273" s="189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</row>
    <row r="274" spans="1:243" ht="16.899999999999999" customHeight="1">
      <c r="A274" s="15"/>
      <c r="B274" s="15"/>
      <c r="C274" s="15"/>
      <c r="D274" s="73"/>
      <c r="E274" s="73"/>
      <c r="F274" s="73"/>
      <c r="G274" s="73"/>
      <c r="H274" s="15"/>
      <c r="I274" s="15"/>
      <c r="J274" s="12"/>
      <c r="K274" s="12"/>
      <c r="L274" s="61"/>
      <c r="M274" s="61"/>
      <c r="N274" s="61"/>
      <c r="O274" s="15"/>
      <c r="P274" s="15"/>
      <c r="Q274" s="15"/>
      <c r="R274" s="15"/>
      <c r="S274" s="15"/>
      <c r="T274" s="15"/>
      <c r="U274" s="73"/>
      <c r="V274" s="73"/>
      <c r="W274" s="73"/>
      <c r="X274" s="73"/>
      <c r="Y274" s="15"/>
      <c r="Z274" s="15"/>
      <c r="AA274" s="12"/>
      <c r="AB274" s="13"/>
      <c r="AC274" s="12"/>
      <c r="AD274" s="12"/>
      <c r="AE274" s="12"/>
      <c r="AF274" s="15"/>
      <c r="AG274" s="62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73"/>
      <c r="AS274" s="73"/>
      <c r="AT274" s="73"/>
      <c r="AU274" s="73"/>
      <c r="AV274" s="15"/>
      <c r="AW274" s="15"/>
      <c r="AX274" s="12"/>
      <c r="AY274" s="12"/>
      <c r="AZ274" s="61"/>
      <c r="BA274" s="61"/>
      <c r="BB274" s="61"/>
      <c r="BC274" s="15"/>
      <c r="BD274" s="15"/>
      <c r="BE274" s="15"/>
      <c r="BF274" s="15"/>
      <c r="BG274" s="15"/>
      <c r="BH274" s="15"/>
      <c r="BI274" s="73"/>
      <c r="BJ274" s="73"/>
      <c r="BK274" s="73"/>
      <c r="BL274" s="73"/>
      <c r="BM274" s="15"/>
      <c r="BN274" s="15"/>
      <c r="BO274" s="12"/>
      <c r="BP274" s="13"/>
      <c r="BQ274" s="12"/>
      <c r="BR274" s="12"/>
      <c r="BS274" s="12"/>
      <c r="BT274" s="15"/>
      <c r="BU274" s="62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73"/>
      <c r="CG274" s="73"/>
      <c r="CH274" s="73"/>
      <c r="CI274" s="73"/>
      <c r="CJ274" s="15"/>
      <c r="CK274" s="15"/>
      <c r="CL274" s="12"/>
      <c r="CM274" s="12"/>
      <c r="CN274" s="61"/>
      <c r="CO274" s="61"/>
      <c r="CP274" s="61"/>
      <c r="CQ274" s="15"/>
      <c r="CR274" s="15"/>
      <c r="CS274" s="15"/>
      <c r="CT274" s="15"/>
      <c r="CU274" s="15"/>
      <c r="CV274" s="15"/>
      <c r="CW274" s="73"/>
      <c r="CX274" s="73"/>
      <c r="CY274" s="73"/>
      <c r="CZ274" s="73"/>
      <c r="DA274" s="15"/>
      <c r="DB274" s="15"/>
      <c r="DC274" s="12"/>
      <c r="DD274" s="13"/>
      <c r="DE274" s="12"/>
      <c r="DF274" s="12"/>
      <c r="DG274" s="12"/>
      <c r="DH274" s="15"/>
      <c r="DI274" s="62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</row>
    <row r="275" spans="1:243" ht="16.899999999999999" customHeight="1">
      <c r="A275" s="15"/>
      <c r="B275" s="76"/>
      <c r="C275" s="15"/>
      <c r="D275" s="53"/>
      <c r="E275" s="95"/>
      <c r="F275" s="95"/>
      <c r="G275" s="50"/>
      <c r="H275" s="50"/>
      <c r="I275" s="50"/>
      <c r="J275" s="15"/>
      <c r="K275" s="76"/>
      <c r="L275" s="15"/>
      <c r="M275" s="53"/>
      <c r="N275" s="53"/>
      <c r="O275" s="53"/>
      <c r="P275" s="53"/>
      <c r="Q275" s="53"/>
      <c r="R275" s="50"/>
      <c r="S275" s="15"/>
      <c r="T275" s="15"/>
      <c r="U275" s="15"/>
      <c r="V275" s="75"/>
      <c r="W275" s="53"/>
      <c r="X275" s="95"/>
      <c r="Y275" s="95"/>
      <c r="Z275" s="95"/>
      <c r="AA275" s="95"/>
      <c r="AB275" s="50"/>
      <c r="AC275" s="15"/>
      <c r="AD275" s="15"/>
      <c r="AE275" s="150"/>
      <c r="AF275" s="53"/>
      <c r="AG275" s="53"/>
      <c r="AH275" s="53"/>
      <c r="AI275" s="53"/>
      <c r="AJ275" s="53"/>
      <c r="AK275" s="53"/>
      <c r="AL275" s="15"/>
      <c r="AM275" s="15"/>
      <c r="AN275" s="49"/>
      <c r="AO275" s="15"/>
      <c r="AP275" s="76"/>
      <c r="AQ275" s="15"/>
      <c r="AR275" s="53"/>
      <c r="AS275" s="95"/>
      <c r="AT275" s="95"/>
      <c r="AU275" s="50"/>
      <c r="AV275" s="50"/>
      <c r="AW275" s="50"/>
      <c r="AX275" s="15"/>
      <c r="AY275" s="76"/>
      <c r="AZ275" s="15"/>
      <c r="BA275" s="53"/>
      <c r="BB275" s="53"/>
      <c r="BC275" s="53"/>
      <c r="BD275" s="53"/>
      <c r="BE275" s="53"/>
      <c r="BF275" s="50"/>
      <c r="BG275" s="15"/>
      <c r="BH275" s="15"/>
      <c r="BI275" s="15"/>
      <c r="BJ275" s="75"/>
      <c r="BK275" s="53"/>
      <c r="BL275" s="95"/>
      <c r="BM275" s="95"/>
      <c r="BN275" s="95"/>
      <c r="BO275" s="95"/>
      <c r="BP275" s="50"/>
      <c r="BQ275" s="15"/>
      <c r="BR275" s="15"/>
      <c r="BS275" s="150"/>
      <c r="BT275" s="53"/>
      <c r="BU275" s="53"/>
      <c r="BV275" s="53"/>
      <c r="BW275" s="53"/>
      <c r="BX275" s="53"/>
      <c r="BY275" s="53"/>
      <c r="BZ275" s="15"/>
      <c r="CA275" s="15"/>
      <c r="CB275" s="49"/>
      <c r="CC275" s="15"/>
      <c r="CD275" s="76"/>
      <c r="CE275" s="15"/>
      <c r="CF275" s="53"/>
      <c r="CG275" s="95"/>
      <c r="CH275" s="95"/>
      <c r="CI275" s="50"/>
      <c r="CJ275" s="50"/>
      <c r="CK275" s="50"/>
      <c r="CL275" s="15"/>
      <c r="CM275" s="76"/>
      <c r="CN275" s="15"/>
      <c r="CO275" s="53"/>
      <c r="CP275" s="53"/>
      <c r="CQ275" s="53"/>
      <c r="CR275" s="53"/>
      <c r="CS275" s="53"/>
      <c r="CT275" s="50"/>
      <c r="CU275" s="15"/>
      <c r="CV275" s="15"/>
      <c r="CW275" s="15"/>
      <c r="CX275" s="75"/>
      <c r="CY275" s="53"/>
      <c r="CZ275" s="95"/>
      <c r="DA275" s="95"/>
      <c r="DB275" s="95"/>
      <c r="DC275" s="95"/>
      <c r="DD275" s="50"/>
      <c r="DE275" s="15"/>
      <c r="DF275" s="15"/>
      <c r="DG275" s="150"/>
      <c r="DH275" s="53"/>
      <c r="DI275" s="53"/>
      <c r="DJ275" s="53"/>
      <c r="DK275" s="53"/>
      <c r="DL275" s="53"/>
      <c r="DM275" s="53"/>
      <c r="DN275" s="15"/>
      <c r="DO275" s="15"/>
      <c r="DP275" s="49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</row>
    <row r="276" spans="1:243" ht="16.899999999999999" customHeight="1">
      <c r="A276" s="15"/>
      <c r="B276" s="72"/>
      <c r="C276" s="15"/>
      <c r="D276" s="15"/>
      <c r="E276" s="15"/>
      <c r="F276" s="15"/>
      <c r="G276" s="15"/>
      <c r="H276" s="15"/>
      <c r="I276" s="15"/>
      <c r="J276" s="15"/>
      <c r="K276" s="12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49"/>
      <c r="AO276" s="15"/>
      <c r="AP276" s="72"/>
      <c r="AQ276" s="15"/>
      <c r="AR276" s="15"/>
      <c r="AS276" s="15"/>
      <c r="AT276" s="15"/>
      <c r="AU276" s="15"/>
      <c r="AV276" s="15"/>
      <c r="AW276" s="15"/>
      <c r="AX276" s="15"/>
      <c r="AY276" s="12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49"/>
      <c r="CC276" s="15"/>
      <c r="CD276" s="72"/>
      <c r="CE276" s="15"/>
      <c r="CF276" s="15"/>
      <c r="CG276" s="15"/>
      <c r="CH276" s="15"/>
      <c r="CI276" s="15"/>
      <c r="CJ276" s="15"/>
      <c r="CK276" s="15"/>
      <c r="CL276" s="15"/>
      <c r="CM276" s="12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49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</row>
    <row r="277" spans="1:243" ht="16.899999999999999" customHeight="1">
      <c r="A277" s="15"/>
      <c r="B277" s="76"/>
      <c r="C277" s="15"/>
      <c r="D277" s="77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76"/>
      <c r="V277" s="75"/>
      <c r="W277" s="77"/>
      <c r="X277" s="15"/>
      <c r="Y277" s="15"/>
      <c r="Z277" s="15"/>
      <c r="AA277" s="13"/>
      <c r="AB277" s="12"/>
      <c r="AC277" s="15"/>
      <c r="AD277" s="12"/>
      <c r="AE277" s="47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76"/>
      <c r="AQ277" s="15"/>
      <c r="AR277" s="77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76"/>
      <c r="BJ277" s="75"/>
      <c r="BK277" s="77"/>
      <c r="BL277" s="15"/>
      <c r="BM277" s="15"/>
      <c r="BN277" s="15"/>
      <c r="BO277" s="13"/>
      <c r="BP277" s="12"/>
      <c r="BQ277" s="15"/>
      <c r="BR277" s="12"/>
      <c r="BS277" s="47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76"/>
      <c r="CE277" s="15"/>
      <c r="CF277" s="77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76"/>
      <c r="CX277" s="75"/>
      <c r="CY277" s="77"/>
      <c r="CZ277" s="15"/>
      <c r="DA277" s="15"/>
      <c r="DB277" s="15"/>
      <c r="DC277" s="13"/>
      <c r="DD277" s="12"/>
      <c r="DE277" s="15"/>
      <c r="DF277" s="12"/>
      <c r="DG277" s="47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</row>
    <row r="278" spans="1:243" ht="16.899999999999999" customHeight="1">
      <c r="A278" s="15"/>
      <c r="B278" s="76"/>
      <c r="C278" s="15"/>
      <c r="D278" s="77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75"/>
      <c r="W278" s="77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76"/>
      <c r="AQ278" s="15"/>
      <c r="AR278" s="77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75"/>
      <c r="BK278" s="77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76"/>
      <c r="CE278" s="15"/>
      <c r="CF278" s="77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75"/>
      <c r="CY278" s="77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</row>
    <row r="279" spans="1:243" ht="16.899999999999999" customHeight="1">
      <c r="A279" s="15"/>
      <c r="B279" s="72"/>
      <c r="C279" s="15"/>
      <c r="D279" s="79"/>
      <c r="E279" s="15"/>
      <c r="F279" s="77"/>
      <c r="G279" s="77"/>
      <c r="H279" s="77"/>
      <c r="I279" s="45"/>
      <c r="J279" s="45"/>
      <c r="K279" s="45"/>
      <c r="L279" s="15"/>
      <c r="M279" s="15"/>
      <c r="N279" s="15"/>
      <c r="O279" s="15"/>
      <c r="P279" s="15"/>
      <c r="Q279" s="15"/>
      <c r="R279" s="15"/>
      <c r="S279" s="15"/>
      <c r="T279" s="15"/>
      <c r="U279" s="76"/>
      <c r="V279" s="78"/>
      <c r="W279" s="79"/>
      <c r="X279" s="77"/>
      <c r="Y279" s="45"/>
      <c r="Z279" s="45"/>
      <c r="AA279" s="45"/>
      <c r="AB279" s="45"/>
      <c r="AC279" s="15"/>
      <c r="AD279" s="45"/>
      <c r="AE279" s="45"/>
      <c r="AF279" s="45"/>
      <c r="AG279" s="49"/>
      <c r="AH279" s="15"/>
      <c r="AI279" s="15"/>
      <c r="AJ279" s="15"/>
      <c r="AK279" s="15"/>
      <c r="AL279" s="15"/>
      <c r="AM279" s="15"/>
      <c r="AN279" s="61"/>
      <c r="AO279" s="15"/>
      <c r="AP279" s="72"/>
      <c r="AQ279" s="15"/>
      <c r="AR279" s="79"/>
      <c r="AS279" s="15"/>
      <c r="AT279" s="77"/>
      <c r="AU279" s="77"/>
      <c r="AV279" s="77"/>
      <c r="AW279" s="45"/>
      <c r="AX279" s="45"/>
      <c r="AY279" s="45"/>
      <c r="AZ279" s="15"/>
      <c r="BA279" s="15"/>
      <c r="BB279" s="15"/>
      <c r="BC279" s="15"/>
      <c r="BD279" s="15"/>
      <c r="BE279" s="15"/>
      <c r="BF279" s="15"/>
      <c r="BG279" s="15"/>
      <c r="BH279" s="15"/>
      <c r="BI279" s="76"/>
      <c r="BJ279" s="78"/>
      <c r="BK279" s="79"/>
      <c r="BL279" s="77"/>
      <c r="BM279" s="45"/>
      <c r="BN279" s="45"/>
      <c r="BO279" s="45"/>
      <c r="BP279" s="45"/>
      <c r="BQ279" s="15"/>
      <c r="BR279" s="45"/>
      <c r="BS279" s="45"/>
      <c r="BT279" s="45"/>
      <c r="BU279" s="49"/>
      <c r="BV279" s="15"/>
      <c r="BW279" s="15"/>
      <c r="BX279" s="15"/>
      <c r="BY279" s="15"/>
      <c r="BZ279" s="15"/>
      <c r="CA279" s="15"/>
      <c r="CB279" s="61"/>
      <c r="CC279" s="15"/>
      <c r="CD279" s="72"/>
      <c r="CE279" s="15"/>
      <c r="CF279" s="79"/>
      <c r="CG279" s="15"/>
      <c r="CH279" s="77"/>
      <c r="CI279" s="77"/>
      <c r="CJ279" s="77"/>
      <c r="CK279" s="45"/>
      <c r="CL279" s="45"/>
      <c r="CM279" s="45"/>
      <c r="CN279" s="15"/>
      <c r="CO279" s="15"/>
      <c r="CP279" s="15"/>
      <c r="CQ279" s="15"/>
      <c r="CR279" s="15"/>
      <c r="CS279" s="15"/>
      <c r="CT279" s="15"/>
      <c r="CU279" s="15"/>
      <c r="CV279" s="15"/>
      <c r="CW279" s="76"/>
      <c r="CX279" s="78"/>
      <c r="CY279" s="79"/>
      <c r="CZ279" s="77"/>
      <c r="DA279" s="45"/>
      <c r="DB279" s="45"/>
      <c r="DC279" s="45"/>
      <c r="DD279" s="45"/>
      <c r="DE279" s="15"/>
      <c r="DF279" s="45"/>
      <c r="DG279" s="45"/>
      <c r="DH279" s="45"/>
      <c r="DI279" s="49"/>
      <c r="DJ279" s="15"/>
      <c r="DK279" s="15"/>
      <c r="DL279" s="15"/>
      <c r="DM279" s="15"/>
      <c r="DN279" s="15"/>
      <c r="DO279" s="15"/>
      <c r="DP279" s="61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</row>
    <row r="280" spans="1:243" ht="16.899999999999999" customHeight="1">
      <c r="A280" s="15"/>
      <c r="B280" s="76"/>
      <c r="C280" s="15"/>
      <c r="D280" s="77"/>
      <c r="E280" s="15"/>
      <c r="F280" s="77"/>
      <c r="G280" s="77"/>
      <c r="H280" s="77"/>
      <c r="I280" s="49"/>
      <c r="J280" s="49"/>
      <c r="K280" s="49"/>
      <c r="L280" s="15"/>
      <c r="M280" s="15"/>
      <c r="N280" s="15"/>
      <c r="O280" s="15"/>
      <c r="P280" s="15"/>
      <c r="Q280" s="15"/>
      <c r="R280" s="15"/>
      <c r="S280" s="15"/>
      <c r="T280" s="15"/>
      <c r="U280" s="76"/>
      <c r="V280" s="75"/>
      <c r="W280" s="77"/>
      <c r="X280" s="77"/>
      <c r="Y280" s="49"/>
      <c r="Z280" s="49"/>
      <c r="AA280" s="49"/>
      <c r="AB280" s="49"/>
      <c r="AC280" s="15"/>
      <c r="AD280" s="49"/>
      <c r="AE280" s="49"/>
      <c r="AF280" s="49"/>
      <c r="AG280" s="49"/>
      <c r="AH280" s="15"/>
      <c r="AI280" s="15"/>
      <c r="AJ280" s="15"/>
      <c r="AK280" s="15"/>
      <c r="AL280" s="15"/>
      <c r="AM280" s="15"/>
      <c r="AN280" s="61"/>
      <c r="AO280" s="15"/>
      <c r="AP280" s="76"/>
      <c r="AQ280" s="15"/>
      <c r="AR280" s="77"/>
      <c r="AS280" s="15"/>
      <c r="AT280" s="77"/>
      <c r="AU280" s="77"/>
      <c r="AV280" s="77"/>
      <c r="AW280" s="49"/>
      <c r="AX280" s="49"/>
      <c r="AY280" s="49"/>
      <c r="AZ280" s="15"/>
      <c r="BA280" s="15"/>
      <c r="BB280" s="15"/>
      <c r="BC280" s="15"/>
      <c r="BD280" s="15"/>
      <c r="BE280" s="15"/>
      <c r="BF280" s="15"/>
      <c r="BG280" s="15"/>
      <c r="BH280" s="15"/>
      <c r="BI280" s="76"/>
      <c r="BJ280" s="75"/>
      <c r="BK280" s="77"/>
      <c r="BL280" s="77"/>
      <c r="BM280" s="49"/>
      <c r="BN280" s="49"/>
      <c r="BO280" s="49"/>
      <c r="BP280" s="49"/>
      <c r="BQ280" s="15"/>
      <c r="BR280" s="49"/>
      <c r="BS280" s="49"/>
      <c r="BT280" s="49"/>
      <c r="BU280" s="49"/>
      <c r="BV280" s="15"/>
      <c r="BW280" s="15"/>
      <c r="BX280" s="15"/>
      <c r="BY280" s="15"/>
      <c r="BZ280" s="15"/>
      <c r="CA280" s="15"/>
      <c r="CB280" s="61"/>
      <c r="CC280" s="15"/>
      <c r="CD280" s="76"/>
      <c r="CE280" s="15"/>
      <c r="CF280" s="77"/>
      <c r="CG280" s="15"/>
      <c r="CH280" s="77"/>
      <c r="CI280" s="77"/>
      <c r="CJ280" s="77"/>
      <c r="CK280" s="49"/>
      <c r="CL280" s="49"/>
      <c r="CM280" s="49"/>
      <c r="CN280" s="15"/>
      <c r="CO280" s="15"/>
      <c r="CP280" s="15"/>
      <c r="CQ280" s="15"/>
      <c r="CR280" s="15"/>
      <c r="CS280" s="15"/>
      <c r="CT280" s="15"/>
      <c r="CU280" s="15"/>
      <c r="CV280" s="15"/>
      <c r="CW280" s="76"/>
      <c r="CX280" s="75"/>
      <c r="CY280" s="77"/>
      <c r="CZ280" s="77"/>
      <c r="DA280" s="49"/>
      <c r="DB280" s="49"/>
      <c r="DC280" s="49"/>
      <c r="DD280" s="49"/>
      <c r="DE280" s="15"/>
      <c r="DF280" s="49"/>
      <c r="DG280" s="49"/>
      <c r="DH280" s="49"/>
      <c r="DI280" s="49"/>
      <c r="DJ280" s="15"/>
      <c r="DK280" s="15"/>
      <c r="DL280" s="15"/>
      <c r="DM280" s="15"/>
      <c r="DN280" s="15"/>
      <c r="DO280" s="15"/>
      <c r="DP280" s="61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</row>
    <row r="281" spans="1:243" ht="16.899999999999999" customHeight="1">
      <c r="A281" s="15"/>
      <c r="B281" s="76"/>
      <c r="C281" s="15"/>
      <c r="D281" s="77"/>
      <c r="E281" s="15"/>
      <c r="F281" s="79"/>
      <c r="G281" s="79"/>
      <c r="H281" s="79"/>
      <c r="I281" s="73"/>
      <c r="J281" s="73"/>
      <c r="K281" s="73"/>
      <c r="L281" s="15"/>
      <c r="M281" s="15"/>
      <c r="N281" s="15"/>
      <c r="O281" s="15"/>
      <c r="P281" s="15"/>
      <c r="Q281" s="15"/>
      <c r="R281" s="15"/>
      <c r="S281" s="15"/>
      <c r="T281" s="15"/>
      <c r="U281" s="72"/>
      <c r="V281" s="75"/>
      <c r="W281" s="77"/>
      <c r="X281" s="79"/>
      <c r="Y281" s="73"/>
      <c r="Z281" s="73"/>
      <c r="AA281" s="73"/>
      <c r="AB281" s="73"/>
      <c r="AC281" s="15"/>
      <c r="AD281" s="73"/>
      <c r="AE281" s="73"/>
      <c r="AF281" s="73"/>
      <c r="AG281" s="73"/>
      <c r="AH281" s="15"/>
      <c r="AI281" s="15"/>
      <c r="AJ281" s="15"/>
      <c r="AK281" s="15"/>
      <c r="AL281" s="15"/>
      <c r="AM281" s="15"/>
      <c r="AN281" s="61"/>
      <c r="AO281" s="15"/>
      <c r="AP281" s="76"/>
      <c r="AQ281" s="15"/>
      <c r="AR281" s="77"/>
      <c r="AS281" s="15"/>
      <c r="AT281" s="79"/>
      <c r="AU281" s="79"/>
      <c r="AV281" s="79"/>
      <c r="AW281" s="73"/>
      <c r="AX281" s="73"/>
      <c r="AY281" s="73"/>
      <c r="AZ281" s="15"/>
      <c r="BA281" s="15"/>
      <c r="BB281" s="15"/>
      <c r="BC281" s="15"/>
      <c r="BD281" s="15"/>
      <c r="BE281" s="15"/>
      <c r="BF281" s="15"/>
      <c r="BG281" s="15"/>
      <c r="BH281" s="15"/>
      <c r="BI281" s="72"/>
      <c r="BJ281" s="75"/>
      <c r="BK281" s="77"/>
      <c r="BL281" s="79"/>
      <c r="BM281" s="73"/>
      <c r="BN281" s="73"/>
      <c r="BO281" s="73"/>
      <c r="BP281" s="73"/>
      <c r="BQ281" s="15"/>
      <c r="BR281" s="73"/>
      <c r="BS281" s="73"/>
      <c r="BT281" s="73"/>
      <c r="BU281" s="73"/>
      <c r="BV281" s="15"/>
      <c r="BW281" s="15"/>
      <c r="BX281" s="15"/>
      <c r="BY281" s="15"/>
      <c r="BZ281" s="15"/>
      <c r="CA281" s="15"/>
      <c r="CB281" s="61"/>
      <c r="CC281" s="15"/>
      <c r="CD281" s="76"/>
      <c r="CE281" s="15"/>
      <c r="CF281" s="77"/>
      <c r="CG281" s="15"/>
      <c r="CH281" s="79"/>
      <c r="CI281" s="79"/>
      <c r="CJ281" s="79"/>
      <c r="CK281" s="73"/>
      <c r="CL281" s="73"/>
      <c r="CM281" s="73"/>
      <c r="CN281" s="15"/>
      <c r="CO281" s="15"/>
      <c r="CP281" s="15"/>
      <c r="CQ281" s="15"/>
      <c r="CR281" s="15"/>
      <c r="CS281" s="15"/>
      <c r="CT281" s="15"/>
      <c r="CU281" s="15"/>
      <c r="CV281" s="15"/>
      <c r="CW281" s="72"/>
      <c r="CX281" s="75"/>
      <c r="CY281" s="77"/>
      <c r="CZ281" s="79"/>
      <c r="DA281" s="73"/>
      <c r="DB281" s="73"/>
      <c r="DC281" s="73"/>
      <c r="DD281" s="73"/>
      <c r="DE281" s="15"/>
      <c r="DF281" s="73"/>
      <c r="DG281" s="73"/>
      <c r="DH281" s="73"/>
      <c r="DI281" s="73"/>
      <c r="DJ281" s="15"/>
      <c r="DK281" s="15"/>
      <c r="DL281" s="15"/>
      <c r="DM281" s="15"/>
      <c r="DN281" s="15"/>
      <c r="DO281" s="15"/>
      <c r="DP281" s="61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</row>
    <row r="282" spans="1:243" ht="16.899999999999999" customHeight="1">
      <c r="A282" s="15"/>
      <c r="B282" s="72"/>
      <c r="C282" s="15"/>
      <c r="D282" s="79"/>
      <c r="E282" s="15"/>
      <c r="F282" s="77"/>
      <c r="G282" s="77"/>
      <c r="H282" s="77"/>
      <c r="I282" s="49"/>
      <c r="J282" s="49"/>
      <c r="K282" s="49"/>
      <c r="L282" s="15"/>
      <c r="M282" s="15"/>
      <c r="N282" s="15"/>
      <c r="O282" s="15"/>
      <c r="P282" s="15"/>
      <c r="Q282" s="15"/>
      <c r="R282" s="15"/>
      <c r="S282" s="15"/>
      <c r="T282" s="15"/>
      <c r="U282" s="76"/>
      <c r="V282" s="78"/>
      <c r="W282" s="79"/>
      <c r="X282" s="77"/>
      <c r="Y282" s="49"/>
      <c r="Z282" s="49"/>
      <c r="AA282" s="49"/>
      <c r="AB282" s="49"/>
      <c r="AC282" s="15"/>
      <c r="AD282" s="49"/>
      <c r="AE282" s="49"/>
      <c r="AF282" s="49"/>
      <c r="AG282" s="49"/>
      <c r="AH282" s="15"/>
      <c r="AI282" s="15"/>
      <c r="AJ282" s="15"/>
      <c r="AK282" s="15"/>
      <c r="AL282" s="15"/>
      <c r="AM282" s="15"/>
      <c r="AN282" s="61"/>
      <c r="AO282" s="15"/>
      <c r="AP282" s="72"/>
      <c r="AQ282" s="15"/>
      <c r="AR282" s="79"/>
      <c r="AS282" s="15"/>
      <c r="AT282" s="77"/>
      <c r="AU282" s="77"/>
      <c r="AV282" s="77"/>
      <c r="AW282" s="49"/>
      <c r="AX282" s="49"/>
      <c r="AY282" s="49"/>
      <c r="AZ282" s="15"/>
      <c r="BA282" s="15"/>
      <c r="BB282" s="15"/>
      <c r="BC282" s="15"/>
      <c r="BD282" s="15"/>
      <c r="BE282" s="15"/>
      <c r="BF282" s="15"/>
      <c r="BG282" s="15"/>
      <c r="BH282" s="15"/>
      <c r="BI282" s="76"/>
      <c r="BJ282" s="78"/>
      <c r="BK282" s="79"/>
      <c r="BL282" s="77"/>
      <c r="BM282" s="49"/>
      <c r="BN282" s="49"/>
      <c r="BO282" s="49"/>
      <c r="BP282" s="49"/>
      <c r="BQ282" s="15"/>
      <c r="BR282" s="49"/>
      <c r="BS282" s="49"/>
      <c r="BT282" s="49"/>
      <c r="BU282" s="49"/>
      <c r="BV282" s="15"/>
      <c r="BW282" s="15"/>
      <c r="BX282" s="15"/>
      <c r="BY282" s="15"/>
      <c r="BZ282" s="15"/>
      <c r="CA282" s="15"/>
      <c r="CB282" s="61"/>
      <c r="CC282" s="15"/>
      <c r="CD282" s="72"/>
      <c r="CE282" s="15"/>
      <c r="CF282" s="79"/>
      <c r="CG282" s="15"/>
      <c r="CH282" s="77"/>
      <c r="CI282" s="77"/>
      <c r="CJ282" s="77"/>
      <c r="CK282" s="49"/>
      <c r="CL282" s="49"/>
      <c r="CM282" s="49"/>
      <c r="CN282" s="15"/>
      <c r="CO282" s="15"/>
      <c r="CP282" s="15"/>
      <c r="CQ282" s="15"/>
      <c r="CR282" s="15"/>
      <c r="CS282" s="15"/>
      <c r="CT282" s="15"/>
      <c r="CU282" s="15"/>
      <c r="CV282" s="15"/>
      <c r="CW282" s="76"/>
      <c r="CX282" s="78"/>
      <c r="CY282" s="79"/>
      <c r="CZ282" s="77"/>
      <c r="DA282" s="49"/>
      <c r="DB282" s="49"/>
      <c r="DC282" s="49"/>
      <c r="DD282" s="49"/>
      <c r="DE282" s="15"/>
      <c r="DF282" s="49"/>
      <c r="DG282" s="49"/>
      <c r="DH282" s="49"/>
      <c r="DI282" s="49"/>
      <c r="DJ282" s="15"/>
      <c r="DK282" s="15"/>
      <c r="DL282" s="15"/>
      <c r="DM282" s="15"/>
      <c r="DN282" s="15"/>
      <c r="DO282" s="15"/>
      <c r="DP282" s="61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</row>
    <row r="283" spans="1:243" ht="16.899999999999999" customHeight="1">
      <c r="A283" s="15"/>
      <c r="B283" s="76"/>
      <c r="C283" s="15"/>
      <c r="D283" s="77"/>
      <c r="E283" s="15"/>
      <c r="F283" s="77"/>
      <c r="G283" s="77"/>
      <c r="H283" s="77"/>
      <c r="I283" s="49"/>
      <c r="J283" s="49"/>
      <c r="K283" s="49"/>
      <c r="L283" s="15"/>
      <c r="M283" s="15"/>
      <c r="N283" s="15"/>
      <c r="O283" s="15"/>
      <c r="P283" s="15"/>
      <c r="Q283" s="15"/>
      <c r="R283" s="15"/>
      <c r="S283" s="15"/>
      <c r="T283" s="15"/>
      <c r="U283" s="76"/>
      <c r="V283" s="75"/>
      <c r="W283" s="77"/>
      <c r="X283" s="77"/>
      <c r="Y283" s="49"/>
      <c r="Z283" s="49"/>
      <c r="AA283" s="49"/>
      <c r="AB283" s="49"/>
      <c r="AC283" s="15"/>
      <c r="AD283" s="49"/>
      <c r="AE283" s="49"/>
      <c r="AF283" s="49"/>
      <c r="AG283" s="49"/>
      <c r="AH283" s="15"/>
      <c r="AI283" s="15"/>
      <c r="AJ283" s="15"/>
      <c r="AK283" s="15"/>
      <c r="AL283" s="15"/>
      <c r="AM283" s="15"/>
      <c r="AN283" s="61"/>
      <c r="AO283" s="15"/>
      <c r="AP283" s="76"/>
      <c r="AQ283" s="15"/>
      <c r="AR283" s="77"/>
      <c r="AS283" s="15"/>
      <c r="AT283" s="77"/>
      <c r="AU283" s="77"/>
      <c r="AV283" s="77"/>
      <c r="AW283" s="49"/>
      <c r="AX283" s="49"/>
      <c r="AY283" s="49"/>
      <c r="AZ283" s="15"/>
      <c r="BA283" s="15"/>
      <c r="BB283" s="15"/>
      <c r="BC283" s="15"/>
      <c r="BD283" s="15"/>
      <c r="BE283" s="15"/>
      <c r="BF283" s="15"/>
      <c r="BG283" s="15"/>
      <c r="BH283" s="15"/>
      <c r="BI283" s="76"/>
      <c r="BJ283" s="75"/>
      <c r="BK283" s="77"/>
      <c r="BL283" s="77"/>
      <c r="BM283" s="49"/>
      <c r="BN283" s="49"/>
      <c r="BO283" s="49"/>
      <c r="BP283" s="49"/>
      <c r="BQ283" s="15"/>
      <c r="BR283" s="49"/>
      <c r="BS283" s="49"/>
      <c r="BT283" s="49"/>
      <c r="BU283" s="49"/>
      <c r="BV283" s="15"/>
      <c r="BW283" s="15"/>
      <c r="BX283" s="15"/>
      <c r="BY283" s="15"/>
      <c r="BZ283" s="15"/>
      <c r="CA283" s="15"/>
      <c r="CB283" s="61"/>
      <c r="CC283" s="15"/>
      <c r="CD283" s="76"/>
      <c r="CE283" s="15"/>
      <c r="CF283" s="77"/>
      <c r="CG283" s="15"/>
      <c r="CH283" s="77"/>
      <c r="CI283" s="77"/>
      <c r="CJ283" s="77"/>
      <c r="CK283" s="49"/>
      <c r="CL283" s="49"/>
      <c r="CM283" s="49"/>
      <c r="CN283" s="15"/>
      <c r="CO283" s="15"/>
      <c r="CP283" s="15"/>
      <c r="CQ283" s="15"/>
      <c r="CR283" s="15"/>
      <c r="CS283" s="15"/>
      <c r="CT283" s="15"/>
      <c r="CU283" s="15"/>
      <c r="CV283" s="15"/>
      <c r="CW283" s="76"/>
      <c r="CX283" s="75"/>
      <c r="CY283" s="77"/>
      <c r="CZ283" s="77"/>
      <c r="DA283" s="49"/>
      <c r="DB283" s="49"/>
      <c r="DC283" s="49"/>
      <c r="DD283" s="49"/>
      <c r="DE283" s="15"/>
      <c r="DF283" s="49"/>
      <c r="DG283" s="49"/>
      <c r="DH283" s="49"/>
      <c r="DI283" s="49"/>
      <c r="DJ283" s="15"/>
      <c r="DK283" s="15"/>
      <c r="DL283" s="15"/>
      <c r="DM283" s="15"/>
      <c r="DN283" s="15"/>
      <c r="DO283" s="15"/>
      <c r="DP283" s="61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</row>
    <row r="284" spans="1:243" ht="16.899999999999999" customHeight="1">
      <c r="A284" s="15"/>
      <c r="B284" s="76"/>
      <c r="C284" s="15"/>
      <c r="D284" s="77"/>
      <c r="E284" s="15"/>
      <c r="F284" s="79"/>
      <c r="G284" s="79"/>
      <c r="H284" s="79"/>
      <c r="I284" s="73"/>
      <c r="J284" s="73"/>
      <c r="K284" s="73"/>
      <c r="L284" s="15"/>
      <c r="M284" s="15"/>
      <c r="N284" s="15"/>
      <c r="O284" s="15"/>
      <c r="P284" s="15"/>
      <c r="Q284" s="15"/>
      <c r="R284" s="15"/>
      <c r="S284" s="15"/>
      <c r="T284" s="15"/>
      <c r="U284" s="72"/>
      <c r="V284" s="75"/>
      <c r="W284" s="77"/>
      <c r="X284" s="79"/>
      <c r="Y284" s="73"/>
      <c r="Z284" s="73"/>
      <c r="AA284" s="73"/>
      <c r="AB284" s="73"/>
      <c r="AC284" s="15"/>
      <c r="AD284" s="73"/>
      <c r="AE284" s="73"/>
      <c r="AF284" s="73"/>
      <c r="AG284" s="73"/>
      <c r="AH284" s="15"/>
      <c r="AI284" s="15"/>
      <c r="AJ284" s="15"/>
      <c r="AK284" s="15"/>
      <c r="AL284" s="15"/>
      <c r="AM284" s="15"/>
      <c r="AN284" s="15"/>
      <c r="AO284" s="15"/>
      <c r="AP284" s="76"/>
      <c r="AQ284" s="15"/>
      <c r="AR284" s="77"/>
      <c r="AS284" s="15"/>
      <c r="AT284" s="79"/>
      <c r="AU284" s="79"/>
      <c r="AV284" s="79"/>
      <c r="AW284" s="73"/>
      <c r="AX284" s="73"/>
      <c r="AY284" s="73"/>
      <c r="AZ284" s="15"/>
      <c r="BA284" s="15"/>
      <c r="BB284" s="15"/>
      <c r="BC284" s="15"/>
      <c r="BD284" s="15"/>
      <c r="BE284" s="15"/>
      <c r="BF284" s="15"/>
      <c r="BG284" s="15"/>
      <c r="BH284" s="15"/>
      <c r="BI284" s="72"/>
      <c r="BJ284" s="75"/>
      <c r="BK284" s="77"/>
      <c r="BL284" s="79"/>
      <c r="BM284" s="73"/>
      <c r="BN284" s="73"/>
      <c r="BO284" s="73"/>
      <c r="BP284" s="73"/>
      <c r="BQ284" s="15"/>
      <c r="BR284" s="73"/>
      <c r="BS284" s="73"/>
      <c r="BT284" s="73"/>
      <c r="BU284" s="73"/>
      <c r="BV284" s="15"/>
      <c r="BW284" s="15"/>
      <c r="BX284" s="15"/>
      <c r="BY284" s="15"/>
      <c r="BZ284" s="15"/>
      <c r="CA284" s="15"/>
      <c r="CB284" s="15"/>
      <c r="CC284" s="15"/>
      <c r="CD284" s="76"/>
      <c r="CE284" s="15"/>
      <c r="CF284" s="77"/>
      <c r="CG284" s="15"/>
      <c r="CH284" s="79"/>
      <c r="CI284" s="79"/>
      <c r="CJ284" s="79"/>
      <c r="CK284" s="73"/>
      <c r="CL284" s="73"/>
      <c r="CM284" s="73"/>
      <c r="CN284" s="15"/>
      <c r="CO284" s="15"/>
      <c r="CP284" s="15"/>
      <c r="CQ284" s="15"/>
      <c r="CR284" s="15"/>
      <c r="CS284" s="15"/>
      <c r="CT284" s="15"/>
      <c r="CU284" s="15"/>
      <c r="CV284" s="15"/>
      <c r="CW284" s="72"/>
      <c r="CX284" s="75"/>
      <c r="CY284" s="77"/>
      <c r="CZ284" s="79"/>
      <c r="DA284" s="73"/>
      <c r="DB284" s="73"/>
      <c r="DC284" s="73"/>
      <c r="DD284" s="73"/>
      <c r="DE284" s="15"/>
      <c r="DF284" s="73"/>
      <c r="DG284" s="73"/>
      <c r="DH284" s="73"/>
      <c r="DI284" s="73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</row>
    <row r="285" spans="1:243" ht="16.899999999999999" customHeight="1">
      <c r="A285" s="15"/>
      <c r="B285" s="72"/>
      <c r="C285" s="15"/>
      <c r="D285" s="15"/>
      <c r="E285" s="15"/>
      <c r="F285" s="15"/>
      <c r="G285" s="76"/>
      <c r="H285" s="77"/>
      <c r="I285" s="77"/>
      <c r="J285" s="77"/>
      <c r="K285" s="77"/>
      <c r="L285" s="49"/>
      <c r="M285" s="49"/>
      <c r="N285" s="49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76"/>
      <c r="AE285" s="15"/>
      <c r="AF285" s="77"/>
      <c r="AG285" s="77"/>
      <c r="AH285" s="77"/>
      <c r="AI285" s="49"/>
      <c r="AJ285" s="49"/>
      <c r="AK285" s="49"/>
      <c r="AL285" s="49"/>
      <c r="AM285" s="49"/>
      <c r="AN285" s="15"/>
      <c r="AO285" s="15"/>
      <c r="AP285" s="72"/>
      <c r="AQ285" s="15"/>
      <c r="AR285" s="15"/>
      <c r="AS285" s="15"/>
      <c r="AT285" s="15"/>
      <c r="AU285" s="76"/>
      <c r="AV285" s="77"/>
      <c r="AW285" s="77"/>
      <c r="AX285" s="77"/>
      <c r="AY285" s="77"/>
      <c r="AZ285" s="49"/>
      <c r="BA285" s="49"/>
      <c r="BB285" s="49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76"/>
      <c r="BS285" s="15"/>
      <c r="BT285" s="77"/>
      <c r="BU285" s="77"/>
      <c r="BV285" s="77"/>
      <c r="BW285" s="49"/>
      <c r="BX285" s="49"/>
      <c r="BY285" s="49"/>
      <c r="BZ285" s="49"/>
      <c r="CA285" s="49"/>
      <c r="CB285" s="15"/>
      <c r="CC285" s="15"/>
      <c r="CD285" s="72"/>
      <c r="CE285" s="15"/>
      <c r="CF285" s="15"/>
      <c r="CG285" s="15"/>
      <c r="CH285" s="15"/>
      <c r="CI285" s="76"/>
      <c r="CJ285" s="77"/>
      <c r="CK285" s="77"/>
      <c r="CL285" s="77"/>
      <c r="CM285" s="77"/>
      <c r="CN285" s="49"/>
      <c r="CO285" s="49"/>
      <c r="CP285" s="49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76"/>
      <c r="DG285" s="15"/>
      <c r="DH285" s="77"/>
      <c r="DI285" s="77"/>
      <c r="DJ285" s="77"/>
      <c r="DK285" s="49"/>
      <c r="DL285" s="49"/>
      <c r="DM285" s="49"/>
      <c r="DN285" s="49"/>
      <c r="DO285" s="49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</row>
    <row r="286" spans="1:243" ht="16.899999999999999" customHeight="1">
      <c r="A286" s="15"/>
      <c r="B286" s="72"/>
      <c r="C286" s="15"/>
      <c r="D286" s="15"/>
      <c r="E286" s="46"/>
      <c r="F286" s="15"/>
      <c r="G286" s="15"/>
      <c r="H286" s="15"/>
      <c r="I286" s="15"/>
      <c r="J286" s="77"/>
      <c r="K286" s="77"/>
      <c r="L286" s="77"/>
      <c r="M286" s="49"/>
      <c r="N286" s="49"/>
      <c r="O286" s="15"/>
      <c r="P286" s="15"/>
      <c r="Q286" s="15"/>
      <c r="R286" s="15"/>
      <c r="S286" s="15"/>
      <c r="T286" s="15"/>
      <c r="U286" s="15"/>
      <c r="V286" s="15"/>
      <c r="W286" s="15"/>
      <c r="X286" s="46"/>
      <c r="Y286" s="15"/>
      <c r="Z286" s="15"/>
      <c r="AA286" s="15"/>
      <c r="AB286" s="15"/>
      <c r="AC286" s="15"/>
      <c r="AD286" s="76"/>
      <c r="AE286" s="15"/>
      <c r="AF286" s="77"/>
      <c r="AG286" s="77"/>
      <c r="AH286" s="77"/>
      <c r="AI286" s="49"/>
      <c r="AJ286" s="49"/>
      <c r="AK286" s="49"/>
      <c r="AL286" s="49"/>
      <c r="AM286" s="49"/>
      <c r="AN286" s="15"/>
      <c r="AO286" s="15"/>
      <c r="AP286" s="72"/>
      <c r="AQ286" s="15"/>
      <c r="AR286" s="15"/>
      <c r="AS286" s="46"/>
      <c r="AT286" s="15"/>
      <c r="AU286" s="15"/>
      <c r="AV286" s="15"/>
      <c r="AW286" s="15"/>
      <c r="AX286" s="77"/>
      <c r="AY286" s="77"/>
      <c r="AZ286" s="77"/>
      <c r="BA286" s="49"/>
      <c r="BB286" s="49"/>
      <c r="BC286" s="15"/>
      <c r="BD286" s="15"/>
      <c r="BE286" s="15"/>
      <c r="BF286" s="15"/>
      <c r="BG286" s="15"/>
      <c r="BH286" s="15"/>
      <c r="BI286" s="15"/>
      <c r="BJ286" s="15"/>
      <c r="BK286" s="15"/>
      <c r="BL286" s="46"/>
      <c r="BM286" s="15"/>
      <c r="BN286" s="15"/>
      <c r="BO286" s="15"/>
      <c r="BP286" s="15"/>
      <c r="BQ286" s="15"/>
      <c r="BR286" s="76"/>
      <c r="BS286" s="15"/>
      <c r="BT286" s="77"/>
      <c r="BU286" s="77"/>
      <c r="BV286" s="77"/>
      <c r="BW286" s="49"/>
      <c r="BX286" s="49"/>
      <c r="BY286" s="49"/>
      <c r="BZ286" s="49"/>
      <c r="CA286" s="49"/>
      <c r="CB286" s="15"/>
      <c r="CC286" s="15"/>
      <c r="CD286" s="72"/>
      <c r="CE286" s="15"/>
      <c r="CF286" s="15"/>
      <c r="CG286" s="46"/>
      <c r="CH286" s="15"/>
      <c r="CI286" s="15"/>
      <c r="CJ286" s="15"/>
      <c r="CK286" s="15"/>
      <c r="CL286" s="77"/>
      <c r="CM286" s="77"/>
      <c r="CN286" s="77"/>
      <c r="CO286" s="49"/>
      <c r="CP286" s="49"/>
      <c r="CQ286" s="15"/>
      <c r="CR286" s="15"/>
      <c r="CS286" s="15"/>
      <c r="CT286" s="15"/>
      <c r="CU286" s="15"/>
      <c r="CV286" s="15"/>
      <c r="CW286" s="15"/>
      <c r="CX286" s="15"/>
      <c r="CY286" s="15"/>
      <c r="CZ286" s="46"/>
      <c r="DA286" s="15"/>
      <c r="DB286" s="15"/>
      <c r="DC286" s="15"/>
      <c r="DD286" s="15"/>
      <c r="DE286" s="15"/>
      <c r="DF286" s="76"/>
      <c r="DG286" s="15"/>
      <c r="DH286" s="77"/>
      <c r="DI286" s="77"/>
      <c r="DJ286" s="77"/>
      <c r="DK286" s="49"/>
      <c r="DL286" s="49"/>
      <c r="DM286" s="49"/>
      <c r="DN286" s="49"/>
      <c r="DO286" s="49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</row>
    <row r="287" spans="1:243" ht="16.899999999999999" customHeight="1">
      <c r="A287" s="15"/>
      <c r="B287" s="7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49"/>
      <c r="AL287" s="15"/>
      <c r="AM287" s="15"/>
      <c r="AN287" s="15"/>
      <c r="AO287" s="15"/>
      <c r="AP287" s="72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49"/>
      <c r="BZ287" s="15"/>
      <c r="CA287" s="15"/>
      <c r="CB287" s="15"/>
      <c r="CC287" s="15"/>
      <c r="CD287" s="72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49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</row>
    <row r="288" spans="1:243" ht="16.899999999999999" customHeight="1">
      <c r="A288" s="15"/>
      <c r="B288" s="72"/>
      <c r="C288" s="15"/>
      <c r="D288" s="15"/>
      <c r="E288" s="46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49"/>
      <c r="S288" s="15"/>
      <c r="T288" s="15"/>
      <c r="U288" s="15"/>
      <c r="V288" s="15"/>
      <c r="W288" s="15"/>
      <c r="X288" s="46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49"/>
      <c r="AL288" s="15"/>
      <c r="AM288" s="15"/>
      <c r="AN288" s="15"/>
      <c r="AO288" s="15"/>
      <c r="AP288" s="72"/>
      <c r="AQ288" s="15"/>
      <c r="AR288" s="15"/>
      <c r="AS288" s="46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49"/>
      <c r="BG288" s="15"/>
      <c r="BH288" s="15"/>
      <c r="BI288" s="15"/>
      <c r="BJ288" s="15"/>
      <c r="BK288" s="15"/>
      <c r="BL288" s="46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49"/>
      <c r="BZ288" s="15"/>
      <c r="CA288" s="15"/>
      <c r="CB288" s="15"/>
      <c r="CC288" s="15"/>
      <c r="CD288" s="72"/>
      <c r="CE288" s="15"/>
      <c r="CF288" s="15"/>
      <c r="CG288" s="46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49"/>
      <c r="CU288" s="15"/>
      <c r="CV288" s="15"/>
      <c r="CW288" s="15"/>
      <c r="CX288" s="15"/>
      <c r="CY288" s="15"/>
      <c r="CZ288" s="46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49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</row>
    <row r="289" spans="1:243" ht="16.899999999999999" customHeight="1">
      <c r="A289" s="15"/>
      <c r="B289" s="72"/>
      <c r="C289" s="15"/>
      <c r="D289" s="15"/>
      <c r="E289" s="15"/>
      <c r="F289" s="15"/>
      <c r="G289" s="15"/>
      <c r="H289" s="15"/>
      <c r="I289" s="15"/>
      <c r="J289" s="61"/>
      <c r="K289" s="61"/>
      <c r="L289" s="61"/>
      <c r="M289" s="61"/>
      <c r="N289" s="61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61"/>
      <c r="AG289" s="61"/>
      <c r="AH289" s="61"/>
      <c r="AI289" s="61"/>
      <c r="AJ289" s="61"/>
      <c r="AK289" s="49"/>
      <c r="AL289" s="61"/>
      <c r="AM289" s="61"/>
      <c r="AN289" s="15"/>
      <c r="AO289" s="15"/>
      <c r="AP289" s="72"/>
      <c r="AQ289" s="15"/>
      <c r="AR289" s="15"/>
      <c r="AS289" s="15"/>
      <c r="AT289" s="15"/>
      <c r="AU289" s="15"/>
      <c r="AV289" s="15"/>
      <c r="AW289" s="15"/>
      <c r="AX289" s="61"/>
      <c r="AY289" s="61"/>
      <c r="AZ289" s="61"/>
      <c r="BA289" s="61"/>
      <c r="BB289" s="61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61"/>
      <c r="BU289" s="61"/>
      <c r="BV289" s="61"/>
      <c r="BW289" s="61"/>
      <c r="BX289" s="61"/>
      <c r="BY289" s="49"/>
      <c r="BZ289" s="61"/>
      <c r="CA289" s="61"/>
      <c r="CB289" s="15"/>
      <c r="CC289" s="15"/>
      <c r="CD289" s="72"/>
      <c r="CE289" s="15"/>
      <c r="CF289" s="15"/>
      <c r="CG289" s="15"/>
      <c r="CH289" s="15"/>
      <c r="CI289" s="15"/>
      <c r="CJ289" s="15"/>
      <c r="CK289" s="15"/>
      <c r="CL289" s="61"/>
      <c r="CM289" s="61"/>
      <c r="CN289" s="61"/>
      <c r="CO289" s="61"/>
      <c r="CP289" s="61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61"/>
      <c r="DI289" s="61"/>
      <c r="DJ289" s="61"/>
      <c r="DK289" s="61"/>
      <c r="DL289" s="61"/>
      <c r="DM289" s="49"/>
      <c r="DN289" s="61"/>
      <c r="DO289" s="61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</row>
    <row r="290" spans="1:243" ht="16.899999999999999" customHeight="1">
      <c r="A290" s="15"/>
      <c r="B290" s="72"/>
      <c r="C290" s="15"/>
      <c r="D290" s="15"/>
      <c r="E290" s="46"/>
      <c r="F290" s="15"/>
      <c r="G290" s="15"/>
      <c r="H290" s="15"/>
      <c r="I290" s="15"/>
      <c r="J290" s="61"/>
      <c r="K290" s="61"/>
      <c r="L290" s="61"/>
      <c r="M290" s="61"/>
      <c r="N290" s="61"/>
      <c r="O290" s="15"/>
      <c r="P290" s="15"/>
      <c r="Q290" s="15"/>
      <c r="R290" s="15"/>
      <c r="S290" s="15"/>
      <c r="T290" s="15"/>
      <c r="U290" s="15"/>
      <c r="V290" s="15"/>
      <c r="W290" s="15"/>
      <c r="X290" s="46"/>
      <c r="Y290" s="15"/>
      <c r="Z290" s="15"/>
      <c r="AA290" s="15"/>
      <c r="AB290" s="15"/>
      <c r="AC290" s="15"/>
      <c r="AD290" s="72"/>
      <c r="AE290" s="15"/>
      <c r="AF290" s="61"/>
      <c r="AG290" s="61"/>
      <c r="AH290" s="61"/>
      <c r="AI290" s="61"/>
      <c r="AJ290" s="61"/>
      <c r="AK290" s="49"/>
      <c r="AL290" s="61"/>
      <c r="AM290" s="61"/>
      <c r="AN290" s="15"/>
      <c r="AO290" s="15"/>
      <c r="AP290" s="72"/>
      <c r="AQ290" s="15"/>
      <c r="AR290" s="15"/>
      <c r="AS290" s="46"/>
      <c r="AT290" s="15"/>
      <c r="AU290" s="15"/>
      <c r="AV290" s="15"/>
      <c r="AW290" s="15"/>
      <c r="AX290" s="61"/>
      <c r="AY290" s="61"/>
      <c r="AZ290" s="61"/>
      <c r="BA290" s="61"/>
      <c r="BB290" s="61"/>
      <c r="BC290" s="15"/>
      <c r="BD290" s="15"/>
      <c r="BE290" s="15"/>
      <c r="BF290" s="15"/>
      <c r="BG290" s="15"/>
      <c r="BH290" s="15"/>
      <c r="BI290" s="15"/>
      <c r="BJ290" s="15"/>
      <c r="BK290" s="15"/>
      <c r="BL290" s="46"/>
      <c r="BM290" s="15"/>
      <c r="BN290" s="15"/>
      <c r="BO290" s="15"/>
      <c r="BP290" s="15"/>
      <c r="BQ290" s="15"/>
      <c r="BR290" s="72"/>
      <c r="BS290" s="15"/>
      <c r="BT290" s="61"/>
      <c r="BU290" s="61"/>
      <c r="BV290" s="61"/>
      <c r="BW290" s="61"/>
      <c r="BX290" s="61"/>
      <c r="BY290" s="49"/>
      <c r="BZ290" s="61"/>
      <c r="CA290" s="61"/>
      <c r="CB290" s="15"/>
      <c r="CC290" s="15"/>
      <c r="CD290" s="72"/>
      <c r="CE290" s="15"/>
      <c r="CF290" s="15"/>
      <c r="CG290" s="46"/>
      <c r="CH290" s="15"/>
      <c r="CI290" s="15"/>
      <c r="CJ290" s="15"/>
      <c r="CK290" s="15"/>
      <c r="CL290" s="61"/>
      <c r="CM290" s="61"/>
      <c r="CN290" s="61"/>
      <c r="CO290" s="61"/>
      <c r="CP290" s="61"/>
      <c r="CQ290" s="15"/>
      <c r="CR290" s="15"/>
      <c r="CS290" s="15"/>
      <c r="CT290" s="15"/>
      <c r="CU290" s="15"/>
      <c r="CV290" s="15"/>
      <c r="CW290" s="15"/>
      <c r="CX290" s="15"/>
      <c r="CY290" s="15"/>
      <c r="CZ290" s="46"/>
      <c r="DA290" s="15"/>
      <c r="DB290" s="15"/>
      <c r="DC290" s="15"/>
      <c r="DD290" s="15"/>
      <c r="DE290" s="15"/>
      <c r="DF290" s="72"/>
      <c r="DG290" s="15"/>
      <c r="DH290" s="61"/>
      <c r="DI290" s="61"/>
      <c r="DJ290" s="61"/>
      <c r="DK290" s="61"/>
      <c r="DL290" s="61"/>
      <c r="DM290" s="49"/>
      <c r="DN290" s="61"/>
      <c r="DO290" s="61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</row>
    <row r="291" spans="1:243" ht="27" customHeight="1">
      <c r="A291" s="15"/>
      <c r="B291" s="72"/>
      <c r="C291" s="15"/>
      <c r="D291" s="15"/>
      <c r="E291" s="15"/>
      <c r="F291" s="61"/>
      <c r="G291" s="61"/>
      <c r="H291" s="61"/>
      <c r="I291" s="61"/>
      <c r="J291" s="61"/>
      <c r="K291" s="61"/>
      <c r="L291" s="61"/>
      <c r="M291" s="61"/>
      <c r="N291" s="61"/>
      <c r="O291" s="15"/>
      <c r="P291" s="15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49"/>
      <c r="AF291" s="49"/>
      <c r="AG291" s="61"/>
      <c r="AH291" s="15"/>
      <c r="AI291" s="15"/>
      <c r="AJ291" s="15"/>
      <c r="AK291" s="15"/>
      <c r="AL291" s="15"/>
      <c r="AM291" s="15"/>
      <c r="AN291" s="15"/>
      <c r="AO291" s="15"/>
      <c r="AP291" s="72"/>
      <c r="AQ291" s="15"/>
      <c r="AR291" s="15"/>
      <c r="AS291" s="15"/>
      <c r="AT291" s="61"/>
      <c r="AU291" s="61"/>
      <c r="AV291" s="61"/>
      <c r="AW291" s="61"/>
      <c r="AX291" s="61"/>
      <c r="AY291" s="61"/>
      <c r="AZ291" s="61"/>
      <c r="BA291" s="61"/>
      <c r="BB291" s="61"/>
      <c r="BC291" s="15"/>
      <c r="BD291" s="15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49"/>
      <c r="BT291" s="49"/>
      <c r="BU291" s="61"/>
      <c r="BV291" s="15"/>
      <c r="BW291" s="15"/>
      <c r="BX291" s="15"/>
      <c r="BY291" s="15"/>
      <c r="BZ291" s="15"/>
      <c r="CA291" s="15"/>
      <c r="CB291" s="15"/>
      <c r="CC291" s="15"/>
      <c r="CD291" s="72"/>
      <c r="CE291" s="15"/>
      <c r="CF291" s="15"/>
      <c r="CG291" s="15"/>
      <c r="CH291" s="61"/>
      <c r="CI291" s="61"/>
      <c r="CJ291" s="61"/>
      <c r="CK291" s="61"/>
      <c r="CL291" s="61"/>
      <c r="CM291" s="61"/>
      <c r="CN291" s="61"/>
      <c r="CO291" s="61"/>
      <c r="CP291" s="61"/>
      <c r="CQ291" s="15"/>
      <c r="CR291" s="15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49"/>
      <c r="DH291" s="49"/>
      <c r="DI291" s="61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</row>
    <row r="292" spans="1:243" ht="16.899999999999999" customHeight="1">
      <c r="A292" s="15"/>
      <c r="B292" s="72"/>
      <c r="C292" s="15"/>
      <c r="D292" s="47"/>
      <c r="E292" s="15"/>
      <c r="F292" s="61"/>
      <c r="G292" s="46"/>
      <c r="H292" s="61"/>
      <c r="I292" s="61"/>
      <c r="J292" s="61"/>
      <c r="K292" s="61"/>
      <c r="L292" s="61"/>
      <c r="M292" s="61"/>
      <c r="N292" s="61"/>
      <c r="O292" s="15"/>
      <c r="P292" s="15"/>
      <c r="Q292" s="61"/>
      <c r="R292" s="61"/>
      <c r="S292" s="61"/>
      <c r="T292" s="61"/>
      <c r="U292" s="61"/>
      <c r="V292" s="61"/>
      <c r="W292" s="61"/>
      <c r="X292" s="47"/>
      <c r="Y292" s="15"/>
      <c r="Z292" s="46"/>
      <c r="AA292" s="15"/>
      <c r="AB292" s="61"/>
      <c r="AC292" s="61"/>
      <c r="AD292" s="61"/>
      <c r="AE292" s="61"/>
      <c r="AF292" s="61"/>
      <c r="AG292" s="61"/>
      <c r="AH292" s="61"/>
      <c r="AI292" s="15"/>
      <c r="AJ292" s="15"/>
      <c r="AK292" s="15"/>
      <c r="AL292" s="15"/>
      <c r="AM292" s="15"/>
      <c r="AN292" s="15"/>
      <c r="AO292" s="15"/>
      <c r="AP292" s="72"/>
      <c r="AQ292" s="15"/>
      <c r="AR292" s="47"/>
      <c r="AS292" s="15"/>
      <c r="AT292" s="61"/>
      <c r="AU292" s="46"/>
      <c r="AV292" s="61"/>
      <c r="AW292" s="61"/>
      <c r="AX292" s="61"/>
      <c r="AY292" s="61"/>
      <c r="AZ292" s="61"/>
      <c r="BA292" s="61"/>
      <c r="BB292" s="61"/>
      <c r="BC292" s="15"/>
      <c r="BD292" s="15"/>
      <c r="BE292" s="61"/>
      <c r="BF292" s="61"/>
      <c r="BG292" s="61"/>
      <c r="BH292" s="61"/>
      <c r="BI292" s="61"/>
      <c r="BJ292" s="61"/>
      <c r="BK292" s="61"/>
      <c r="BL292" s="47"/>
      <c r="BM292" s="15"/>
      <c r="BN292" s="46"/>
      <c r="BO292" s="15"/>
      <c r="BP292" s="61"/>
      <c r="BQ292" s="61"/>
      <c r="BR292" s="61"/>
      <c r="BS292" s="61"/>
      <c r="BT292" s="61"/>
      <c r="BU292" s="61"/>
      <c r="BV292" s="61"/>
      <c r="BW292" s="15"/>
      <c r="BX292" s="15"/>
      <c r="BY292" s="15"/>
      <c r="BZ292" s="15"/>
      <c r="CA292" s="15"/>
      <c r="CB292" s="15"/>
      <c r="CC292" s="15"/>
      <c r="CD292" s="72"/>
      <c r="CE292" s="15"/>
      <c r="CF292" s="47"/>
      <c r="CG292" s="15"/>
      <c r="CH292" s="61"/>
      <c r="CI292" s="46"/>
      <c r="CJ292" s="61"/>
      <c r="CK292" s="61"/>
      <c r="CL292" s="61"/>
      <c r="CM292" s="61"/>
      <c r="CN292" s="61"/>
      <c r="CO292" s="61"/>
      <c r="CP292" s="61"/>
      <c r="CQ292" s="15"/>
      <c r="CR292" s="15"/>
      <c r="CS292" s="61"/>
      <c r="CT292" s="61"/>
      <c r="CU292" s="61"/>
      <c r="CV292" s="61"/>
      <c r="CW292" s="61"/>
      <c r="CX292" s="61"/>
      <c r="CY292" s="61"/>
      <c r="CZ292" s="47"/>
      <c r="DA292" s="15"/>
      <c r="DB292" s="46"/>
      <c r="DC292" s="15"/>
      <c r="DD292" s="61"/>
      <c r="DE292" s="61"/>
      <c r="DF292" s="61"/>
      <c r="DG292" s="61"/>
      <c r="DH292" s="61"/>
      <c r="DI292" s="61"/>
      <c r="DJ292" s="61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</row>
    <row r="293" spans="1:243" ht="16.899999999999999" customHeight="1">
      <c r="A293" s="15"/>
      <c r="B293" s="15"/>
      <c r="C293" s="15"/>
      <c r="D293" s="15"/>
      <c r="E293" s="12"/>
      <c r="F293" s="143"/>
      <c r="G293" s="275"/>
      <c r="H293" s="15"/>
      <c r="I293" s="15"/>
      <c r="J293" s="12"/>
      <c r="K293" s="15"/>
      <c r="L293" s="12"/>
      <c r="M293" s="45"/>
      <c r="N293" s="15"/>
      <c r="O293" s="15"/>
      <c r="P293" s="15"/>
      <c r="Q293" s="15"/>
      <c r="R293" s="12"/>
      <c r="S293" s="275"/>
      <c r="T293" s="73"/>
      <c r="U293" s="15"/>
      <c r="V293" s="15"/>
      <c r="W293" s="15"/>
      <c r="X293" s="15"/>
      <c r="Y293" s="12"/>
      <c r="Z293" s="275"/>
      <c r="AA293" s="12"/>
      <c r="AB293" s="15"/>
      <c r="AC293" s="15"/>
      <c r="AD293" s="12"/>
      <c r="AE293" s="12"/>
      <c r="AF293" s="45"/>
      <c r="AG293" s="15"/>
      <c r="AH293" s="15"/>
      <c r="AI293" s="15"/>
      <c r="AJ293" s="15"/>
      <c r="AK293" s="12"/>
      <c r="AL293" s="275"/>
      <c r="AM293" s="15"/>
      <c r="AN293" s="15"/>
      <c r="AO293" s="15"/>
      <c r="AP293" s="15"/>
      <c r="AQ293" s="15"/>
      <c r="AR293" s="15"/>
      <c r="AS293" s="12"/>
      <c r="AT293" s="143"/>
      <c r="AU293" s="275"/>
      <c r="AV293" s="15"/>
      <c r="AW293" s="15"/>
      <c r="AX293" s="12"/>
      <c r="AY293" s="15"/>
      <c r="AZ293" s="12"/>
      <c r="BA293" s="45"/>
      <c r="BB293" s="15"/>
      <c r="BC293" s="15"/>
      <c r="BD293" s="15"/>
      <c r="BE293" s="15"/>
      <c r="BF293" s="12"/>
      <c r="BG293" s="275"/>
      <c r="BH293" s="73"/>
      <c r="BI293" s="15"/>
      <c r="BJ293" s="15"/>
      <c r="BK293" s="15"/>
      <c r="BL293" s="15"/>
      <c r="BM293" s="12"/>
      <c r="BN293" s="275"/>
      <c r="BO293" s="12"/>
      <c r="BP293" s="15"/>
      <c r="BQ293" s="15"/>
      <c r="BR293" s="12"/>
      <c r="BS293" s="12"/>
      <c r="BT293" s="45"/>
      <c r="BU293" s="15"/>
      <c r="BV293" s="15"/>
      <c r="BW293" s="15"/>
      <c r="BX293" s="15"/>
      <c r="BY293" s="12"/>
      <c r="BZ293" s="275"/>
      <c r="CA293" s="15"/>
      <c r="CB293" s="15"/>
      <c r="CC293" s="15"/>
      <c r="CD293" s="15"/>
      <c r="CE293" s="15"/>
      <c r="CF293" s="15"/>
      <c r="CG293" s="12"/>
      <c r="CH293" s="143"/>
      <c r="CI293" s="275"/>
      <c r="CJ293" s="15"/>
      <c r="CK293" s="15"/>
      <c r="CL293" s="12"/>
      <c r="CM293" s="15"/>
      <c r="CN293" s="12"/>
      <c r="CO293" s="45"/>
      <c r="CP293" s="15"/>
      <c r="CQ293" s="15"/>
      <c r="CR293" s="15"/>
      <c r="CS293" s="15"/>
      <c r="CT293" s="12"/>
      <c r="CU293" s="275"/>
      <c r="CV293" s="73"/>
      <c r="CW293" s="15"/>
      <c r="CX293" s="15"/>
      <c r="CY293" s="15"/>
      <c r="CZ293" s="15"/>
      <c r="DA293" s="12"/>
      <c r="DB293" s="275"/>
      <c r="DC293" s="12"/>
      <c r="DD293" s="15"/>
      <c r="DE293" s="15"/>
      <c r="DF293" s="12"/>
      <c r="DG293" s="12"/>
      <c r="DH293" s="45"/>
      <c r="DI293" s="15"/>
      <c r="DJ293" s="15"/>
      <c r="DK293" s="15"/>
      <c r="DL293" s="15"/>
      <c r="DM293" s="12"/>
      <c r="DN293" s="27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</row>
    <row r="294" spans="1:243" ht="16.899999999999999" customHeight="1">
      <c r="A294" s="15"/>
      <c r="B294" s="15"/>
      <c r="C294" s="15"/>
      <c r="D294" s="73"/>
      <c r="E294" s="12"/>
      <c r="F294" s="73"/>
      <c r="G294" s="235"/>
      <c r="H294" s="73"/>
      <c r="I294" s="62"/>
      <c r="J294" s="62"/>
      <c r="K294" s="62"/>
      <c r="L294" s="61"/>
      <c r="M294" s="61"/>
      <c r="N294" s="15"/>
      <c r="O294" s="62"/>
      <c r="P294" s="12"/>
      <c r="Q294" s="189"/>
      <c r="R294" s="189"/>
      <c r="S294" s="15"/>
      <c r="T294" s="15"/>
      <c r="U294" s="15"/>
      <c r="V294" s="73"/>
      <c r="W294" s="73"/>
      <c r="X294" s="15"/>
      <c r="Y294" s="12"/>
      <c r="Z294" s="235"/>
      <c r="AA294" s="62"/>
      <c r="AB294" s="15"/>
      <c r="AC294" s="14"/>
      <c r="AD294" s="14"/>
      <c r="AE294" s="14"/>
      <c r="AF294" s="62"/>
      <c r="AG294" s="15"/>
      <c r="AH294" s="62"/>
      <c r="AI294" s="12"/>
      <c r="AJ294" s="189"/>
      <c r="AK294" s="189"/>
      <c r="AL294" s="15"/>
      <c r="AM294" s="15"/>
      <c r="AN294" s="15"/>
      <c r="AO294" s="15"/>
      <c r="AP294" s="15"/>
      <c r="AQ294" s="15"/>
      <c r="AR294" s="73"/>
      <c r="AS294" s="12"/>
      <c r="AT294" s="73"/>
      <c r="AU294" s="235"/>
      <c r="AV294" s="73"/>
      <c r="AW294" s="62"/>
      <c r="AX294" s="62"/>
      <c r="AY294" s="62"/>
      <c r="AZ294" s="61"/>
      <c r="BA294" s="61"/>
      <c r="BB294" s="15"/>
      <c r="BC294" s="62"/>
      <c r="BD294" s="12"/>
      <c r="BE294" s="189"/>
      <c r="BF294" s="189"/>
      <c r="BG294" s="15"/>
      <c r="BH294" s="15"/>
      <c r="BI294" s="15"/>
      <c r="BJ294" s="73"/>
      <c r="BK294" s="73"/>
      <c r="BL294" s="15"/>
      <c r="BM294" s="12"/>
      <c r="BN294" s="235"/>
      <c r="BO294" s="62"/>
      <c r="BP294" s="15"/>
      <c r="BQ294" s="14"/>
      <c r="BR294" s="14"/>
      <c r="BS294" s="14"/>
      <c r="BT294" s="62"/>
      <c r="BU294" s="15"/>
      <c r="BV294" s="62"/>
      <c r="BW294" s="12"/>
      <c r="BX294" s="189"/>
      <c r="BY294" s="189"/>
      <c r="BZ294" s="15"/>
      <c r="CA294" s="15"/>
      <c r="CB294" s="15"/>
      <c r="CC294" s="15"/>
      <c r="CD294" s="15"/>
      <c r="CE294" s="15"/>
      <c r="CF294" s="73"/>
      <c r="CG294" s="12"/>
      <c r="CH294" s="73"/>
      <c r="CI294" s="235"/>
      <c r="CJ294" s="73"/>
      <c r="CK294" s="62"/>
      <c r="CL294" s="62"/>
      <c r="CM294" s="62"/>
      <c r="CN294" s="61"/>
      <c r="CO294" s="61"/>
      <c r="CP294" s="15"/>
      <c r="CQ294" s="62"/>
      <c r="CR294" s="12"/>
      <c r="CS294" s="189"/>
      <c r="CT294" s="189"/>
      <c r="CU294" s="15"/>
      <c r="CV294" s="15"/>
      <c r="CW294" s="15"/>
      <c r="CX294" s="73"/>
      <c r="CY294" s="73"/>
      <c r="CZ294" s="15"/>
      <c r="DA294" s="12"/>
      <c r="DB294" s="235"/>
      <c r="DC294" s="62"/>
      <c r="DD294" s="15"/>
      <c r="DE294" s="14"/>
      <c r="DF294" s="14"/>
      <c r="DG294" s="14"/>
      <c r="DH294" s="62"/>
      <c r="DI294" s="15"/>
      <c r="DJ294" s="62"/>
      <c r="DK294" s="12"/>
      <c r="DL294" s="189"/>
      <c r="DM294" s="189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</row>
    <row r="295" spans="1:243" ht="16.899999999999999" customHeight="1">
      <c r="A295" s="15"/>
      <c r="B295" s="15"/>
      <c r="C295" s="15"/>
      <c r="D295" s="73"/>
      <c r="E295" s="73"/>
      <c r="F295" s="73"/>
      <c r="G295" s="73"/>
      <c r="H295" s="15"/>
      <c r="I295" s="15"/>
      <c r="J295" s="12"/>
      <c r="K295" s="12"/>
      <c r="L295" s="61"/>
      <c r="M295" s="61"/>
      <c r="N295" s="61"/>
      <c r="O295" s="15"/>
      <c r="P295" s="15"/>
      <c r="Q295" s="15"/>
      <c r="R295" s="15"/>
      <c r="S295" s="15"/>
      <c r="T295" s="15"/>
      <c r="U295" s="73"/>
      <c r="V295" s="73"/>
      <c r="W295" s="73"/>
      <c r="X295" s="73"/>
      <c r="Y295" s="15"/>
      <c r="Z295" s="15"/>
      <c r="AA295" s="12"/>
      <c r="AB295" s="13"/>
      <c r="AC295" s="12"/>
      <c r="AD295" s="12"/>
      <c r="AE295" s="12"/>
      <c r="AF295" s="15"/>
      <c r="AG295" s="62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73"/>
      <c r="AS295" s="73"/>
      <c r="AT295" s="73"/>
      <c r="AU295" s="73"/>
      <c r="AV295" s="15"/>
      <c r="AW295" s="15"/>
      <c r="AX295" s="12"/>
      <c r="AY295" s="12"/>
      <c r="AZ295" s="61"/>
      <c r="BA295" s="61"/>
      <c r="BB295" s="61"/>
      <c r="BC295" s="15"/>
      <c r="BD295" s="15"/>
      <c r="BE295" s="15"/>
      <c r="BF295" s="15"/>
      <c r="BG295" s="15"/>
      <c r="BH295" s="15"/>
      <c r="BI295" s="73"/>
      <c r="BJ295" s="73"/>
      <c r="BK295" s="73"/>
      <c r="BL295" s="73"/>
      <c r="BM295" s="15"/>
      <c r="BN295" s="15"/>
      <c r="BO295" s="12"/>
      <c r="BP295" s="13"/>
      <c r="BQ295" s="12"/>
      <c r="BR295" s="12"/>
      <c r="BS295" s="12"/>
      <c r="BT295" s="15"/>
      <c r="BU295" s="62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73"/>
      <c r="CG295" s="73"/>
      <c r="CH295" s="73"/>
      <c r="CI295" s="73"/>
      <c r="CJ295" s="15"/>
      <c r="CK295" s="15"/>
      <c r="CL295" s="12"/>
      <c r="CM295" s="12"/>
      <c r="CN295" s="61"/>
      <c r="CO295" s="61"/>
      <c r="CP295" s="61"/>
      <c r="CQ295" s="15"/>
      <c r="CR295" s="15"/>
      <c r="CS295" s="15"/>
      <c r="CT295" s="15"/>
      <c r="CU295" s="15"/>
      <c r="CV295" s="15"/>
      <c r="CW295" s="73"/>
      <c r="CX295" s="73"/>
      <c r="CY295" s="73"/>
      <c r="CZ295" s="73"/>
      <c r="DA295" s="15"/>
      <c r="DB295" s="15"/>
      <c r="DC295" s="12"/>
      <c r="DD295" s="13"/>
      <c r="DE295" s="12"/>
      <c r="DF295" s="12"/>
      <c r="DG295" s="12"/>
      <c r="DH295" s="15"/>
      <c r="DI295" s="62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</row>
    <row r="296" spans="1:243" ht="16.899999999999999" customHeight="1">
      <c r="A296" s="15"/>
      <c r="B296" s="76"/>
      <c r="C296" s="15"/>
      <c r="D296" s="53"/>
      <c r="E296" s="95"/>
      <c r="F296" s="95"/>
      <c r="G296" s="50"/>
      <c r="H296" s="50"/>
      <c r="I296" s="50"/>
      <c r="J296" s="15"/>
      <c r="K296" s="76"/>
      <c r="L296" s="15"/>
      <c r="M296" s="53"/>
      <c r="N296" s="53"/>
      <c r="O296" s="53"/>
      <c r="P296" s="53"/>
      <c r="Q296" s="53"/>
      <c r="R296" s="50"/>
      <c r="S296" s="15"/>
      <c r="T296" s="15"/>
      <c r="U296" s="15"/>
      <c r="V296" s="75"/>
      <c r="W296" s="53"/>
      <c r="X296" s="95"/>
      <c r="Y296" s="95"/>
      <c r="Z296" s="95"/>
      <c r="AA296" s="95"/>
      <c r="AB296" s="50"/>
      <c r="AC296" s="15"/>
      <c r="AD296" s="15"/>
      <c r="AE296" s="150"/>
      <c r="AF296" s="53"/>
      <c r="AG296" s="53"/>
      <c r="AH296" s="53"/>
      <c r="AI296" s="53"/>
      <c r="AJ296" s="53"/>
      <c r="AK296" s="53"/>
      <c r="AL296" s="15"/>
      <c r="AM296" s="15"/>
      <c r="AN296" s="49"/>
      <c r="AO296" s="15"/>
      <c r="AP296" s="76"/>
      <c r="AQ296" s="15"/>
      <c r="AR296" s="53"/>
      <c r="AS296" s="95"/>
      <c r="AT296" s="95"/>
      <c r="AU296" s="50"/>
      <c r="AV296" s="50"/>
      <c r="AW296" s="50"/>
      <c r="AX296" s="15"/>
      <c r="AY296" s="76"/>
      <c r="AZ296" s="15"/>
      <c r="BA296" s="53"/>
      <c r="BB296" s="53"/>
      <c r="BC296" s="53"/>
      <c r="BD296" s="53"/>
      <c r="BE296" s="53"/>
      <c r="BF296" s="50"/>
      <c r="BG296" s="15"/>
      <c r="BH296" s="15"/>
      <c r="BI296" s="15"/>
      <c r="BJ296" s="75"/>
      <c r="BK296" s="53"/>
      <c r="BL296" s="95"/>
      <c r="BM296" s="95"/>
      <c r="BN296" s="95"/>
      <c r="BO296" s="95"/>
      <c r="BP296" s="50"/>
      <c r="BQ296" s="15"/>
      <c r="BR296" s="15"/>
      <c r="BS296" s="150"/>
      <c r="BT296" s="53"/>
      <c r="BU296" s="53"/>
      <c r="BV296" s="53"/>
      <c r="BW296" s="53"/>
      <c r="BX296" s="53"/>
      <c r="BY296" s="53"/>
      <c r="BZ296" s="15"/>
      <c r="CA296" s="15"/>
      <c r="CB296" s="49"/>
      <c r="CC296" s="15"/>
      <c r="CD296" s="76"/>
      <c r="CE296" s="15"/>
      <c r="CF296" s="53"/>
      <c r="CG296" s="95"/>
      <c r="CH296" s="95"/>
      <c r="CI296" s="50"/>
      <c r="CJ296" s="50"/>
      <c r="CK296" s="50"/>
      <c r="CL296" s="15"/>
      <c r="CM296" s="76"/>
      <c r="CN296" s="15"/>
      <c r="CO296" s="53"/>
      <c r="CP296" s="53"/>
      <c r="CQ296" s="53"/>
      <c r="CR296" s="53"/>
      <c r="CS296" s="53"/>
      <c r="CT296" s="50"/>
      <c r="CU296" s="15"/>
      <c r="CV296" s="15"/>
      <c r="CW296" s="15"/>
      <c r="CX296" s="75"/>
      <c r="CY296" s="53"/>
      <c r="CZ296" s="95"/>
      <c r="DA296" s="95"/>
      <c r="DB296" s="95"/>
      <c r="DC296" s="95"/>
      <c r="DD296" s="50"/>
      <c r="DE296" s="15"/>
      <c r="DF296" s="15"/>
      <c r="DG296" s="150"/>
      <c r="DH296" s="53"/>
      <c r="DI296" s="53"/>
      <c r="DJ296" s="53"/>
      <c r="DK296" s="53"/>
      <c r="DL296" s="53"/>
      <c r="DM296" s="53"/>
      <c r="DN296" s="15"/>
      <c r="DO296" s="15"/>
      <c r="DP296" s="49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</row>
    <row r="297" spans="1:243" ht="16.899999999999999" customHeight="1">
      <c r="A297" s="15"/>
      <c r="B297" s="72"/>
      <c r="C297" s="15"/>
      <c r="D297" s="15"/>
      <c r="E297" s="15"/>
      <c r="F297" s="15"/>
      <c r="G297" s="15"/>
      <c r="H297" s="15"/>
      <c r="I297" s="15"/>
      <c r="J297" s="15"/>
      <c r="K297" s="12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49"/>
      <c r="AO297" s="15"/>
      <c r="AP297" s="72"/>
      <c r="AQ297" s="15"/>
      <c r="AR297" s="15"/>
      <c r="AS297" s="15"/>
      <c r="AT297" s="15"/>
      <c r="AU297" s="15"/>
      <c r="AV297" s="15"/>
      <c r="AW297" s="15"/>
      <c r="AX297" s="15"/>
      <c r="AY297" s="12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49"/>
      <c r="CC297" s="15"/>
      <c r="CD297" s="72"/>
      <c r="CE297" s="15"/>
      <c r="CF297" s="15"/>
      <c r="CG297" s="15"/>
      <c r="CH297" s="15"/>
      <c r="CI297" s="15"/>
      <c r="CJ297" s="15"/>
      <c r="CK297" s="15"/>
      <c r="CL297" s="15"/>
      <c r="CM297" s="12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49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</row>
    <row r="298" spans="1:243" ht="16.899999999999999" customHeight="1">
      <c r="A298" s="15"/>
      <c r="B298" s="76"/>
      <c r="C298" s="15"/>
      <c r="D298" s="77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76"/>
      <c r="V298" s="75"/>
      <c r="W298" s="77"/>
      <c r="X298" s="15"/>
      <c r="Y298" s="15"/>
      <c r="Z298" s="15"/>
      <c r="AA298" s="13"/>
      <c r="AB298" s="12"/>
      <c r="AC298" s="15"/>
      <c r="AD298" s="12"/>
      <c r="AE298" s="47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76"/>
      <c r="AQ298" s="15"/>
      <c r="AR298" s="77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76"/>
      <c r="BJ298" s="75"/>
      <c r="BK298" s="77"/>
      <c r="BL298" s="15"/>
      <c r="BM298" s="15"/>
      <c r="BN298" s="15"/>
      <c r="BO298" s="13"/>
      <c r="BP298" s="12"/>
      <c r="BQ298" s="15"/>
      <c r="BR298" s="12"/>
      <c r="BS298" s="47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76"/>
      <c r="CE298" s="15"/>
      <c r="CF298" s="77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76"/>
      <c r="CX298" s="75"/>
      <c r="CY298" s="77"/>
      <c r="CZ298" s="15"/>
      <c r="DA298" s="15"/>
      <c r="DB298" s="15"/>
      <c r="DC298" s="13"/>
      <c r="DD298" s="12"/>
      <c r="DE298" s="15"/>
      <c r="DF298" s="12"/>
      <c r="DG298" s="47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</row>
    <row r="299" spans="1:243" ht="16.899999999999999" customHeight="1">
      <c r="A299" s="15"/>
      <c r="B299" s="76"/>
      <c r="C299" s="15"/>
      <c r="D299" s="77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75"/>
      <c r="W299" s="77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76"/>
      <c r="AQ299" s="15"/>
      <c r="AR299" s="77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75"/>
      <c r="BK299" s="77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76"/>
      <c r="CE299" s="15"/>
      <c r="CF299" s="77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75"/>
      <c r="CY299" s="77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</row>
    <row r="300" spans="1:243" ht="16.899999999999999" customHeight="1">
      <c r="A300" s="15"/>
      <c r="B300" s="72"/>
      <c r="C300" s="15"/>
      <c r="D300" s="79"/>
      <c r="E300" s="15"/>
      <c r="F300" s="77"/>
      <c r="G300" s="77"/>
      <c r="H300" s="77"/>
      <c r="I300" s="45"/>
      <c r="J300" s="45"/>
      <c r="K300" s="45"/>
      <c r="L300" s="15"/>
      <c r="M300" s="15"/>
      <c r="N300" s="15"/>
      <c r="O300" s="15"/>
      <c r="P300" s="15"/>
      <c r="Q300" s="15"/>
      <c r="R300" s="15"/>
      <c r="S300" s="15"/>
      <c r="T300" s="15"/>
      <c r="U300" s="76"/>
      <c r="V300" s="78"/>
      <c r="W300" s="79"/>
      <c r="X300" s="77"/>
      <c r="Y300" s="45"/>
      <c r="Z300" s="45"/>
      <c r="AA300" s="45"/>
      <c r="AB300" s="45"/>
      <c r="AC300" s="15"/>
      <c r="AD300" s="45"/>
      <c r="AE300" s="45"/>
      <c r="AF300" s="45"/>
      <c r="AG300" s="49"/>
      <c r="AH300" s="15"/>
      <c r="AI300" s="15"/>
      <c r="AJ300" s="15"/>
      <c r="AK300" s="15"/>
      <c r="AL300" s="15"/>
      <c r="AM300" s="15"/>
      <c r="AN300" s="61"/>
      <c r="AO300" s="15"/>
      <c r="AP300" s="72"/>
      <c r="AQ300" s="15"/>
      <c r="AR300" s="79"/>
      <c r="AS300" s="15"/>
      <c r="AT300" s="77"/>
      <c r="AU300" s="77"/>
      <c r="AV300" s="77"/>
      <c r="AW300" s="45"/>
      <c r="AX300" s="45"/>
      <c r="AY300" s="45"/>
      <c r="AZ300" s="15"/>
      <c r="BA300" s="15"/>
      <c r="BB300" s="15"/>
      <c r="BC300" s="15"/>
      <c r="BD300" s="15"/>
      <c r="BE300" s="15"/>
      <c r="BF300" s="15"/>
      <c r="BG300" s="15"/>
      <c r="BH300" s="15"/>
      <c r="BI300" s="76"/>
      <c r="BJ300" s="78"/>
      <c r="BK300" s="79"/>
      <c r="BL300" s="77"/>
      <c r="BM300" s="45"/>
      <c r="BN300" s="45"/>
      <c r="BO300" s="45"/>
      <c r="BP300" s="45"/>
      <c r="BQ300" s="15"/>
      <c r="BR300" s="45"/>
      <c r="BS300" s="45"/>
      <c r="BT300" s="45"/>
      <c r="BU300" s="49"/>
      <c r="BV300" s="15"/>
      <c r="BW300" s="15"/>
      <c r="BX300" s="15"/>
      <c r="BY300" s="15"/>
      <c r="BZ300" s="15"/>
      <c r="CA300" s="15"/>
      <c r="CB300" s="61"/>
      <c r="CC300" s="15"/>
      <c r="CD300" s="72"/>
      <c r="CE300" s="15"/>
      <c r="CF300" s="79"/>
      <c r="CG300" s="15"/>
      <c r="CH300" s="77"/>
      <c r="CI300" s="77"/>
      <c r="CJ300" s="77"/>
      <c r="CK300" s="45"/>
      <c r="CL300" s="45"/>
      <c r="CM300" s="45"/>
      <c r="CN300" s="15"/>
      <c r="CO300" s="15"/>
      <c r="CP300" s="15"/>
      <c r="CQ300" s="15"/>
      <c r="CR300" s="15"/>
      <c r="CS300" s="15"/>
      <c r="CT300" s="15"/>
      <c r="CU300" s="15"/>
      <c r="CV300" s="15"/>
      <c r="CW300" s="76"/>
      <c r="CX300" s="78"/>
      <c r="CY300" s="79"/>
      <c r="CZ300" s="77"/>
      <c r="DA300" s="45"/>
      <c r="DB300" s="45"/>
      <c r="DC300" s="45"/>
      <c r="DD300" s="45"/>
      <c r="DE300" s="15"/>
      <c r="DF300" s="45"/>
      <c r="DG300" s="45"/>
      <c r="DH300" s="45"/>
      <c r="DI300" s="49"/>
      <c r="DJ300" s="15"/>
      <c r="DK300" s="15"/>
      <c r="DL300" s="15"/>
      <c r="DM300" s="15"/>
      <c r="DN300" s="15"/>
      <c r="DO300" s="15"/>
      <c r="DP300" s="61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</row>
    <row r="301" spans="1:243" ht="16.899999999999999" customHeight="1">
      <c r="A301" s="15"/>
      <c r="B301" s="76"/>
      <c r="C301" s="15"/>
      <c r="D301" s="77"/>
      <c r="E301" s="15"/>
      <c r="F301" s="77"/>
      <c r="G301" s="77"/>
      <c r="H301" s="77"/>
      <c r="I301" s="49"/>
      <c r="J301" s="49"/>
      <c r="K301" s="49"/>
      <c r="L301" s="15"/>
      <c r="M301" s="15"/>
      <c r="N301" s="15"/>
      <c r="O301" s="15"/>
      <c r="P301" s="15"/>
      <c r="Q301" s="15"/>
      <c r="R301" s="15"/>
      <c r="S301" s="15"/>
      <c r="T301" s="15"/>
      <c r="U301" s="76"/>
      <c r="V301" s="75"/>
      <c r="W301" s="77"/>
      <c r="X301" s="77"/>
      <c r="Y301" s="49"/>
      <c r="Z301" s="49"/>
      <c r="AA301" s="49"/>
      <c r="AB301" s="49"/>
      <c r="AC301" s="15"/>
      <c r="AD301" s="49"/>
      <c r="AE301" s="49"/>
      <c r="AF301" s="49"/>
      <c r="AG301" s="49"/>
      <c r="AH301" s="15"/>
      <c r="AI301" s="15"/>
      <c r="AJ301" s="15"/>
      <c r="AK301" s="15"/>
      <c r="AL301" s="15"/>
      <c r="AM301" s="15"/>
      <c r="AN301" s="61"/>
      <c r="AO301" s="15"/>
      <c r="AP301" s="76"/>
      <c r="AQ301" s="15"/>
      <c r="AR301" s="77"/>
      <c r="AS301" s="15"/>
      <c r="AT301" s="77"/>
      <c r="AU301" s="77"/>
      <c r="AV301" s="77"/>
      <c r="AW301" s="49"/>
      <c r="AX301" s="49"/>
      <c r="AY301" s="49"/>
      <c r="AZ301" s="15"/>
      <c r="BA301" s="15"/>
      <c r="BB301" s="15"/>
      <c r="BC301" s="15"/>
      <c r="BD301" s="15"/>
      <c r="BE301" s="15"/>
      <c r="BF301" s="15"/>
      <c r="BG301" s="15"/>
      <c r="BH301" s="15"/>
      <c r="BI301" s="76"/>
      <c r="BJ301" s="75"/>
      <c r="BK301" s="77"/>
      <c r="BL301" s="77"/>
      <c r="BM301" s="49"/>
      <c r="BN301" s="49"/>
      <c r="BO301" s="49"/>
      <c r="BP301" s="49"/>
      <c r="BQ301" s="15"/>
      <c r="BR301" s="49"/>
      <c r="BS301" s="49"/>
      <c r="BT301" s="49"/>
      <c r="BU301" s="49"/>
      <c r="BV301" s="15"/>
      <c r="BW301" s="15"/>
      <c r="BX301" s="15"/>
      <c r="BY301" s="15"/>
      <c r="BZ301" s="15"/>
      <c r="CA301" s="15"/>
      <c r="CB301" s="61"/>
      <c r="CC301" s="15"/>
      <c r="CD301" s="76"/>
      <c r="CE301" s="15"/>
      <c r="CF301" s="77"/>
      <c r="CG301" s="15"/>
      <c r="CH301" s="77"/>
      <c r="CI301" s="77"/>
      <c r="CJ301" s="77"/>
      <c r="CK301" s="49"/>
      <c r="CL301" s="49"/>
      <c r="CM301" s="49"/>
      <c r="CN301" s="15"/>
      <c r="CO301" s="15"/>
      <c r="CP301" s="15"/>
      <c r="CQ301" s="15"/>
      <c r="CR301" s="15"/>
      <c r="CS301" s="15"/>
      <c r="CT301" s="15"/>
      <c r="CU301" s="15"/>
      <c r="CV301" s="15"/>
      <c r="CW301" s="76"/>
      <c r="CX301" s="75"/>
      <c r="CY301" s="77"/>
      <c r="CZ301" s="77"/>
      <c r="DA301" s="49"/>
      <c r="DB301" s="49"/>
      <c r="DC301" s="49"/>
      <c r="DD301" s="49"/>
      <c r="DE301" s="15"/>
      <c r="DF301" s="49"/>
      <c r="DG301" s="49"/>
      <c r="DH301" s="49"/>
      <c r="DI301" s="49"/>
      <c r="DJ301" s="15"/>
      <c r="DK301" s="15"/>
      <c r="DL301" s="15"/>
      <c r="DM301" s="15"/>
      <c r="DN301" s="15"/>
      <c r="DO301" s="15"/>
      <c r="DP301" s="61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</row>
    <row r="302" spans="1:243" ht="16.899999999999999" customHeight="1">
      <c r="A302" s="15"/>
      <c r="B302" s="76"/>
      <c r="C302" s="15"/>
      <c r="D302" s="77"/>
      <c r="E302" s="15"/>
      <c r="F302" s="79"/>
      <c r="G302" s="79"/>
      <c r="H302" s="79"/>
      <c r="I302" s="73"/>
      <c r="J302" s="73"/>
      <c r="K302" s="73"/>
      <c r="L302" s="15"/>
      <c r="M302" s="15"/>
      <c r="N302" s="15"/>
      <c r="O302" s="15"/>
      <c r="P302" s="15"/>
      <c r="Q302" s="15"/>
      <c r="R302" s="15"/>
      <c r="S302" s="15"/>
      <c r="T302" s="15"/>
      <c r="U302" s="72"/>
      <c r="V302" s="75"/>
      <c r="W302" s="77"/>
      <c r="X302" s="79"/>
      <c r="Y302" s="73"/>
      <c r="Z302" s="73"/>
      <c r="AA302" s="73"/>
      <c r="AB302" s="73"/>
      <c r="AC302" s="15"/>
      <c r="AD302" s="73"/>
      <c r="AE302" s="73"/>
      <c r="AF302" s="73"/>
      <c r="AG302" s="73"/>
      <c r="AH302" s="15"/>
      <c r="AI302" s="15"/>
      <c r="AJ302" s="15"/>
      <c r="AK302" s="15"/>
      <c r="AL302" s="15"/>
      <c r="AM302" s="15"/>
      <c r="AN302" s="61"/>
      <c r="AO302" s="15"/>
      <c r="AP302" s="76"/>
      <c r="AQ302" s="15"/>
      <c r="AR302" s="77"/>
      <c r="AS302" s="15"/>
      <c r="AT302" s="79"/>
      <c r="AU302" s="79"/>
      <c r="AV302" s="79"/>
      <c r="AW302" s="73"/>
      <c r="AX302" s="73"/>
      <c r="AY302" s="73"/>
      <c r="AZ302" s="15"/>
      <c r="BA302" s="15"/>
      <c r="BB302" s="15"/>
      <c r="BC302" s="15"/>
      <c r="BD302" s="15"/>
      <c r="BE302" s="15"/>
      <c r="BF302" s="15"/>
      <c r="BG302" s="15"/>
      <c r="BH302" s="15"/>
      <c r="BI302" s="72"/>
      <c r="BJ302" s="75"/>
      <c r="BK302" s="77"/>
      <c r="BL302" s="79"/>
      <c r="BM302" s="73"/>
      <c r="BN302" s="73"/>
      <c r="BO302" s="73"/>
      <c r="BP302" s="73"/>
      <c r="BQ302" s="15"/>
      <c r="BR302" s="73"/>
      <c r="BS302" s="73"/>
      <c r="BT302" s="73"/>
      <c r="BU302" s="73"/>
      <c r="BV302" s="15"/>
      <c r="BW302" s="15"/>
      <c r="BX302" s="15"/>
      <c r="BY302" s="15"/>
      <c r="BZ302" s="15"/>
      <c r="CA302" s="15"/>
      <c r="CB302" s="61"/>
      <c r="CC302" s="15"/>
      <c r="CD302" s="76"/>
      <c r="CE302" s="15"/>
      <c r="CF302" s="77"/>
      <c r="CG302" s="15"/>
      <c r="CH302" s="79"/>
      <c r="CI302" s="79"/>
      <c r="CJ302" s="79"/>
      <c r="CK302" s="73"/>
      <c r="CL302" s="73"/>
      <c r="CM302" s="73"/>
      <c r="CN302" s="15"/>
      <c r="CO302" s="15"/>
      <c r="CP302" s="15"/>
      <c r="CQ302" s="15"/>
      <c r="CR302" s="15"/>
      <c r="CS302" s="15"/>
      <c r="CT302" s="15"/>
      <c r="CU302" s="15"/>
      <c r="CV302" s="15"/>
      <c r="CW302" s="72"/>
      <c r="CX302" s="75"/>
      <c r="CY302" s="77"/>
      <c r="CZ302" s="79"/>
      <c r="DA302" s="73"/>
      <c r="DB302" s="73"/>
      <c r="DC302" s="73"/>
      <c r="DD302" s="73"/>
      <c r="DE302" s="15"/>
      <c r="DF302" s="73"/>
      <c r="DG302" s="73"/>
      <c r="DH302" s="73"/>
      <c r="DI302" s="73"/>
      <c r="DJ302" s="15"/>
      <c r="DK302" s="15"/>
      <c r="DL302" s="15"/>
      <c r="DM302" s="15"/>
      <c r="DN302" s="15"/>
      <c r="DO302" s="15"/>
      <c r="DP302" s="61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</row>
    <row r="303" spans="1:243" ht="16.899999999999999" customHeight="1">
      <c r="A303" s="15"/>
      <c r="B303" s="72"/>
      <c r="C303" s="15"/>
      <c r="D303" s="79"/>
      <c r="E303" s="15"/>
      <c r="F303" s="77"/>
      <c r="G303" s="77"/>
      <c r="H303" s="77"/>
      <c r="I303" s="49"/>
      <c r="J303" s="49"/>
      <c r="K303" s="49"/>
      <c r="L303" s="15"/>
      <c r="M303" s="15"/>
      <c r="N303" s="15"/>
      <c r="O303" s="15"/>
      <c r="P303" s="15"/>
      <c r="Q303" s="15"/>
      <c r="R303" s="15"/>
      <c r="S303" s="15"/>
      <c r="T303" s="15"/>
      <c r="U303" s="76"/>
      <c r="V303" s="78"/>
      <c r="W303" s="79"/>
      <c r="X303" s="77"/>
      <c r="Y303" s="49"/>
      <c r="Z303" s="49"/>
      <c r="AA303" s="49"/>
      <c r="AB303" s="49"/>
      <c r="AC303" s="15"/>
      <c r="AD303" s="49"/>
      <c r="AE303" s="49"/>
      <c r="AF303" s="49"/>
      <c r="AG303" s="49"/>
      <c r="AH303" s="15"/>
      <c r="AI303" s="15"/>
      <c r="AJ303" s="15"/>
      <c r="AK303" s="15"/>
      <c r="AL303" s="15"/>
      <c r="AM303" s="15"/>
      <c r="AN303" s="61"/>
      <c r="AO303" s="15"/>
      <c r="AP303" s="72"/>
      <c r="AQ303" s="15"/>
      <c r="AR303" s="79"/>
      <c r="AS303" s="15"/>
      <c r="AT303" s="77"/>
      <c r="AU303" s="77"/>
      <c r="AV303" s="77"/>
      <c r="AW303" s="49"/>
      <c r="AX303" s="49"/>
      <c r="AY303" s="49"/>
      <c r="AZ303" s="15"/>
      <c r="BA303" s="15"/>
      <c r="BB303" s="15"/>
      <c r="BC303" s="15"/>
      <c r="BD303" s="15"/>
      <c r="BE303" s="15"/>
      <c r="BF303" s="15"/>
      <c r="BG303" s="15"/>
      <c r="BH303" s="15"/>
      <c r="BI303" s="76"/>
      <c r="BJ303" s="78"/>
      <c r="BK303" s="79"/>
      <c r="BL303" s="77"/>
      <c r="BM303" s="49"/>
      <c r="BN303" s="49"/>
      <c r="BO303" s="49"/>
      <c r="BP303" s="49"/>
      <c r="BQ303" s="15"/>
      <c r="BR303" s="49"/>
      <c r="BS303" s="49"/>
      <c r="BT303" s="49"/>
      <c r="BU303" s="49"/>
      <c r="BV303" s="15"/>
      <c r="BW303" s="15"/>
      <c r="BX303" s="15"/>
      <c r="BY303" s="15"/>
      <c r="BZ303" s="15"/>
      <c r="CA303" s="15"/>
      <c r="CB303" s="61"/>
      <c r="CC303" s="15"/>
      <c r="CD303" s="72"/>
      <c r="CE303" s="15"/>
      <c r="CF303" s="79"/>
      <c r="CG303" s="15"/>
      <c r="CH303" s="77"/>
      <c r="CI303" s="77"/>
      <c r="CJ303" s="77"/>
      <c r="CK303" s="49"/>
      <c r="CL303" s="49"/>
      <c r="CM303" s="49"/>
      <c r="CN303" s="15"/>
      <c r="CO303" s="15"/>
      <c r="CP303" s="15"/>
      <c r="CQ303" s="15"/>
      <c r="CR303" s="15"/>
      <c r="CS303" s="15"/>
      <c r="CT303" s="15"/>
      <c r="CU303" s="15"/>
      <c r="CV303" s="15"/>
      <c r="CW303" s="76"/>
      <c r="CX303" s="78"/>
      <c r="CY303" s="79"/>
      <c r="CZ303" s="77"/>
      <c r="DA303" s="49"/>
      <c r="DB303" s="49"/>
      <c r="DC303" s="49"/>
      <c r="DD303" s="49"/>
      <c r="DE303" s="15"/>
      <c r="DF303" s="49"/>
      <c r="DG303" s="49"/>
      <c r="DH303" s="49"/>
      <c r="DI303" s="49"/>
      <c r="DJ303" s="15"/>
      <c r="DK303" s="15"/>
      <c r="DL303" s="15"/>
      <c r="DM303" s="15"/>
      <c r="DN303" s="15"/>
      <c r="DO303" s="15"/>
      <c r="DP303" s="61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</row>
    <row r="304" spans="1:243" ht="16.899999999999999" customHeight="1">
      <c r="A304" s="15"/>
      <c r="B304" s="76"/>
      <c r="C304" s="15"/>
      <c r="D304" s="77"/>
      <c r="E304" s="15"/>
      <c r="F304" s="77"/>
      <c r="G304" s="77"/>
      <c r="H304" s="77"/>
      <c r="I304" s="49"/>
      <c r="J304" s="49"/>
      <c r="K304" s="49"/>
      <c r="L304" s="15"/>
      <c r="M304" s="15"/>
      <c r="N304" s="15"/>
      <c r="O304" s="15"/>
      <c r="P304" s="15"/>
      <c r="Q304" s="15"/>
      <c r="R304" s="15"/>
      <c r="S304" s="15"/>
      <c r="T304" s="15"/>
      <c r="U304" s="76"/>
      <c r="V304" s="75"/>
      <c r="W304" s="77"/>
      <c r="X304" s="77"/>
      <c r="Y304" s="49"/>
      <c r="Z304" s="49"/>
      <c r="AA304" s="49"/>
      <c r="AB304" s="49"/>
      <c r="AC304" s="15"/>
      <c r="AD304" s="49"/>
      <c r="AE304" s="49"/>
      <c r="AF304" s="49"/>
      <c r="AG304" s="49"/>
      <c r="AH304" s="15"/>
      <c r="AI304" s="15"/>
      <c r="AJ304" s="15"/>
      <c r="AK304" s="15"/>
      <c r="AL304" s="15"/>
      <c r="AM304" s="15"/>
      <c r="AN304" s="61"/>
      <c r="AO304" s="15"/>
      <c r="AP304" s="76"/>
      <c r="AQ304" s="15"/>
      <c r="AR304" s="77"/>
      <c r="AS304" s="15"/>
      <c r="AT304" s="77"/>
      <c r="AU304" s="77"/>
      <c r="AV304" s="77"/>
      <c r="AW304" s="49"/>
      <c r="AX304" s="49"/>
      <c r="AY304" s="49"/>
      <c r="AZ304" s="15"/>
      <c r="BA304" s="15"/>
      <c r="BB304" s="15"/>
      <c r="BC304" s="15"/>
      <c r="BD304" s="15"/>
      <c r="BE304" s="15"/>
      <c r="BF304" s="15"/>
      <c r="BG304" s="15"/>
      <c r="BH304" s="15"/>
      <c r="BI304" s="76"/>
      <c r="BJ304" s="75"/>
      <c r="BK304" s="77"/>
      <c r="BL304" s="77"/>
      <c r="BM304" s="49"/>
      <c r="BN304" s="49"/>
      <c r="BO304" s="49"/>
      <c r="BP304" s="49"/>
      <c r="BQ304" s="15"/>
      <c r="BR304" s="49"/>
      <c r="BS304" s="49"/>
      <c r="BT304" s="49"/>
      <c r="BU304" s="49"/>
      <c r="BV304" s="15"/>
      <c r="BW304" s="15"/>
      <c r="BX304" s="15"/>
      <c r="BY304" s="15"/>
      <c r="BZ304" s="15"/>
      <c r="CA304" s="15"/>
      <c r="CB304" s="61"/>
      <c r="CC304" s="15"/>
      <c r="CD304" s="76"/>
      <c r="CE304" s="15"/>
      <c r="CF304" s="77"/>
      <c r="CG304" s="15"/>
      <c r="CH304" s="77"/>
      <c r="CI304" s="77"/>
      <c r="CJ304" s="77"/>
      <c r="CK304" s="49"/>
      <c r="CL304" s="49"/>
      <c r="CM304" s="49"/>
      <c r="CN304" s="15"/>
      <c r="CO304" s="15"/>
      <c r="CP304" s="15"/>
      <c r="CQ304" s="15"/>
      <c r="CR304" s="15"/>
      <c r="CS304" s="15"/>
      <c r="CT304" s="15"/>
      <c r="CU304" s="15"/>
      <c r="CV304" s="15"/>
      <c r="CW304" s="76"/>
      <c r="CX304" s="75"/>
      <c r="CY304" s="77"/>
      <c r="CZ304" s="77"/>
      <c r="DA304" s="49"/>
      <c r="DB304" s="49"/>
      <c r="DC304" s="49"/>
      <c r="DD304" s="49"/>
      <c r="DE304" s="15"/>
      <c r="DF304" s="49"/>
      <c r="DG304" s="49"/>
      <c r="DH304" s="49"/>
      <c r="DI304" s="49"/>
      <c r="DJ304" s="15"/>
      <c r="DK304" s="15"/>
      <c r="DL304" s="15"/>
      <c r="DM304" s="15"/>
      <c r="DN304" s="15"/>
      <c r="DO304" s="15"/>
      <c r="DP304" s="61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</row>
    <row r="305" spans="1:232" ht="16.899999999999999" customHeight="1">
      <c r="A305" s="15"/>
      <c r="B305" s="76"/>
      <c r="C305" s="15"/>
      <c r="D305" s="77"/>
      <c r="E305" s="15"/>
      <c r="F305" s="79"/>
      <c r="G305" s="79"/>
      <c r="H305" s="79"/>
      <c r="I305" s="73"/>
      <c r="J305" s="73"/>
      <c r="K305" s="73"/>
      <c r="L305" s="15"/>
      <c r="M305" s="15"/>
      <c r="N305" s="15"/>
      <c r="O305" s="15"/>
      <c r="P305" s="15"/>
      <c r="Q305" s="15"/>
      <c r="R305" s="15"/>
      <c r="S305" s="15"/>
      <c r="T305" s="15"/>
      <c r="U305" s="72"/>
      <c r="V305" s="75"/>
      <c r="W305" s="77"/>
      <c r="X305" s="79"/>
      <c r="Y305" s="73"/>
      <c r="Z305" s="73"/>
      <c r="AA305" s="73"/>
      <c r="AB305" s="73"/>
      <c r="AC305" s="15"/>
      <c r="AD305" s="73"/>
      <c r="AE305" s="73"/>
      <c r="AF305" s="73"/>
      <c r="AG305" s="73"/>
      <c r="AH305" s="15"/>
      <c r="AI305" s="15"/>
      <c r="AJ305" s="15"/>
      <c r="AK305" s="15"/>
      <c r="AL305" s="15"/>
      <c r="AM305" s="15"/>
      <c r="AN305" s="15"/>
      <c r="AO305" s="15"/>
      <c r="AP305" s="76"/>
      <c r="AQ305" s="15"/>
      <c r="AR305" s="77"/>
      <c r="AS305" s="15"/>
      <c r="AT305" s="79"/>
      <c r="AU305" s="79"/>
      <c r="AV305" s="79"/>
      <c r="AW305" s="73"/>
      <c r="AX305" s="73"/>
      <c r="AY305" s="73"/>
      <c r="AZ305" s="15"/>
      <c r="BA305" s="15"/>
      <c r="BB305" s="15"/>
      <c r="BC305" s="15"/>
      <c r="BD305" s="15"/>
      <c r="BE305" s="15"/>
      <c r="BF305" s="15"/>
      <c r="BG305" s="15"/>
      <c r="BH305" s="15"/>
      <c r="BI305" s="72"/>
      <c r="BJ305" s="75"/>
      <c r="BK305" s="77"/>
      <c r="BL305" s="79"/>
      <c r="BM305" s="73"/>
      <c r="BN305" s="73"/>
      <c r="BO305" s="73"/>
      <c r="BP305" s="73"/>
      <c r="BQ305" s="15"/>
      <c r="BR305" s="73"/>
      <c r="BS305" s="73"/>
      <c r="BT305" s="73"/>
      <c r="BU305" s="73"/>
      <c r="BV305" s="15"/>
      <c r="BW305" s="15"/>
      <c r="BX305" s="15"/>
      <c r="BY305" s="15"/>
      <c r="BZ305" s="15"/>
      <c r="CA305" s="15"/>
      <c r="CB305" s="15"/>
      <c r="CC305" s="15"/>
      <c r="CD305" s="76"/>
      <c r="CE305" s="15"/>
      <c r="CF305" s="77"/>
      <c r="CG305" s="15"/>
      <c r="CH305" s="79"/>
      <c r="CI305" s="79"/>
      <c r="CJ305" s="79"/>
      <c r="CK305" s="73"/>
      <c r="CL305" s="73"/>
      <c r="CM305" s="73"/>
      <c r="CN305" s="15"/>
      <c r="CO305" s="15"/>
      <c r="CP305" s="15"/>
      <c r="CQ305" s="15"/>
      <c r="CR305" s="15"/>
      <c r="CS305" s="15"/>
      <c r="CT305" s="15"/>
      <c r="CU305" s="15"/>
      <c r="CV305" s="15"/>
      <c r="CW305" s="72"/>
      <c r="CX305" s="75"/>
      <c r="CY305" s="77"/>
      <c r="CZ305" s="79"/>
      <c r="DA305" s="73"/>
      <c r="DB305" s="73"/>
      <c r="DC305" s="73"/>
      <c r="DD305" s="73"/>
      <c r="DE305" s="15"/>
      <c r="DF305" s="73"/>
      <c r="DG305" s="73"/>
      <c r="DH305" s="73"/>
      <c r="DI305" s="73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</row>
    <row r="306" spans="1:232" ht="16.899999999999999" customHeight="1">
      <c r="A306" s="15"/>
      <c r="B306" s="72"/>
      <c r="C306" s="15"/>
      <c r="D306" s="15"/>
      <c r="E306" s="15"/>
      <c r="F306" s="15"/>
      <c r="G306" s="76"/>
      <c r="H306" s="77"/>
      <c r="I306" s="77"/>
      <c r="J306" s="77"/>
      <c r="K306" s="77"/>
      <c r="L306" s="49"/>
      <c r="M306" s="49"/>
      <c r="N306" s="49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76"/>
      <c r="AE306" s="15"/>
      <c r="AF306" s="77"/>
      <c r="AG306" s="77"/>
      <c r="AH306" s="77"/>
      <c r="AI306" s="49"/>
      <c r="AJ306" s="49"/>
      <c r="AK306" s="49"/>
      <c r="AL306" s="49"/>
      <c r="AM306" s="49"/>
      <c r="AN306" s="15"/>
      <c r="AO306" s="15"/>
      <c r="AP306" s="72"/>
      <c r="AQ306" s="15"/>
      <c r="AR306" s="15"/>
      <c r="AS306" s="15"/>
      <c r="AT306" s="15"/>
      <c r="AU306" s="76"/>
      <c r="AV306" s="77"/>
      <c r="AW306" s="77"/>
      <c r="AX306" s="77"/>
      <c r="AY306" s="77"/>
      <c r="AZ306" s="49"/>
      <c r="BA306" s="49"/>
      <c r="BB306" s="49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76"/>
      <c r="BS306" s="15"/>
      <c r="BT306" s="77"/>
      <c r="BU306" s="77"/>
      <c r="BV306" s="77"/>
      <c r="BW306" s="49"/>
      <c r="BX306" s="49"/>
      <c r="BY306" s="49"/>
      <c r="BZ306" s="49"/>
      <c r="CA306" s="49"/>
      <c r="CB306" s="15"/>
      <c r="CC306" s="15"/>
      <c r="CD306" s="72"/>
      <c r="CE306" s="15"/>
      <c r="CF306" s="15"/>
      <c r="CG306" s="15"/>
      <c r="CH306" s="15"/>
      <c r="CI306" s="76"/>
      <c r="CJ306" s="77"/>
      <c r="CK306" s="77"/>
      <c r="CL306" s="77"/>
      <c r="CM306" s="77"/>
      <c r="CN306" s="49"/>
      <c r="CO306" s="49"/>
      <c r="CP306" s="49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76"/>
      <c r="DG306" s="15"/>
      <c r="DH306" s="77"/>
      <c r="DI306" s="77"/>
      <c r="DJ306" s="77"/>
      <c r="DK306" s="49"/>
      <c r="DL306" s="49"/>
      <c r="DM306" s="49"/>
      <c r="DN306" s="49"/>
      <c r="DO306" s="49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</row>
    <row r="307" spans="1:232" ht="16.899999999999999" customHeight="1">
      <c r="A307" s="15"/>
      <c r="B307" s="72"/>
      <c r="C307" s="15"/>
      <c r="D307" s="15"/>
      <c r="E307" s="46"/>
      <c r="F307" s="15"/>
      <c r="G307" s="15"/>
      <c r="H307" s="15"/>
      <c r="I307" s="15"/>
      <c r="J307" s="77"/>
      <c r="K307" s="77"/>
      <c r="L307" s="77"/>
      <c r="M307" s="49"/>
      <c r="N307" s="49"/>
      <c r="O307" s="15"/>
      <c r="P307" s="15"/>
      <c r="Q307" s="15"/>
      <c r="R307" s="15"/>
      <c r="S307" s="15"/>
      <c r="T307" s="15"/>
      <c r="U307" s="15"/>
      <c r="V307" s="15"/>
      <c r="W307" s="15"/>
      <c r="X307" s="46"/>
      <c r="Y307" s="15"/>
      <c r="Z307" s="15"/>
      <c r="AA307" s="15"/>
      <c r="AB307" s="15"/>
      <c r="AC307" s="15"/>
      <c r="AD307" s="76"/>
      <c r="AE307" s="15"/>
      <c r="AF307" s="77"/>
      <c r="AG307" s="77"/>
      <c r="AH307" s="77"/>
      <c r="AI307" s="49"/>
      <c r="AJ307" s="49"/>
      <c r="AK307" s="49"/>
      <c r="AL307" s="49"/>
      <c r="AM307" s="49"/>
      <c r="AN307" s="15"/>
      <c r="AO307" s="15"/>
      <c r="AP307" s="72"/>
      <c r="AQ307" s="15"/>
      <c r="AR307" s="15"/>
      <c r="AS307" s="46"/>
      <c r="AT307" s="15"/>
      <c r="AU307" s="15"/>
      <c r="AV307" s="15"/>
      <c r="AW307" s="15"/>
      <c r="AX307" s="77"/>
      <c r="AY307" s="77"/>
      <c r="AZ307" s="77"/>
      <c r="BA307" s="49"/>
      <c r="BB307" s="49"/>
      <c r="BC307" s="15"/>
      <c r="BD307" s="15"/>
      <c r="BE307" s="15"/>
      <c r="BF307" s="15"/>
      <c r="BG307" s="15"/>
      <c r="BH307" s="15"/>
      <c r="BI307" s="15"/>
      <c r="BJ307" s="15"/>
      <c r="BK307" s="15"/>
      <c r="BL307" s="46"/>
      <c r="BM307" s="15"/>
      <c r="BN307" s="15"/>
      <c r="BO307" s="15"/>
      <c r="BP307" s="15"/>
      <c r="BQ307" s="15"/>
      <c r="BR307" s="76"/>
      <c r="BS307" s="15"/>
      <c r="BT307" s="77"/>
      <c r="BU307" s="77"/>
      <c r="BV307" s="77"/>
      <c r="BW307" s="49"/>
      <c r="BX307" s="49"/>
      <c r="BY307" s="49"/>
      <c r="BZ307" s="49"/>
      <c r="CA307" s="49"/>
      <c r="CB307" s="15"/>
      <c r="CC307" s="15"/>
      <c r="CD307" s="72"/>
      <c r="CE307" s="15"/>
      <c r="CF307" s="15"/>
      <c r="CG307" s="46"/>
      <c r="CH307" s="15"/>
      <c r="CI307" s="15"/>
      <c r="CJ307" s="15"/>
      <c r="CK307" s="15"/>
      <c r="CL307" s="77"/>
      <c r="CM307" s="77"/>
      <c r="CN307" s="77"/>
      <c r="CO307" s="49"/>
      <c r="CP307" s="49"/>
      <c r="CQ307" s="15"/>
      <c r="CR307" s="15"/>
      <c r="CS307" s="15"/>
      <c r="CT307" s="15"/>
      <c r="CU307" s="15"/>
      <c r="CV307" s="15"/>
      <c r="CW307" s="15"/>
      <c r="CX307" s="15"/>
      <c r="CY307" s="15"/>
      <c r="CZ307" s="46"/>
      <c r="DA307" s="15"/>
      <c r="DB307" s="15"/>
      <c r="DC307" s="15"/>
      <c r="DD307" s="15"/>
      <c r="DE307" s="15"/>
      <c r="DF307" s="76"/>
      <c r="DG307" s="15"/>
      <c r="DH307" s="77"/>
      <c r="DI307" s="77"/>
      <c r="DJ307" s="77"/>
      <c r="DK307" s="49"/>
      <c r="DL307" s="49"/>
      <c r="DM307" s="49"/>
      <c r="DN307" s="49"/>
      <c r="DO307" s="49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</row>
    <row r="308" spans="1:232" ht="16.899999999999999" customHeight="1">
      <c r="A308" s="15"/>
      <c r="B308" s="72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49"/>
      <c r="AL308" s="15"/>
      <c r="AM308" s="15"/>
      <c r="AN308" s="15"/>
      <c r="AO308" s="15"/>
      <c r="AP308" s="72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49"/>
      <c r="BZ308" s="15"/>
      <c r="CA308" s="15"/>
      <c r="CB308" s="15"/>
      <c r="CC308" s="15"/>
      <c r="CD308" s="72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49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</row>
    <row r="309" spans="1:232" ht="16.899999999999999" customHeight="1">
      <c r="A309" s="15"/>
      <c r="B309" s="72"/>
      <c r="C309" s="15"/>
      <c r="D309" s="15"/>
      <c r="E309" s="46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49"/>
      <c r="S309" s="15"/>
      <c r="T309" s="15"/>
      <c r="U309" s="15"/>
      <c r="V309" s="15"/>
      <c r="W309" s="15"/>
      <c r="X309" s="46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49"/>
      <c r="AL309" s="15"/>
      <c r="AM309" s="15"/>
      <c r="AN309" s="15"/>
      <c r="AO309" s="15"/>
      <c r="AP309" s="72"/>
      <c r="AQ309" s="15"/>
      <c r="AR309" s="15"/>
      <c r="AS309" s="46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49"/>
      <c r="BG309" s="15"/>
      <c r="BH309" s="15"/>
      <c r="BI309" s="15"/>
      <c r="BJ309" s="15"/>
      <c r="BK309" s="15"/>
      <c r="BL309" s="46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49"/>
      <c r="BZ309" s="15"/>
      <c r="CA309" s="15"/>
      <c r="CB309" s="15"/>
      <c r="CC309" s="15"/>
      <c r="CD309" s="72"/>
      <c r="CE309" s="15"/>
      <c r="CF309" s="15"/>
      <c r="CG309" s="46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49"/>
      <c r="CU309" s="15"/>
      <c r="CV309" s="15"/>
      <c r="CW309" s="15"/>
      <c r="CX309" s="15"/>
      <c r="CY309" s="15"/>
      <c r="CZ309" s="46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49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</row>
    <row r="310" spans="1:232" ht="16.899999999999999" customHeight="1">
      <c r="A310" s="15"/>
      <c r="B310" s="72"/>
      <c r="C310" s="15"/>
      <c r="D310" s="15"/>
      <c r="E310" s="15"/>
      <c r="F310" s="15"/>
      <c r="G310" s="15"/>
      <c r="H310" s="15"/>
      <c r="I310" s="15"/>
      <c r="J310" s="61"/>
      <c r="K310" s="61"/>
      <c r="L310" s="61"/>
      <c r="M310" s="61"/>
      <c r="N310" s="61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61"/>
      <c r="AG310" s="61"/>
      <c r="AH310" s="61"/>
      <c r="AI310" s="61"/>
      <c r="AJ310" s="61"/>
      <c r="AK310" s="49"/>
      <c r="AL310" s="61"/>
      <c r="AM310" s="61"/>
      <c r="AN310" s="15"/>
      <c r="AO310" s="15"/>
      <c r="AP310" s="72"/>
      <c r="AQ310" s="15"/>
      <c r="AR310" s="15"/>
      <c r="AS310" s="15"/>
      <c r="AT310" s="15"/>
      <c r="AU310" s="15"/>
      <c r="AV310" s="15"/>
      <c r="AW310" s="15"/>
      <c r="AX310" s="61"/>
      <c r="AY310" s="61"/>
      <c r="AZ310" s="61"/>
      <c r="BA310" s="61"/>
      <c r="BB310" s="61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61"/>
      <c r="BU310" s="61"/>
      <c r="BV310" s="61"/>
      <c r="BW310" s="61"/>
      <c r="BX310" s="61"/>
      <c r="BY310" s="49"/>
      <c r="BZ310" s="61"/>
      <c r="CA310" s="61"/>
      <c r="CB310" s="15"/>
      <c r="CC310" s="15"/>
      <c r="CD310" s="72"/>
      <c r="CE310" s="15"/>
      <c r="CF310" s="15"/>
      <c r="CG310" s="15"/>
      <c r="CH310" s="15"/>
      <c r="CI310" s="15"/>
      <c r="CJ310" s="15"/>
      <c r="CK310" s="15"/>
      <c r="CL310" s="61"/>
      <c r="CM310" s="61"/>
      <c r="CN310" s="61"/>
      <c r="CO310" s="61"/>
      <c r="CP310" s="61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61"/>
      <c r="DI310" s="61"/>
      <c r="DJ310" s="61"/>
      <c r="DK310" s="61"/>
      <c r="DL310" s="61"/>
      <c r="DM310" s="49"/>
      <c r="DN310" s="61"/>
      <c r="DO310" s="61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</row>
    <row r="311" spans="1:232" ht="16.899999999999999" customHeight="1">
      <c r="A311" s="15"/>
      <c r="B311" s="72"/>
      <c r="C311" s="15"/>
      <c r="D311" s="15"/>
      <c r="E311" s="46"/>
      <c r="F311" s="15"/>
      <c r="G311" s="15"/>
      <c r="H311" s="15"/>
      <c r="I311" s="15"/>
      <c r="J311" s="61"/>
      <c r="K311" s="61"/>
      <c r="L311" s="61"/>
      <c r="M311" s="61"/>
      <c r="N311" s="61"/>
      <c r="O311" s="15"/>
      <c r="P311" s="15"/>
      <c r="Q311" s="15"/>
      <c r="R311" s="15"/>
      <c r="S311" s="15"/>
      <c r="T311" s="15"/>
      <c r="U311" s="15"/>
      <c r="V311" s="15"/>
      <c r="W311" s="15"/>
      <c r="X311" s="46"/>
      <c r="Y311" s="15"/>
      <c r="Z311" s="15"/>
      <c r="AA311" s="15"/>
      <c r="AB311" s="15"/>
      <c r="AC311" s="15"/>
      <c r="AD311" s="72"/>
      <c r="AE311" s="15"/>
      <c r="AF311" s="61"/>
      <c r="AG311" s="61"/>
      <c r="AH311" s="61"/>
      <c r="AI311" s="61"/>
      <c r="AJ311" s="61"/>
      <c r="AK311" s="49"/>
      <c r="AL311" s="61"/>
      <c r="AM311" s="61"/>
      <c r="AN311" s="15"/>
      <c r="AO311" s="15"/>
      <c r="AP311" s="72"/>
      <c r="AQ311" s="15"/>
      <c r="AR311" s="15"/>
      <c r="AS311" s="46"/>
      <c r="AT311" s="15"/>
      <c r="AU311" s="15"/>
      <c r="AV311" s="15"/>
      <c r="AW311" s="15"/>
      <c r="AX311" s="61"/>
      <c r="AY311" s="61"/>
      <c r="AZ311" s="61"/>
      <c r="BA311" s="61"/>
      <c r="BB311" s="61"/>
      <c r="BC311" s="15"/>
      <c r="BD311" s="15"/>
      <c r="BE311" s="15"/>
      <c r="BF311" s="15"/>
      <c r="BG311" s="15"/>
      <c r="BH311" s="15"/>
      <c r="BI311" s="15"/>
      <c r="BJ311" s="15"/>
      <c r="BK311" s="15"/>
      <c r="BL311" s="46"/>
      <c r="BM311" s="15"/>
      <c r="BN311" s="15"/>
      <c r="BO311" s="15"/>
      <c r="BP311" s="15"/>
      <c r="BQ311" s="15"/>
      <c r="BR311" s="72"/>
      <c r="BS311" s="15"/>
      <c r="BT311" s="61"/>
      <c r="BU311" s="61"/>
      <c r="BV311" s="61"/>
      <c r="BW311" s="61"/>
      <c r="BX311" s="61"/>
      <c r="BY311" s="49"/>
      <c r="BZ311" s="61"/>
      <c r="CA311" s="61"/>
      <c r="CB311" s="15"/>
      <c r="CC311" s="15"/>
      <c r="CD311" s="72"/>
      <c r="CE311" s="15"/>
      <c r="CF311" s="15"/>
      <c r="CG311" s="46"/>
      <c r="CH311" s="15"/>
      <c r="CI311" s="15"/>
      <c r="CJ311" s="15"/>
      <c r="CK311" s="15"/>
      <c r="CL311" s="61"/>
      <c r="CM311" s="61"/>
      <c r="CN311" s="61"/>
      <c r="CO311" s="61"/>
      <c r="CP311" s="61"/>
      <c r="CQ311" s="15"/>
      <c r="CR311" s="15"/>
      <c r="CS311" s="15"/>
      <c r="CT311" s="15"/>
      <c r="CU311" s="15"/>
      <c r="CV311" s="15"/>
      <c r="CW311" s="15"/>
      <c r="CX311" s="15"/>
      <c r="CY311" s="15"/>
      <c r="CZ311" s="46"/>
      <c r="DA311" s="15"/>
      <c r="DB311" s="15"/>
      <c r="DC311" s="15"/>
      <c r="DD311" s="15"/>
      <c r="DE311" s="15"/>
      <c r="DF311" s="72"/>
      <c r="DG311" s="15"/>
      <c r="DH311" s="61"/>
      <c r="DI311" s="61"/>
      <c r="DJ311" s="61"/>
      <c r="DK311" s="61"/>
      <c r="DL311" s="61"/>
      <c r="DM311" s="49"/>
      <c r="DN311" s="61"/>
      <c r="DO311" s="61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</row>
    <row r="312" spans="1:232" ht="16.899999999999999" customHeight="1">
      <c r="A312" s="15"/>
      <c r="B312" s="72"/>
      <c r="C312" s="15"/>
      <c r="D312" s="15"/>
      <c r="E312" s="15"/>
      <c r="F312" s="61"/>
      <c r="G312" s="61"/>
      <c r="H312" s="61"/>
      <c r="I312" s="61"/>
      <c r="J312" s="61"/>
      <c r="K312" s="61"/>
      <c r="L312" s="61"/>
      <c r="M312" s="61"/>
      <c r="N312" s="61"/>
      <c r="O312" s="15"/>
      <c r="P312" s="15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49"/>
      <c r="AF312" s="49"/>
      <c r="AG312" s="61"/>
      <c r="AH312" s="15"/>
      <c r="AI312" s="15"/>
      <c r="AJ312" s="15"/>
      <c r="AK312" s="15"/>
      <c r="AL312" s="15"/>
      <c r="AM312" s="15"/>
      <c r="AN312" s="15"/>
      <c r="AO312" s="15"/>
      <c r="AP312" s="72"/>
      <c r="AQ312" s="15"/>
      <c r="AR312" s="15"/>
      <c r="AS312" s="15"/>
      <c r="AT312" s="61"/>
      <c r="AU312" s="61"/>
      <c r="AV312" s="61"/>
      <c r="AW312" s="61"/>
      <c r="AX312" s="61"/>
      <c r="AY312" s="61"/>
      <c r="AZ312" s="61"/>
      <c r="BA312" s="61"/>
      <c r="BB312" s="61"/>
      <c r="BC312" s="15"/>
      <c r="BD312" s="15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49"/>
      <c r="BT312" s="49"/>
      <c r="BU312" s="61"/>
      <c r="BV312" s="15"/>
      <c r="BW312" s="15"/>
      <c r="BX312" s="15"/>
      <c r="BY312" s="15"/>
      <c r="BZ312" s="15"/>
      <c r="CA312" s="15"/>
      <c r="CB312" s="15"/>
      <c r="CC312" s="15"/>
      <c r="CD312" s="72"/>
      <c r="CE312" s="15"/>
      <c r="CF312" s="15"/>
      <c r="CG312" s="15"/>
      <c r="CH312" s="61"/>
      <c r="CI312" s="61"/>
      <c r="CJ312" s="61"/>
      <c r="CK312" s="61"/>
      <c r="CL312" s="61"/>
      <c r="CM312" s="61"/>
      <c r="CN312" s="61"/>
      <c r="CO312" s="61"/>
      <c r="CP312" s="61"/>
      <c r="CQ312" s="15"/>
      <c r="CR312" s="15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49"/>
      <c r="DH312" s="49"/>
      <c r="DI312" s="61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</row>
    <row r="313" spans="1:232" ht="16.899999999999999" customHeight="1">
      <c r="A313" s="15"/>
      <c r="B313" s="72"/>
      <c r="C313" s="15"/>
      <c r="D313" s="47"/>
      <c r="E313" s="15"/>
      <c r="F313" s="61"/>
      <c r="G313" s="46"/>
      <c r="H313" s="61"/>
      <c r="I313" s="61"/>
      <c r="J313" s="61"/>
      <c r="K313" s="61"/>
      <c r="L313" s="61"/>
      <c r="M313" s="61"/>
      <c r="N313" s="61"/>
      <c r="O313" s="15"/>
      <c r="P313" s="15"/>
      <c r="Q313" s="61"/>
      <c r="R313" s="61"/>
      <c r="S313" s="61"/>
      <c r="T313" s="61"/>
      <c r="U313" s="61"/>
      <c r="V313" s="61"/>
      <c r="W313" s="61"/>
      <c r="X313" s="47"/>
      <c r="Y313" s="15"/>
      <c r="Z313" s="46"/>
      <c r="AA313" s="15"/>
      <c r="AB313" s="61"/>
      <c r="AC313" s="61"/>
      <c r="AD313" s="61"/>
      <c r="AE313" s="61"/>
      <c r="AF313" s="61"/>
      <c r="AG313" s="61"/>
      <c r="AH313" s="61"/>
      <c r="AI313" s="15"/>
      <c r="AJ313" s="15"/>
      <c r="AK313" s="15"/>
      <c r="AL313" s="15"/>
      <c r="AM313" s="15"/>
      <c r="AN313" s="15"/>
      <c r="AO313" s="15"/>
      <c r="AP313" s="72"/>
      <c r="AQ313" s="15"/>
      <c r="AR313" s="47"/>
      <c r="AS313" s="15"/>
      <c r="AT313" s="61"/>
      <c r="AU313" s="46"/>
      <c r="AV313" s="61"/>
      <c r="AW313" s="61"/>
      <c r="AX313" s="61"/>
      <c r="AY313" s="61"/>
      <c r="AZ313" s="61"/>
      <c r="BA313" s="61"/>
      <c r="BB313" s="61"/>
      <c r="BC313" s="15"/>
      <c r="BD313" s="15"/>
      <c r="BE313" s="61"/>
      <c r="BF313" s="61"/>
      <c r="BG313" s="61"/>
      <c r="BH313" s="61"/>
      <c r="BI313" s="61"/>
      <c r="BJ313" s="61"/>
      <c r="BK313" s="61"/>
      <c r="BL313" s="47"/>
      <c r="BM313" s="15"/>
      <c r="BN313" s="46"/>
      <c r="BO313" s="15"/>
      <c r="BP313" s="61"/>
      <c r="BQ313" s="61"/>
      <c r="BR313" s="61"/>
      <c r="BS313" s="61"/>
      <c r="BT313" s="61"/>
      <c r="BU313" s="61"/>
      <c r="BV313" s="61"/>
      <c r="BW313" s="15"/>
      <c r="BX313" s="15"/>
      <c r="BY313" s="15"/>
      <c r="BZ313" s="15"/>
      <c r="CA313" s="15"/>
      <c r="CB313" s="15"/>
      <c r="CC313" s="15"/>
      <c r="CD313" s="72"/>
      <c r="CE313" s="15"/>
      <c r="CF313" s="47"/>
      <c r="CG313" s="15"/>
      <c r="CH313" s="61"/>
      <c r="CI313" s="46"/>
      <c r="CJ313" s="61"/>
      <c r="CK313" s="61"/>
      <c r="CL313" s="61"/>
      <c r="CM313" s="61"/>
      <c r="CN313" s="61"/>
      <c r="CO313" s="61"/>
      <c r="CP313" s="61"/>
      <c r="CQ313" s="15"/>
      <c r="CR313" s="15"/>
      <c r="CS313" s="61"/>
      <c r="CT313" s="61"/>
      <c r="CU313" s="61"/>
      <c r="CV313" s="61"/>
      <c r="CW313" s="61"/>
      <c r="CX313" s="61"/>
      <c r="CY313" s="61"/>
      <c r="CZ313" s="47"/>
      <c r="DA313" s="15"/>
      <c r="DB313" s="46"/>
      <c r="DC313" s="15"/>
      <c r="DD313" s="61"/>
      <c r="DE313" s="61"/>
      <c r="DF313" s="61"/>
      <c r="DG313" s="61"/>
      <c r="DH313" s="61"/>
      <c r="DI313" s="61"/>
      <c r="DJ313" s="61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</row>
    <row r="314" spans="1:232" ht="16.899999999999999" customHeight="1">
      <c r="A314" s="15"/>
      <c r="B314" s="15"/>
      <c r="C314" s="15"/>
      <c r="D314" s="15"/>
      <c r="E314" s="12"/>
      <c r="F314" s="143"/>
      <c r="G314" s="275"/>
      <c r="H314" s="15"/>
      <c r="I314" s="15"/>
      <c r="J314" s="12"/>
      <c r="K314" s="15"/>
      <c r="L314" s="12"/>
      <c r="M314" s="45"/>
      <c r="N314" s="15"/>
      <c r="O314" s="15"/>
      <c r="P314" s="15"/>
      <c r="Q314" s="15"/>
      <c r="R314" s="12"/>
      <c r="S314" s="275"/>
      <c r="T314" s="73"/>
      <c r="U314" s="15"/>
      <c r="V314" s="15"/>
      <c r="W314" s="15"/>
      <c r="X314" s="15"/>
      <c r="Y314" s="12"/>
      <c r="Z314" s="275"/>
      <c r="AA314" s="12"/>
      <c r="AB314" s="15"/>
      <c r="AC314" s="15"/>
      <c r="AD314" s="12"/>
      <c r="AE314" s="12"/>
      <c r="AF314" s="45"/>
      <c r="AG314" s="15"/>
      <c r="AH314" s="15"/>
      <c r="AI314" s="15"/>
      <c r="AJ314" s="15"/>
      <c r="AK314" s="12"/>
      <c r="AL314" s="275"/>
      <c r="AM314" s="15"/>
      <c r="AN314" s="15"/>
      <c r="AO314" s="15"/>
      <c r="AP314" s="15"/>
      <c r="AQ314" s="15"/>
      <c r="AR314" s="15"/>
      <c r="AS314" s="12"/>
      <c r="AT314" s="143"/>
      <c r="AU314" s="275"/>
      <c r="AV314" s="15"/>
      <c r="AW314" s="15"/>
      <c r="AX314" s="12"/>
      <c r="AY314" s="15"/>
      <c r="AZ314" s="12"/>
      <c r="BA314" s="45"/>
      <c r="BB314" s="15"/>
      <c r="BC314" s="15"/>
      <c r="BD314" s="15"/>
      <c r="BE314" s="15"/>
      <c r="BF314" s="12"/>
      <c r="BG314" s="275"/>
      <c r="BH314" s="73"/>
      <c r="BI314" s="15"/>
      <c r="BJ314" s="15"/>
      <c r="BK314" s="15"/>
      <c r="BL314" s="15"/>
      <c r="BM314" s="12"/>
      <c r="BN314" s="275"/>
      <c r="BO314" s="12"/>
      <c r="BP314" s="15"/>
      <c r="BQ314" s="15"/>
      <c r="BR314" s="12"/>
      <c r="BS314" s="12"/>
      <c r="BT314" s="45"/>
      <c r="BU314" s="15"/>
      <c r="BV314" s="15"/>
      <c r="BW314" s="15"/>
      <c r="BX314" s="15"/>
      <c r="BY314" s="12"/>
      <c r="BZ314" s="275"/>
      <c r="CA314" s="15"/>
      <c r="CB314" s="15"/>
      <c r="CC314" s="15"/>
      <c r="CD314" s="15"/>
      <c r="CE314" s="15"/>
      <c r="CF314" s="15"/>
      <c r="CG314" s="12"/>
      <c r="CH314" s="143"/>
      <c r="CI314" s="275"/>
      <c r="CJ314" s="15"/>
      <c r="CK314" s="15"/>
      <c r="CL314" s="12"/>
      <c r="CM314" s="15"/>
      <c r="CN314" s="12"/>
      <c r="CO314" s="45"/>
      <c r="CP314" s="15"/>
      <c r="CQ314" s="15"/>
      <c r="CR314" s="15"/>
      <c r="CS314" s="15"/>
      <c r="CT314" s="12"/>
      <c r="CU314" s="275"/>
      <c r="CV314" s="73"/>
      <c r="CW314" s="15"/>
      <c r="CX314" s="15"/>
      <c r="CY314" s="15"/>
      <c r="CZ314" s="15"/>
      <c r="DA314" s="12"/>
      <c r="DB314" s="275"/>
      <c r="DC314" s="12"/>
      <c r="DD314" s="15"/>
      <c r="DE314" s="15"/>
      <c r="DF314" s="12"/>
      <c r="DG314" s="12"/>
      <c r="DH314" s="45"/>
      <c r="DI314" s="15"/>
      <c r="DJ314" s="15"/>
      <c r="DK314" s="15"/>
      <c r="DL314" s="15"/>
      <c r="DM314" s="12"/>
      <c r="DN314" s="27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</row>
    <row r="315" spans="1:232" ht="16.899999999999999" customHeight="1">
      <c r="A315" s="15"/>
      <c r="B315" s="15"/>
      <c r="C315" s="15"/>
      <c r="D315" s="73"/>
      <c r="E315" s="12"/>
      <c r="F315" s="73"/>
      <c r="G315" s="235"/>
      <c r="H315" s="73"/>
      <c r="I315" s="62"/>
      <c r="J315" s="62"/>
      <c r="K315" s="62"/>
      <c r="L315" s="61"/>
      <c r="M315" s="61"/>
      <c r="N315" s="15"/>
      <c r="O315" s="62"/>
      <c r="P315" s="12"/>
      <c r="Q315" s="189"/>
      <c r="R315" s="189"/>
      <c r="S315" s="15"/>
      <c r="T315" s="15"/>
      <c r="U315" s="15"/>
      <c r="V315" s="73"/>
      <c r="W315" s="73"/>
      <c r="X315" s="15"/>
      <c r="Y315" s="12"/>
      <c r="Z315" s="235"/>
      <c r="AA315" s="62"/>
      <c r="AB315" s="15"/>
      <c r="AC315" s="14"/>
      <c r="AD315" s="14"/>
      <c r="AE315" s="14"/>
      <c r="AF315" s="62"/>
      <c r="AG315" s="15"/>
      <c r="AH315" s="62"/>
      <c r="AI315" s="12"/>
      <c r="AJ315" s="189"/>
      <c r="AK315" s="189"/>
      <c r="AL315" s="15"/>
      <c r="AM315" s="15"/>
      <c r="AN315" s="15"/>
      <c r="AO315" s="15"/>
      <c r="AP315" s="15"/>
      <c r="AQ315" s="15"/>
      <c r="AR315" s="73"/>
      <c r="AS315" s="12"/>
      <c r="AT315" s="73"/>
      <c r="AU315" s="235"/>
      <c r="AV315" s="73"/>
      <c r="AW315" s="62"/>
      <c r="AX315" s="62"/>
      <c r="AY315" s="62"/>
      <c r="AZ315" s="61"/>
      <c r="BA315" s="61"/>
      <c r="BB315" s="15"/>
      <c r="BC315" s="62"/>
      <c r="BD315" s="12"/>
      <c r="BE315" s="189"/>
      <c r="BF315" s="189"/>
      <c r="BG315" s="15"/>
      <c r="BH315" s="15"/>
      <c r="BI315" s="15"/>
      <c r="BJ315" s="73"/>
      <c r="BK315" s="73"/>
      <c r="BL315" s="15"/>
      <c r="BM315" s="12"/>
      <c r="BN315" s="235"/>
      <c r="BO315" s="62"/>
      <c r="BP315" s="15"/>
      <c r="BQ315" s="14"/>
      <c r="BR315" s="14"/>
      <c r="BS315" s="14"/>
      <c r="BT315" s="62"/>
      <c r="BU315" s="15"/>
      <c r="BV315" s="62"/>
      <c r="BW315" s="12"/>
      <c r="BX315" s="189"/>
      <c r="BY315" s="189"/>
      <c r="BZ315" s="15"/>
      <c r="CA315" s="15"/>
      <c r="CB315" s="15"/>
      <c r="CC315" s="15"/>
      <c r="CD315" s="15"/>
      <c r="CE315" s="15"/>
      <c r="CF315" s="73"/>
      <c r="CG315" s="12"/>
      <c r="CH315" s="73"/>
      <c r="CI315" s="235"/>
      <c r="CJ315" s="73"/>
      <c r="CK315" s="62"/>
      <c r="CL315" s="62"/>
      <c r="CM315" s="62"/>
      <c r="CN315" s="61"/>
      <c r="CO315" s="61"/>
      <c r="CP315" s="15"/>
      <c r="CQ315" s="62"/>
      <c r="CR315" s="12"/>
      <c r="CS315" s="189"/>
      <c r="CT315" s="189"/>
      <c r="CU315" s="15"/>
      <c r="CV315" s="15"/>
      <c r="CW315" s="15"/>
      <c r="CX315" s="73"/>
      <c r="CY315" s="73"/>
      <c r="CZ315" s="15"/>
      <c r="DA315" s="12"/>
      <c r="DB315" s="235"/>
      <c r="DC315" s="62"/>
      <c r="DD315" s="15"/>
      <c r="DE315" s="14"/>
      <c r="DF315" s="14"/>
      <c r="DG315" s="14"/>
      <c r="DH315" s="62"/>
      <c r="DI315" s="15"/>
      <c r="DJ315" s="62"/>
      <c r="DK315" s="12"/>
      <c r="DL315" s="189"/>
      <c r="DM315" s="189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</row>
    <row r="316" spans="1:232" ht="16.899999999999999" customHeight="1">
      <c r="A316" s="15"/>
      <c r="B316" s="15"/>
      <c r="C316" s="15"/>
      <c r="D316" s="73"/>
      <c r="E316" s="73"/>
      <c r="F316" s="73"/>
      <c r="G316" s="73"/>
      <c r="H316" s="15"/>
      <c r="I316" s="15"/>
      <c r="J316" s="12"/>
      <c r="K316" s="12"/>
      <c r="L316" s="61"/>
      <c r="M316" s="61"/>
      <c r="N316" s="61"/>
      <c r="O316" s="15"/>
      <c r="P316" s="15"/>
      <c r="Q316" s="15"/>
      <c r="R316" s="15"/>
      <c r="S316" s="15"/>
      <c r="T316" s="15"/>
      <c r="U316" s="73"/>
      <c r="V316" s="73"/>
      <c r="W316" s="73"/>
      <c r="X316" s="73"/>
      <c r="Y316" s="15"/>
      <c r="Z316" s="15"/>
      <c r="AA316" s="12"/>
      <c r="AB316" s="13"/>
      <c r="AC316" s="12"/>
      <c r="AD316" s="12"/>
      <c r="AE316" s="12"/>
      <c r="AF316" s="15"/>
      <c r="AG316" s="62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73"/>
      <c r="AS316" s="73"/>
      <c r="AT316" s="73"/>
      <c r="AU316" s="73"/>
      <c r="AV316" s="15"/>
      <c r="AW316" s="15"/>
      <c r="AX316" s="12"/>
      <c r="AY316" s="12"/>
      <c r="AZ316" s="61"/>
      <c r="BA316" s="61"/>
      <c r="BB316" s="61"/>
      <c r="BC316" s="15"/>
      <c r="BD316" s="15"/>
      <c r="BE316" s="15"/>
      <c r="BF316" s="15"/>
      <c r="BG316" s="15"/>
      <c r="BH316" s="15"/>
      <c r="BI316" s="73"/>
      <c r="BJ316" s="73"/>
      <c r="BK316" s="73"/>
      <c r="BL316" s="73"/>
      <c r="BM316" s="15"/>
      <c r="BN316" s="15"/>
      <c r="BO316" s="12"/>
      <c r="BP316" s="13"/>
      <c r="BQ316" s="12"/>
      <c r="BR316" s="12"/>
      <c r="BS316" s="12"/>
      <c r="BT316" s="15"/>
      <c r="BU316" s="62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73"/>
      <c r="CG316" s="73"/>
      <c r="CH316" s="73"/>
      <c r="CI316" s="73"/>
      <c r="CJ316" s="15"/>
      <c r="CK316" s="15"/>
      <c r="CL316" s="12"/>
      <c r="CM316" s="12"/>
      <c r="CN316" s="61"/>
      <c r="CO316" s="61"/>
      <c r="CP316" s="61"/>
      <c r="CQ316" s="15"/>
      <c r="CR316" s="15"/>
      <c r="CS316" s="15"/>
      <c r="CT316" s="15"/>
      <c r="CU316" s="15"/>
      <c r="CV316" s="15"/>
      <c r="CW316" s="73"/>
      <c r="CX316" s="73"/>
      <c r="CY316" s="73"/>
      <c r="CZ316" s="73"/>
      <c r="DA316" s="15"/>
      <c r="DB316" s="15"/>
      <c r="DC316" s="12"/>
      <c r="DD316" s="13"/>
      <c r="DE316" s="12"/>
      <c r="DF316" s="12"/>
      <c r="DG316" s="12"/>
      <c r="DH316" s="15"/>
      <c r="DI316" s="62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</row>
    <row r="317" spans="1:232" ht="16.899999999999999" customHeight="1">
      <c r="A317" s="15"/>
      <c r="B317" s="76"/>
      <c r="C317" s="15"/>
      <c r="D317" s="53"/>
      <c r="E317" s="95"/>
      <c r="F317" s="95"/>
      <c r="G317" s="50"/>
      <c r="H317" s="50"/>
      <c r="I317" s="50"/>
      <c r="J317" s="15"/>
      <c r="K317" s="76"/>
      <c r="L317" s="15"/>
      <c r="M317" s="53"/>
      <c r="N317" s="53"/>
      <c r="O317" s="53"/>
      <c r="P317" s="53"/>
      <c r="Q317" s="53"/>
      <c r="R317" s="50"/>
      <c r="S317" s="15"/>
      <c r="T317" s="15"/>
      <c r="U317" s="15"/>
      <c r="V317" s="75"/>
      <c r="W317" s="53"/>
      <c r="X317" s="95"/>
      <c r="Y317" s="95"/>
      <c r="Z317" s="95"/>
      <c r="AA317" s="95"/>
      <c r="AB317" s="50"/>
      <c r="AC317" s="15"/>
      <c r="AD317" s="15"/>
      <c r="AE317" s="150"/>
      <c r="AF317" s="53"/>
      <c r="AG317" s="53"/>
      <c r="AH317" s="53"/>
      <c r="AI317" s="53"/>
      <c r="AJ317" s="53"/>
      <c r="AK317" s="53"/>
      <c r="AL317" s="15"/>
      <c r="AM317" s="15"/>
      <c r="AN317" s="49"/>
      <c r="AO317" s="15"/>
      <c r="AP317" s="76"/>
      <c r="AQ317" s="15"/>
      <c r="AR317" s="53"/>
      <c r="AS317" s="95"/>
      <c r="AT317" s="95"/>
      <c r="AU317" s="50"/>
      <c r="AV317" s="50"/>
      <c r="AW317" s="50"/>
      <c r="AX317" s="15"/>
      <c r="AY317" s="76"/>
      <c r="AZ317" s="15"/>
      <c r="BA317" s="53"/>
      <c r="BB317" s="53"/>
      <c r="BC317" s="53"/>
      <c r="BD317" s="53"/>
      <c r="BE317" s="53"/>
      <c r="BF317" s="50"/>
      <c r="BG317" s="15"/>
      <c r="BH317" s="15"/>
      <c r="BI317" s="15"/>
      <c r="BJ317" s="75"/>
      <c r="BK317" s="53"/>
      <c r="BL317" s="95"/>
      <c r="BM317" s="95"/>
      <c r="BN317" s="95"/>
      <c r="BO317" s="95"/>
      <c r="BP317" s="50"/>
      <c r="BQ317" s="15"/>
      <c r="BR317" s="15"/>
      <c r="BS317" s="150"/>
      <c r="BT317" s="53"/>
      <c r="BU317" s="53"/>
      <c r="BV317" s="53"/>
      <c r="BW317" s="53"/>
      <c r="BX317" s="53"/>
      <c r="BY317" s="53"/>
      <c r="BZ317" s="15"/>
      <c r="CA317" s="15"/>
      <c r="CB317" s="49"/>
      <c r="CC317" s="15"/>
      <c r="CD317" s="76"/>
      <c r="CE317" s="15"/>
      <c r="CF317" s="53"/>
      <c r="CG317" s="95"/>
      <c r="CH317" s="95"/>
      <c r="CI317" s="50"/>
      <c r="CJ317" s="50"/>
      <c r="CK317" s="50"/>
      <c r="CL317" s="15"/>
      <c r="CM317" s="76"/>
      <c r="CN317" s="15"/>
      <c r="CO317" s="53"/>
      <c r="CP317" s="53"/>
      <c r="CQ317" s="53"/>
      <c r="CR317" s="53"/>
      <c r="CS317" s="53"/>
      <c r="CT317" s="50"/>
      <c r="CU317" s="15"/>
      <c r="CV317" s="15"/>
      <c r="CW317" s="15"/>
      <c r="CX317" s="75"/>
      <c r="CY317" s="53"/>
      <c r="CZ317" s="95"/>
      <c r="DA317" s="95"/>
      <c r="DB317" s="95"/>
      <c r="DC317" s="95"/>
      <c r="DD317" s="50"/>
      <c r="DE317" s="15"/>
      <c r="DF317" s="15"/>
      <c r="DG317" s="150"/>
      <c r="DH317" s="53"/>
      <c r="DI317" s="53"/>
      <c r="DJ317" s="53"/>
      <c r="DK317" s="53"/>
      <c r="DL317" s="53"/>
      <c r="DM317" s="53"/>
      <c r="DN317" s="15"/>
      <c r="DO317" s="15"/>
      <c r="DP317" s="49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</row>
    <row r="318" spans="1:232" ht="16.899999999999999" customHeight="1">
      <c r="A318" s="15"/>
      <c r="B318" s="72"/>
      <c r="C318" s="15"/>
      <c r="D318" s="15"/>
      <c r="E318" s="15"/>
      <c r="F318" s="15"/>
      <c r="G318" s="15"/>
      <c r="H318" s="15"/>
      <c r="I318" s="15"/>
      <c r="J318" s="15"/>
      <c r="K318" s="12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49"/>
      <c r="AO318" s="15"/>
      <c r="AP318" s="72"/>
      <c r="AQ318" s="15"/>
      <c r="AR318" s="15"/>
      <c r="AS318" s="15"/>
      <c r="AT318" s="15"/>
      <c r="AU318" s="15"/>
      <c r="AV318" s="15"/>
      <c r="AW318" s="15"/>
      <c r="AX318" s="15"/>
      <c r="AY318" s="12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49"/>
      <c r="CC318" s="15"/>
      <c r="CD318" s="72"/>
      <c r="CE318" s="15"/>
      <c r="CF318" s="15"/>
      <c r="CG318" s="15"/>
      <c r="CH318" s="15"/>
      <c r="CI318" s="15"/>
      <c r="CJ318" s="15"/>
      <c r="CK318" s="15"/>
      <c r="CL318" s="15"/>
      <c r="CM318" s="12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49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</row>
    <row r="319" spans="1:232" ht="16.899999999999999" customHeight="1">
      <c r="A319" s="15"/>
      <c r="B319" s="76"/>
      <c r="C319" s="15"/>
      <c r="D319" s="77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76"/>
      <c r="V319" s="75"/>
      <c r="W319" s="77"/>
      <c r="X319" s="15"/>
      <c r="Y319" s="15"/>
      <c r="Z319" s="15"/>
      <c r="AA319" s="13"/>
      <c r="AB319" s="12"/>
      <c r="AC319" s="15"/>
      <c r="AD319" s="12"/>
      <c r="AE319" s="47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76"/>
      <c r="AQ319" s="15"/>
      <c r="AR319" s="77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76"/>
      <c r="BJ319" s="75"/>
      <c r="BK319" s="77"/>
      <c r="BL319" s="15"/>
      <c r="BM319" s="15"/>
      <c r="BN319" s="15"/>
      <c r="BO319" s="13"/>
      <c r="BP319" s="12"/>
      <c r="BQ319" s="15"/>
      <c r="BR319" s="12"/>
      <c r="BS319" s="47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76"/>
      <c r="CE319" s="15"/>
      <c r="CF319" s="77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76"/>
      <c r="CX319" s="75"/>
      <c r="CY319" s="77"/>
      <c r="CZ319" s="15"/>
      <c r="DA319" s="15"/>
      <c r="DB319" s="15"/>
      <c r="DC319" s="13"/>
      <c r="DD319" s="12"/>
      <c r="DE319" s="15"/>
      <c r="DF319" s="12"/>
      <c r="DG319" s="47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</row>
    <row r="320" spans="1:232" ht="16.899999999999999" customHeight="1">
      <c r="A320" s="15"/>
      <c r="B320" s="76"/>
      <c r="C320" s="15"/>
      <c r="D320" s="77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75"/>
      <c r="W320" s="77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76"/>
      <c r="AQ320" s="15"/>
      <c r="AR320" s="77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75"/>
      <c r="BK320" s="77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76"/>
      <c r="CE320" s="15"/>
      <c r="CF320" s="77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75"/>
      <c r="CY320" s="77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</row>
    <row r="321" spans="1:232" ht="16.899999999999999" customHeight="1">
      <c r="A321" s="15"/>
      <c r="B321" s="72"/>
      <c r="C321" s="15"/>
      <c r="D321" s="79"/>
      <c r="E321" s="15"/>
      <c r="F321" s="77"/>
      <c r="G321" s="77"/>
      <c r="H321" s="77"/>
      <c r="I321" s="45"/>
      <c r="J321" s="45"/>
      <c r="K321" s="45"/>
      <c r="L321" s="15"/>
      <c r="M321" s="15"/>
      <c r="N321" s="15"/>
      <c r="O321" s="15"/>
      <c r="P321" s="15"/>
      <c r="Q321" s="15"/>
      <c r="R321" s="15"/>
      <c r="S321" s="15"/>
      <c r="T321" s="15"/>
      <c r="U321" s="76"/>
      <c r="V321" s="78"/>
      <c r="W321" s="79"/>
      <c r="X321" s="77"/>
      <c r="Y321" s="45"/>
      <c r="Z321" s="45"/>
      <c r="AA321" s="45"/>
      <c r="AB321" s="45"/>
      <c r="AC321" s="15"/>
      <c r="AD321" s="45"/>
      <c r="AE321" s="45"/>
      <c r="AF321" s="45"/>
      <c r="AG321" s="49"/>
      <c r="AH321" s="15"/>
      <c r="AI321" s="15"/>
      <c r="AJ321" s="15"/>
      <c r="AK321" s="15"/>
      <c r="AL321" s="15"/>
      <c r="AM321" s="15"/>
      <c r="AN321" s="61"/>
      <c r="AO321" s="15"/>
      <c r="AP321" s="72"/>
      <c r="AQ321" s="15"/>
      <c r="AR321" s="79"/>
      <c r="AS321" s="15"/>
      <c r="AT321" s="77"/>
      <c r="AU321" s="77"/>
      <c r="AV321" s="77"/>
      <c r="AW321" s="45"/>
      <c r="AX321" s="45"/>
      <c r="AY321" s="45"/>
      <c r="AZ321" s="15"/>
      <c r="BA321" s="15"/>
      <c r="BB321" s="15"/>
      <c r="BC321" s="15"/>
      <c r="BD321" s="15"/>
      <c r="BE321" s="15"/>
      <c r="BF321" s="15"/>
      <c r="BG321" s="15"/>
      <c r="BH321" s="15"/>
      <c r="BI321" s="76"/>
      <c r="BJ321" s="78"/>
      <c r="BK321" s="79"/>
      <c r="BL321" s="77"/>
      <c r="BM321" s="45"/>
      <c r="BN321" s="45"/>
      <c r="BO321" s="45"/>
      <c r="BP321" s="45"/>
      <c r="BQ321" s="15"/>
      <c r="BR321" s="45"/>
      <c r="BS321" s="45"/>
      <c r="BT321" s="45"/>
      <c r="BU321" s="49"/>
      <c r="BV321" s="15"/>
      <c r="BW321" s="15"/>
      <c r="BX321" s="15"/>
      <c r="BY321" s="15"/>
      <c r="BZ321" s="15"/>
      <c r="CA321" s="15"/>
      <c r="CB321" s="61"/>
      <c r="CC321" s="15"/>
      <c r="CD321" s="72"/>
      <c r="CE321" s="15"/>
      <c r="CF321" s="79"/>
      <c r="CG321" s="15"/>
      <c r="CH321" s="77"/>
      <c r="CI321" s="77"/>
      <c r="CJ321" s="77"/>
      <c r="CK321" s="45"/>
      <c r="CL321" s="45"/>
      <c r="CM321" s="45"/>
      <c r="CN321" s="15"/>
      <c r="CO321" s="15"/>
      <c r="CP321" s="15"/>
      <c r="CQ321" s="15"/>
      <c r="CR321" s="15"/>
      <c r="CS321" s="15"/>
      <c r="CT321" s="15"/>
      <c r="CU321" s="15"/>
      <c r="CV321" s="15"/>
      <c r="CW321" s="76"/>
      <c r="CX321" s="78"/>
      <c r="CY321" s="79"/>
      <c r="CZ321" s="77"/>
      <c r="DA321" s="45"/>
      <c r="DB321" s="45"/>
      <c r="DC321" s="45"/>
      <c r="DD321" s="45"/>
      <c r="DE321" s="15"/>
      <c r="DF321" s="45"/>
      <c r="DG321" s="45"/>
      <c r="DH321" s="45"/>
      <c r="DI321" s="49"/>
      <c r="DJ321" s="15"/>
      <c r="DK321" s="15"/>
      <c r="DL321" s="15"/>
      <c r="DM321" s="15"/>
      <c r="DN321" s="15"/>
      <c r="DO321" s="15"/>
      <c r="DP321" s="61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</row>
    <row r="322" spans="1:232" ht="16.899999999999999" customHeight="1">
      <c r="A322" s="15"/>
      <c r="B322" s="76"/>
      <c r="C322" s="15"/>
      <c r="D322" s="77"/>
      <c r="E322" s="15"/>
      <c r="F322" s="77"/>
      <c r="G322" s="77"/>
      <c r="H322" s="77"/>
      <c r="I322" s="49"/>
      <c r="J322" s="49"/>
      <c r="K322" s="49"/>
      <c r="L322" s="15"/>
      <c r="M322" s="15"/>
      <c r="N322" s="15"/>
      <c r="O322" s="15"/>
      <c r="P322" s="15"/>
      <c r="Q322" s="15"/>
      <c r="R322" s="15"/>
      <c r="S322" s="15"/>
      <c r="T322" s="15"/>
      <c r="U322" s="76"/>
      <c r="V322" s="75"/>
      <c r="W322" s="77"/>
      <c r="X322" s="77"/>
      <c r="Y322" s="49"/>
      <c r="Z322" s="49"/>
      <c r="AA322" s="49"/>
      <c r="AB322" s="49"/>
      <c r="AC322" s="15"/>
      <c r="AD322" s="49"/>
      <c r="AE322" s="49"/>
      <c r="AF322" s="49"/>
      <c r="AG322" s="49"/>
      <c r="AH322" s="15"/>
      <c r="AI322" s="15"/>
      <c r="AJ322" s="15"/>
      <c r="AK322" s="15"/>
      <c r="AL322" s="15"/>
      <c r="AM322" s="15"/>
      <c r="AN322" s="61"/>
      <c r="AO322" s="15"/>
      <c r="AP322" s="76"/>
      <c r="AQ322" s="15"/>
      <c r="AR322" s="77"/>
      <c r="AS322" s="15"/>
      <c r="AT322" s="77"/>
      <c r="AU322" s="77"/>
      <c r="AV322" s="77"/>
      <c r="AW322" s="49"/>
      <c r="AX322" s="49"/>
      <c r="AY322" s="49"/>
      <c r="AZ322" s="15"/>
      <c r="BA322" s="15"/>
      <c r="BB322" s="15"/>
      <c r="BC322" s="15"/>
      <c r="BD322" s="15"/>
      <c r="BE322" s="15"/>
      <c r="BF322" s="15"/>
      <c r="BG322" s="15"/>
      <c r="BH322" s="15"/>
      <c r="BI322" s="76"/>
      <c r="BJ322" s="75"/>
      <c r="BK322" s="77"/>
      <c r="BL322" s="77"/>
      <c r="BM322" s="49"/>
      <c r="BN322" s="49"/>
      <c r="BO322" s="49"/>
      <c r="BP322" s="49"/>
      <c r="BQ322" s="15"/>
      <c r="BR322" s="49"/>
      <c r="BS322" s="49"/>
      <c r="BT322" s="49"/>
      <c r="BU322" s="49"/>
      <c r="BV322" s="15"/>
      <c r="BW322" s="15"/>
      <c r="BX322" s="15"/>
      <c r="BY322" s="15"/>
      <c r="BZ322" s="15"/>
      <c r="CA322" s="15"/>
      <c r="CB322" s="61"/>
      <c r="CC322" s="15"/>
      <c r="CD322" s="76"/>
      <c r="CE322" s="15"/>
      <c r="CF322" s="77"/>
      <c r="CG322" s="15"/>
      <c r="CH322" s="77"/>
      <c r="CI322" s="77"/>
      <c r="CJ322" s="77"/>
      <c r="CK322" s="49"/>
      <c r="CL322" s="49"/>
      <c r="CM322" s="49"/>
      <c r="CN322" s="15"/>
      <c r="CO322" s="15"/>
      <c r="CP322" s="15"/>
      <c r="CQ322" s="15"/>
      <c r="CR322" s="15"/>
      <c r="CS322" s="15"/>
      <c r="CT322" s="15"/>
      <c r="CU322" s="15"/>
      <c r="CV322" s="15"/>
      <c r="CW322" s="76"/>
      <c r="CX322" s="75"/>
      <c r="CY322" s="77"/>
      <c r="CZ322" s="77"/>
      <c r="DA322" s="49"/>
      <c r="DB322" s="49"/>
      <c r="DC322" s="49"/>
      <c r="DD322" s="49"/>
      <c r="DE322" s="15"/>
      <c r="DF322" s="49"/>
      <c r="DG322" s="49"/>
      <c r="DH322" s="49"/>
      <c r="DI322" s="49"/>
      <c r="DJ322" s="15"/>
      <c r="DK322" s="15"/>
      <c r="DL322" s="15"/>
      <c r="DM322" s="15"/>
      <c r="DN322" s="15"/>
      <c r="DO322" s="15"/>
      <c r="DP322" s="61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</row>
    <row r="323" spans="1:232" ht="16.899999999999999" customHeight="1">
      <c r="A323" s="15"/>
      <c r="B323" s="76"/>
      <c r="C323" s="15"/>
      <c r="D323" s="77"/>
      <c r="E323" s="15"/>
      <c r="F323" s="79"/>
      <c r="G323" s="79"/>
      <c r="H323" s="79"/>
      <c r="I323" s="73"/>
      <c r="J323" s="73"/>
      <c r="K323" s="73"/>
      <c r="L323" s="15"/>
      <c r="M323" s="15"/>
      <c r="N323" s="15"/>
      <c r="O323" s="15"/>
      <c r="P323" s="15"/>
      <c r="Q323" s="15"/>
      <c r="R323" s="15"/>
      <c r="S323" s="15"/>
      <c r="T323" s="15"/>
      <c r="U323" s="72"/>
      <c r="V323" s="75"/>
      <c r="W323" s="77"/>
      <c r="X323" s="79"/>
      <c r="Y323" s="73"/>
      <c r="Z323" s="73"/>
      <c r="AA323" s="73"/>
      <c r="AB323" s="73"/>
      <c r="AC323" s="15"/>
      <c r="AD323" s="73"/>
      <c r="AE323" s="73"/>
      <c r="AF323" s="73"/>
      <c r="AG323" s="73"/>
      <c r="AH323" s="15"/>
      <c r="AI323" s="15"/>
      <c r="AJ323" s="15"/>
      <c r="AK323" s="15"/>
      <c r="AL323" s="15"/>
      <c r="AM323" s="15"/>
      <c r="AN323" s="61"/>
      <c r="AO323" s="15"/>
      <c r="AP323" s="76"/>
      <c r="AQ323" s="15"/>
      <c r="AR323" s="77"/>
      <c r="AS323" s="15"/>
      <c r="AT323" s="79"/>
      <c r="AU323" s="79"/>
      <c r="AV323" s="79"/>
      <c r="AW323" s="73"/>
      <c r="AX323" s="73"/>
      <c r="AY323" s="73"/>
      <c r="AZ323" s="15"/>
      <c r="BA323" s="15"/>
      <c r="BB323" s="15"/>
      <c r="BC323" s="15"/>
      <c r="BD323" s="15"/>
      <c r="BE323" s="15"/>
      <c r="BF323" s="15"/>
      <c r="BG323" s="15"/>
      <c r="BH323" s="15"/>
      <c r="BI323" s="72"/>
      <c r="BJ323" s="75"/>
      <c r="BK323" s="77"/>
      <c r="BL323" s="79"/>
      <c r="BM323" s="73"/>
      <c r="BN323" s="73"/>
      <c r="BO323" s="73"/>
      <c r="BP323" s="73"/>
      <c r="BQ323" s="15"/>
      <c r="BR323" s="73"/>
      <c r="BS323" s="73"/>
      <c r="BT323" s="73"/>
      <c r="BU323" s="73"/>
      <c r="BV323" s="15"/>
      <c r="BW323" s="15"/>
      <c r="BX323" s="15"/>
      <c r="BY323" s="15"/>
      <c r="BZ323" s="15"/>
      <c r="CA323" s="15"/>
      <c r="CB323" s="61"/>
      <c r="CC323" s="15"/>
      <c r="CD323" s="76"/>
      <c r="CE323" s="15"/>
      <c r="CF323" s="77"/>
      <c r="CG323" s="15"/>
      <c r="CH323" s="79"/>
      <c r="CI323" s="79"/>
      <c r="CJ323" s="79"/>
      <c r="CK323" s="73"/>
      <c r="CL323" s="73"/>
      <c r="CM323" s="73"/>
      <c r="CN323" s="15"/>
      <c r="CO323" s="15"/>
      <c r="CP323" s="15"/>
      <c r="CQ323" s="15"/>
      <c r="CR323" s="15"/>
      <c r="CS323" s="15"/>
      <c r="CT323" s="15"/>
      <c r="CU323" s="15"/>
      <c r="CV323" s="15"/>
      <c r="CW323" s="72"/>
      <c r="CX323" s="75"/>
      <c r="CY323" s="77"/>
      <c r="CZ323" s="79"/>
      <c r="DA323" s="73"/>
      <c r="DB323" s="73"/>
      <c r="DC323" s="73"/>
      <c r="DD323" s="73"/>
      <c r="DE323" s="15"/>
      <c r="DF323" s="73"/>
      <c r="DG323" s="73"/>
      <c r="DH323" s="73"/>
      <c r="DI323" s="73"/>
      <c r="DJ323" s="15"/>
      <c r="DK323" s="15"/>
      <c r="DL323" s="15"/>
      <c r="DM323" s="15"/>
      <c r="DN323" s="15"/>
      <c r="DO323" s="15"/>
      <c r="DP323" s="61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</row>
    <row r="324" spans="1:232" ht="16.899999999999999" customHeight="1">
      <c r="A324" s="15"/>
      <c r="B324" s="72"/>
      <c r="C324" s="15"/>
      <c r="D324" s="79"/>
      <c r="E324" s="15"/>
      <c r="F324" s="77"/>
      <c r="G324" s="77"/>
      <c r="H324" s="77"/>
      <c r="I324" s="49"/>
      <c r="J324" s="49"/>
      <c r="K324" s="49"/>
      <c r="L324" s="15"/>
      <c r="M324" s="15"/>
      <c r="N324" s="15"/>
      <c r="O324" s="15"/>
      <c r="P324" s="15"/>
      <c r="Q324" s="15"/>
      <c r="R324" s="15"/>
      <c r="S324" s="15"/>
      <c r="T324" s="15"/>
      <c r="U324" s="76"/>
      <c r="V324" s="78"/>
      <c r="W324" s="79"/>
      <c r="X324" s="77"/>
      <c r="Y324" s="49"/>
      <c r="Z324" s="49"/>
      <c r="AA324" s="49"/>
      <c r="AB324" s="49"/>
      <c r="AC324" s="15"/>
      <c r="AD324" s="49"/>
      <c r="AE324" s="49"/>
      <c r="AF324" s="49"/>
      <c r="AG324" s="49"/>
      <c r="AH324" s="15"/>
      <c r="AI324" s="15"/>
      <c r="AJ324" s="15"/>
      <c r="AK324" s="15"/>
      <c r="AL324" s="15"/>
      <c r="AM324" s="15"/>
      <c r="AN324" s="61"/>
      <c r="AO324" s="15"/>
      <c r="AP324" s="72"/>
      <c r="AQ324" s="15"/>
      <c r="AR324" s="79"/>
      <c r="AS324" s="15"/>
      <c r="AT324" s="77"/>
      <c r="AU324" s="77"/>
      <c r="AV324" s="77"/>
      <c r="AW324" s="49"/>
      <c r="AX324" s="49"/>
      <c r="AY324" s="49"/>
      <c r="AZ324" s="15"/>
      <c r="BA324" s="15"/>
      <c r="BB324" s="15"/>
      <c r="BC324" s="15"/>
      <c r="BD324" s="15"/>
      <c r="BE324" s="15"/>
      <c r="BF324" s="15"/>
      <c r="BG324" s="15"/>
      <c r="BH324" s="15"/>
      <c r="BI324" s="76"/>
      <c r="BJ324" s="78"/>
      <c r="BK324" s="79"/>
      <c r="BL324" s="77"/>
      <c r="BM324" s="49"/>
      <c r="BN324" s="49"/>
      <c r="BO324" s="49"/>
      <c r="BP324" s="49"/>
      <c r="BQ324" s="15"/>
      <c r="BR324" s="49"/>
      <c r="BS324" s="49"/>
      <c r="BT324" s="49"/>
      <c r="BU324" s="49"/>
      <c r="BV324" s="15"/>
      <c r="BW324" s="15"/>
      <c r="BX324" s="15"/>
      <c r="BY324" s="15"/>
      <c r="BZ324" s="15"/>
      <c r="CA324" s="15"/>
      <c r="CB324" s="61"/>
      <c r="CC324" s="15"/>
      <c r="CD324" s="72"/>
      <c r="CE324" s="15"/>
      <c r="CF324" s="79"/>
      <c r="CG324" s="15"/>
      <c r="CH324" s="77"/>
      <c r="CI324" s="77"/>
      <c r="CJ324" s="77"/>
      <c r="CK324" s="49"/>
      <c r="CL324" s="49"/>
      <c r="CM324" s="49"/>
      <c r="CN324" s="15"/>
      <c r="CO324" s="15"/>
      <c r="CP324" s="15"/>
      <c r="CQ324" s="15"/>
      <c r="CR324" s="15"/>
      <c r="CS324" s="15"/>
      <c r="CT324" s="15"/>
      <c r="CU324" s="15"/>
      <c r="CV324" s="15"/>
      <c r="CW324" s="76"/>
      <c r="CX324" s="78"/>
      <c r="CY324" s="79"/>
      <c r="CZ324" s="77"/>
      <c r="DA324" s="49"/>
      <c r="DB324" s="49"/>
      <c r="DC324" s="49"/>
      <c r="DD324" s="49"/>
      <c r="DE324" s="15"/>
      <c r="DF324" s="49"/>
      <c r="DG324" s="49"/>
      <c r="DH324" s="49"/>
      <c r="DI324" s="49"/>
      <c r="DJ324" s="15"/>
      <c r="DK324" s="15"/>
      <c r="DL324" s="15"/>
      <c r="DM324" s="15"/>
      <c r="DN324" s="15"/>
      <c r="DO324" s="15"/>
      <c r="DP324" s="61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</row>
    <row r="325" spans="1:232" ht="16.899999999999999" customHeight="1">
      <c r="A325" s="15"/>
      <c r="B325" s="76"/>
      <c r="C325" s="15"/>
      <c r="D325" s="77"/>
      <c r="E325" s="15"/>
      <c r="F325" s="77"/>
      <c r="G325" s="77"/>
      <c r="H325" s="77"/>
      <c r="I325" s="49"/>
      <c r="J325" s="49"/>
      <c r="K325" s="49"/>
      <c r="L325" s="15"/>
      <c r="M325" s="15"/>
      <c r="N325" s="15"/>
      <c r="O325" s="15"/>
      <c r="P325" s="15"/>
      <c r="Q325" s="15"/>
      <c r="R325" s="15"/>
      <c r="S325" s="15"/>
      <c r="T325" s="15"/>
      <c r="U325" s="76"/>
      <c r="V325" s="75"/>
      <c r="W325" s="77"/>
      <c r="X325" s="77"/>
      <c r="Y325" s="49"/>
      <c r="Z325" s="49"/>
      <c r="AA325" s="49"/>
      <c r="AB325" s="49"/>
      <c r="AC325" s="15"/>
      <c r="AD325" s="49"/>
      <c r="AE325" s="49"/>
      <c r="AF325" s="49"/>
      <c r="AG325" s="49"/>
      <c r="AH325" s="15"/>
      <c r="AI325" s="15"/>
      <c r="AJ325" s="15"/>
      <c r="AK325" s="15"/>
      <c r="AL325" s="15"/>
      <c r="AM325" s="15"/>
      <c r="AN325" s="61"/>
      <c r="AO325" s="15"/>
      <c r="AP325" s="76"/>
      <c r="AQ325" s="15"/>
      <c r="AR325" s="77"/>
      <c r="AS325" s="15"/>
      <c r="AT325" s="77"/>
      <c r="AU325" s="77"/>
      <c r="AV325" s="77"/>
      <c r="AW325" s="49"/>
      <c r="AX325" s="49"/>
      <c r="AY325" s="49"/>
      <c r="AZ325" s="15"/>
      <c r="BA325" s="15"/>
      <c r="BB325" s="15"/>
      <c r="BC325" s="15"/>
      <c r="BD325" s="15"/>
      <c r="BE325" s="15"/>
      <c r="BF325" s="15"/>
      <c r="BG325" s="15"/>
      <c r="BH325" s="15"/>
      <c r="BI325" s="76"/>
      <c r="BJ325" s="75"/>
      <c r="BK325" s="77"/>
      <c r="BL325" s="77"/>
      <c r="BM325" s="49"/>
      <c r="BN325" s="49"/>
      <c r="BO325" s="49"/>
      <c r="BP325" s="49"/>
      <c r="BQ325" s="15"/>
      <c r="BR325" s="49"/>
      <c r="BS325" s="49"/>
      <c r="BT325" s="49"/>
      <c r="BU325" s="49"/>
      <c r="BV325" s="15"/>
      <c r="BW325" s="15"/>
      <c r="BX325" s="15"/>
      <c r="BY325" s="15"/>
      <c r="BZ325" s="15"/>
      <c r="CA325" s="15"/>
      <c r="CB325" s="61"/>
      <c r="CC325" s="15"/>
      <c r="CD325" s="76"/>
      <c r="CE325" s="15"/>
      <c r="CF325" s="77"/>
      <c r="CG325" s="15"/>
      <c r="CH325" s="77"/>
      <c r="CI325" s="77"/>
      <c r="CJ325" s="77"/>
      <c r="CK325" s="49"/>
      <c r="CL325" s="49"/>
      <c r="CM325" s="49"/>
      <c r="CN325" s="15"/>
      <c r="CO325" s="15"/>
      <c r="CP325" s="15"/>
      <c r="CQ325" s="15"/>
      <c r="CR325" s="15"/>
      <c r="CS325" s="15"/>
      <c r="CT325" s="15"/>
      <c r="CU325" s="15"/>
      <c r="CV325" s="15"/>
      <c r="CW325" s="76"/>
      <c r="CX325" s="75"/>
      <c r="CY325" s="77"/>
      <c r="CZ325" s="77"/>
      <c r="DA325" s="49"/>
      <c r="DB325" s="49"/>
      <c r="DC325" s="49"/>
      <c r="DD325" s="49"/>
      <c r="DE325" s="15"/>
      <c r="DF325" s="49"/>
      <c r="DG325" s="49"/>
      <c r="DH325" s="49"/>
      <c r="DI325" s="49"/>
      <c r="DJ325" s="15"/>
      <c r="DK325" s="15"/>
      <c r="DL325" s="15"/>
      <c r="DM325" s="15"/>
      <c r="DN325" s="15"/>
      <c r="DO325" s="15"/>
      <c r="DP325" s="61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</row>
    <row r="326" spans="1:232" ht="16.899999999999999" customHeight="1">
      <c r="A326" s="15"/>
      <c r="B326" s="76"/>
      <c r="C326" s="15"/>
      <c r="D326" s="77"/>
      <c r="E326" s="15"/>
      <c r="F326" s="79"/>
      <c r="G326" s="79"/>
      <c r="H326" s="79"/>
      <c r="I326" s="73"/>
      <c r="J326" s="73"/>
      <c r="K326" s="73"/>
      <c r="L326" s="15"/>
      <c r="M326" s="15"/>
      <c r="N326" s="15"/>
      <c r="O326" s="15"/>
      <c r="P326" s="15"/>
      <c r="Q326" s="15"/>
      <c r="R326" s="15"/>
      <c r="S326" s="15"/>
      <c r="T326" s="15"/>
      <c r="U326" s="72"/>
      <c r="V326" s="75"/>
      <c r="W326" s="77"/>
      <c r="X326" s="79"/>
      <c r="Y326" s="73"/>
      <c r="Z326" s="73"/>
      <c r="AA326" s="73"/>
      <c r="AB326" s="73"/>
      <c r="AC326" s="15"/>
      <c r="AD326" s="73"/>
      <c r="AE326" s="73"/>
      <c r="AF326" s="73"/>
      <c r="AG326" s="73"/>
      <c r="AH326" s="15"/>
      <c r="AI326" s="15"/>
      <c r="AJ326" s="15"/>
      <c r="AK326" s="15"/>
      <c r="AL326" s="15"/>
      <c r="AM326" s="15"/>
      <c r="AN326" s="15"/>
      <c r="AO326" s="15"/>
      <c r="AP326" s="76"/>
      <c r="AQ326" s="15"/>
      <c r="AR326" s="77"/>
      <c r="AS326" s="15"/>
      <c r="AT326" s="79"/>
      <c r="AU326" s="79"/>
      <c r="AV326" s="79"/>
      <c r="AW326" s="73"/>
      <c r="AX326" s="73"/>
      <c r="AY326" s="73"/>
      <c r="AZ326" s="15"/>
      <c r="BA326" s="15"/>
      <c r="BB326" s="15"/>
      <c r="BC326" s="15"/>
      <c r="BD326" s="15"/>
      <c r="BE326" s="15"/>
      <c r="BF326" s="15"/>
      <c r="BG326" s="15"/>
      <c r="BH326" s="15"/>
      <c r="BI326" s="72"/>
      <c r="BJ326" s="75"/>
      <c r="BK326" s="77"/>
      <c r="BL326" s="79"/>
      <c r="BM326" s="73"/>
      <c r="BN326" s="73"/>
      <c r="BO326" s="73"/>
      <c r="BP326" s="73"/>
      <c r="BQ326" s="15"/>
      <c r="BR326" s="73"/>
      <c r="BS326" s="73"/>
      <c r="BT326" s="73"/>
      <c r="BU326" s="73"/>
      <c r="BV326" s="15"/>
      <c r="BW326" s="15"/>
      <c r="BX326" s="15"/>
      <c r="BY326" s="15"/>
      <c r="BZ326" s="15"/>
      <c r="CA326" s="15"/>
      <c r="CB326" s="15"/>
      <c r="CC326" s="15"/>
      <c r="CD326" s="76"/>
      <c r="CE326" s="15"/>
      <c r="CF326" s="77"/>
      <c r="CG326" s="15"/>
      <c r="CH326" s="79"/>
      <c r="CI326" s="79"/>
      <c r="CJ326" s="79"/>
      <c r="CK326" s="73"/>
      <c r="CL326" s="73"/>
      <c r="CM326" s="73"/>
      <c r="CN326" s="15"/>
      <c r="CO326" s="15"/>
      <c r="CP326" s="15"/>
      <c r="CQ326" s="15"/>
      <c r="CR326" s="15"/>
      <c r="CS326" s="15"/>
      <c r="CT326" s="15"/>
      <c r="CU326" s="15"/>
      <c r="CV326" s="15"/>
      <c r="CW326" s="72"/>
      <c r="CX326" s="75"/>
      <c r="CY326" s="77"/>
      <c r="CZ326" s="79"/>
      <c r="DA326" s="73"/>
      <c r="DB326" s="73"/>
      <c r="DC326" s="73"/>
      <c r="DD326" s="73"/>
      <c r="DE326" s="15"/>
      <c r="DF326" s="73"/>
      <c r="DG326" s="73"/>
      <c r="DH326" s="73"/>
      <c r="DI326" s="73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</row>
    <row r="327" spans="1:232" ht="16.899999999999999" customHeight="1">
      <c r="A327" s="15"/>
      <c r="B327" s="72"/>
      <c r="C327" s="15"/>
      <c r="D327" s="15"/>
      <c r="E327" s="15"/>
      <c r="F327" s="15"/>
      <c r="G327" s="76"/>
      <c r="H327" s="77"/>
      <c r="I327" s="77"/>
      <c r="J327" s="77"/>
      <c r="K327" s="77"/>
      <c r="L327" s="49"/>
      <c r="M327" s="49"/>
      <c r="N327" s="49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76"/>
      <c r="AE327" s="15"/>
      <c r="AF327" s="77"/>
      <c r="AG327" s="77"/>
      <c r="AH327" s="77"/>
      <c r="AI327" s="49"/>
      <c r="AJ327" s="49"/>
      <c r="AK327" s="49"/>
      <c r="AL327" s="49"/>
      <c r="AM327" s="49"/>
      <c r="AN327" s="15"/>
      <c r="AO327" s="15"/>
      <c r="AP327" s="72"/>
      <c r="AQ327" s="15"/>
      <c r="AR327" s="15"/>
      <c r="AS327" s="15"/>
      <c r="AT327" s="15"/>
      <c r="AU327" s="76"/>
      <c r="AV327" s="77"/>
      <c r="AW327" s="77"/>
      <c r="AX327" s="77"/>
      <c r="AY327" s="77"/>
      <c r="AZ327" s="49"/>
      <c r="BA327" s="49"/>
      <c r="BB327" s="49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76"/>
      <c r="BS327" s="15"/>
      <c r="BT327" s="77"/>
      <c r="BU327" s="77"/>
      <c r="BV327" s="77"/>
      <c r="BW327" s="49"/>
      <c r="BX327" s="49"/>
      <c r="BY327" s="49"/>
      <c r="BZ327" s="49"/>
      <c r="CA327" s="49"/>
      <c r="CB327" s="15"/>
      <c r="CC327" s="15"/>
      <c r="CD327" s="72"/>
      <c r="CE327" s="15"/>
      <c r="CF327" s="15"/>
      <c r="CG327" s="15"/>
      <c r="CH327" s="15"/>
      <c r="CI327" s="76"/>
      <c r="CJ327" s="77"/>
      <c r="CK327" s="77"/>
      <c r="CL327" s="77"/>
      <c r="CM327" s="77"/>
      <c r="CN327" s="49"/>
      <c r="CO327" s="49"/>
      <c r="CP327" s="49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76"/>
      <c r="DG327" s="15"/>
      <c r="DH327" s="77"/>
      <c r="DI327" s="77"/>
      <c r="DJ327" s="77"/>
      <c r="DK327" s="49"/>
      <c r="DL327" s="49"/>
      <c r="DM327" s="49"/>
      <c r="DN327" s="49"/>
      <c r="DO327" s="49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</row>
    <row r="328" spans="1:232" ht="16.899999999999999" customHeight="1">
      <c r="A328" s="15"/>
      <c r="B328" s="72"/>
      <c r="C328" s="15"/>
      <c r="D328" s="15"/>
      <c r="E328" s="46"/>
      <c r="F328" s="15"/>
      <c r="G328" s="15"/>
      <c r="H328" s="15"/>
      <c r="I328" s="15"/>
      <c r="J328" s="77"/>
      <c r="K328" s="77"/>
      <c r="L328" s="77"/>
      <c r="M328" s="49"/>
      <c r="N328" s="49"/>
      <c r="O328" s="15"/>
      <c r="P328" s="15"/>
      <c r="Q328" s="15"/>
      <c r="R328" s="15"/>
      <c r="S328" s="15"/>
      <c r="T328" s="15"/>
      <c r="U328" s="15"/>
      <c r="V328" s="15"/>
      <c r="W328" s="15"/>
      <c r="X328" s="46"/>
      <c r="Y328" s="15"/>
      <c r="Z328" s="15"/>
      <c r="AA328" s="15"/>
      <c r="AB328" s="15"/>
      <c r="AC328" s="15"/>
      <c r="AD328" s="76"/>
      <c r="AE328" s="15"/>
      <c r="AF328" s="77"/>
      <c r="AG328" s="77"/>
      <c r="AH328" s="77"/>
      <c r="AI328" s="49"/>
      <c r="AJ328" s="49"/>
      <c r="AK328" s="49"/>
      <c r="AL328" s="49"/>
      <c r="AM328" s="49"/>
      <c r="AN328" s="15"/>
      <c r="AO328" s="15"/>
      <c r="AP328" s="72"/>
      <c r="AQ328" s="15"/>
      <c r="AR328" s="15"/>
      <c r="AS328" s="46"/>
      <c r="AT328" s="15"/>
      <c r="AU328" s="15"/>
      <c r="AV328" s="15"/>
      <c r="AW328" s="15"/>
      <c r="AX328" s="77"/>
      <c r="AY328" s="77"/>
      <c r="AZ328" s="77"/>
      <c r="BA328" s="49"/>
      <c r="BB328" s="49"/>
      <c r="BC328" s="15"/>
      <c r="BD328" s="15"/>
      <c r="BE328" s="15"/>
      <c r="BF328" s="15"/>
      <c r="BG328" s="15"/>
      <c r="BH328" s="15"/>
      <c r="BI328" s="15"/>
      <c r="BJ328" s="15"/>
      <c r="BK328" s="15"/>
      <c r="BL328" s="46"/>
      <c r="BM328" s="15"/>
      <c r="BN328" s="15"/>
      <c r="BO328" s="15"/>
      <c r="BP328" s="15"/>
      <c r="BQ328" s="15"/>
      <c r="BR328" s="76"/>
      <c r="BS328" s="15"/>
      <c r="BT328" s="77"/>
      <c r="BU328" s="77"/>
      <c r="BV328" s="77"/>
      <c r="BW328" s="49"/>
      <c r="BX328" s="49"/>
      <c r="BY328" s="49"/>
      <c r="BZ328" s="49"/>
      <c r="CA328" s="49"/>
      <c r="CB328" s="15"/>
      <c r="CC328" s="15"/>
      <c r="CD328" s="72"/>
      <c r="CE328" s="15"/>
      <c r="CF328" s="15"/>
      <c r="CG328" s="46"/>
      <c r="CH328" s="15"/>
      <c r="CI328" s="15"/>
      <c r="CJ328" s="15"/>
      <c r="CK328" s="15"/>
      <c r="CL328" s="77"/>
      <c r="CM328" s="77"/>
      <c r="CN328" s="77"/>
      <c r="CO328" s="49"/>
      <c r="CP328" s="49"/>
      <c r="CQ328" s="15"/>
      <c r="CR328" s="15"/>
      <c r="CS328" s="15"/>
      <c r="CT328" s="15"/>
      <c r="CU328" s="15"/>
      <c r="CV328" s="15"/>
      <c r="CW328" s="15"/>
      <c r="CX328" s="15"/>
      <c r="CY328" s="15"/>
      <c r="CZ328" s="46"/>
      <c r="DA328" s="15"/>
      <c r="DB328" s="15"/>
      <c r="DC328" s="15"/>
      <c r="DD328" s="15"/>
      <c r="DE328" s="15"/>
      <c r="DF328" s="76"/>
      <c r="DG328" s="15"/>
      <c r="DH328" s="77"/>
      <c r="DI328" s="77"/>
      <c r="DJ328" s="77"/>
      <c r="DK328" s="49"/>
      <c r="DL328" s="49"/>
      <c r="DM328" s="49"/>
      <c r="DN328" s="49"/>
      <c r="DO328" s="49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</row>
    <row r="329" spans="1:232" ht="16.899999999999999" customHeight="1">
      <c r="A329" s="15"/>
      <c r="B329" s="72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49"/>
      <c r="AL329" s="15"/>
      <c r="AM329" s="15"/>
      <c r="AN329" s="15"/>
      <c r="AO329" s="15"/>
      <c r="AP329" s="72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49"/>
      <c r="BZ329" s="15"/>
      <c r="CA329" s="15"/>
      <c r="CB329" s="15"/>
      <c r="CC329" s="15"/>
      <c r="CD329" s="72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49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</row>
    <row r="330" spans="1:232" ht="16.899999999999999" customHeight="1">
      <c r="A330" s="15"/>
      <c r="B330" s="72"/>
      <c r="C330" s="15"/>
      <c r="D330" s="15"/>
      <c r="E330" s="46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49"/>
      <c r="S330" s="15"/>
      <c r="T330" s="15"/>
      <c r="U330" s="15"/>
      <c r="V330" s="15"/>
      <c r="W330" s="15"/>
      <c r="X330" s="46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49"/>
      <c r="AL330" s="15"/>
      <c r="AM330" s="15"/>
      <c r="AN330" s="15"/>
      <c r="AO330" s="15"/>
      <c r="AP330" s="72"/>
      <c r="AQ330" s="15"/>
      <c r="AR330" s="15"/>
      <c r="AS330" s="46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49"/>
      <c r="BG330" s="15"/>
      <c r="BH330" s="15"/>
      <c r="BI330" s="15"/>
      <c r="BJ330" s="15"/>
      <c r="BK330" s="15"/>
      <c r="BL330" s="46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49"/>
      <c r="BZ330" s="15"/>
      <c r="CA330" s="15"/>
      <c r="CB330" s="15"/>
      <c r="CC330" s="15"/>
      <c r="CD330" s="72"/>
      <c r="CE330" s="15"/>
      <c r="CF330" s="15"/>
      <c r="CG330" s="46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49"/>
      <c r="CU330" s="15"/>
      <c r="CV330" s="15"/>
      <c r="CW330" s="15"/>
      <c r="CX330" s="15"/>
      <c r="CY330" s="15"/>
      <c r="CZ330" s="46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49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</row>
    <row r="331" spans="1:232" ht="16.899999999999999" customHeight="1">
      <c r="A331" s="15"/>
      <c r="B331" s="72"/>
      <c r="C331" s="15"/>
      <c r="D331" s="15"/>
      <c r="E331" s="15"/>
      <c r="F331" s="15"/>
      <c r="G331" s="15"/>
      <c r="H331" s="15"/>
      <c r="I331" s="15"/>
      <c r="J331" s="61"/>
      <c r="K331" s="61"/>
      <c r="L331" s="61"/>
      <c r="M331" s="61"/>
      <c r="N331" s="61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61"/>
      <c r="AG331" s="61"/>
      <c r="AH331" s="61"/>
      <c r="AI331" s="61"/>
      <c r="AJ331" s="61"/>
      <c r="AK331" s="49"/>
      <c r="AL331" s="61"/>
      <c r="AM331" s="61"/>
      <c r="AN331" s="15"/>
      <c r="AO331" s="15"/>
      <c r="AP331" s="72"/>
      <c r="AQ331" s="15"/>
      <c r="AR331" s="15"/>
      <c r="AS331" s="15"/>
      <c r="AT331" s="15"/>
      <c r="AU331" s="15"/>
      <c r="AV331" s="15"/>
      <c r="AW331" s="15"/>
      <c r="AX331" s="61"/>
      <c r="AY331" s="61"/>
      <c r="AZ331" s="61"/>
      <c r="BA331" s="61"/>
      <c r="BB331" s="61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61"/>
      <c r="BU331" s="61"/>
      <c r="BV331" s="61"/>
      <c r="BW331" s="61"/>
      <c r="BX331" s="61"/>
      <c r="BY331" s="49"/>
      <c r="BZ331" s="61"/>
      <c r="CA331" s="61"/>
      <c r="CB331" s="15"/>
      <c r="CC331" s="15"/>
      <c r="CD331" s="72"/>
      <c r="CE331" s="15"/>
      <c r="CF331" s="15"/>
      <c r="CG331" s="15"/>
      <c r="CH331" s="15"/>
      <c r="CI331" s="15"/>
      <c r="CJ331" s="15"/>
      <c r="CK331" s="15"/>
      <c r="CL331" s="61"/>
      <c r="CM331" s="61"/>
      <c r="CN331" s="61"/>
      <c r="CO331" s="61"/>
      <c r="CP331" s="61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61"/>
      <c r="DI331" s="61"/>
      <c r="DJ331" s="61"/>
      <c r="DK331" s="61"/>
      <c r="DL331" s="61"/>
      <c r="DM331" s="49"/>
      <c r="DN331" s="61"/>
      <c r="DO331" s="61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</row>
    <row r="332" spans="1:232" ht="16.899999999999999" customHeight="1">
      <c r="A332" s="15"/>
      <c r="B332" s="72"/>
      <c r="C332" s="15"/>
      <c r="D332" s="15"/>
      <c r="E332" s="46"/>
      <c r="F332" s="15"/>
      <c r="G332" s="15"/>
      <c r="H332" s="15"/>
      <c r="I332" s="15"/>
      <c r="J332" s="61"/>
      <c r="K332" s="61"/>
      <c r="L332" s="61"/>
      <c r="M332" s="61"/>
      <c r="N332" s="61"/>
      <c r="O332" s="15"/>
      <c r="P332" s="15"/>
      <c r="Q332" s="15"/>
      <c r="R332" s="15"/>
      <c r="S332" s="15"/>
      <c r="T332" s="15"/>
      <c r="U332" s="15"/>
      <c r="V332" s="15"/>
      <c r="W332" s="15"/>
      <c r="X332" s="46"/>
      <c r="Y332" s="15"/>
      <c r="Z332" s="15"/>
      <c r="AA332" s="15"/>
      <c r="AB332" s="15"/>
      <c r="AC332" s="15"/>
      <c r="AD332" s="72"/>
      <c r="AE332" s="15"/>
      <c r="AF332" s="61"/>
      <c r="AG332" s="61"/>
      <c r="AH332" s="61"/>
      <c r="AI332" s="61"/>
      <c r="AJ332" s="61"/>
      <c r="AK332" s="49"/>
      <c r="AL332" s="61"/>
      <c r="AM332" s="61"/>
      <c r="AN332" s="15"/>
      <c r="AO332" s="15"/>
      <c r="AP332" s="72"/>
      <c r="AQ332" s="15"/>
      <c r="AR332" s="15"/>
      <c r="AS332" s="46"/>
      <c r="AT332" s="15"/>
      <c r="AU332" s="15"/>
      <c r="AV332" s="15"/>
      <c r="AW332" s="15"/>
      <c r="AX332" s="61"/>
      <c r="AY332" s="61"/>
      <c r="AZ332" s="61"/>
      <c r="BA332" s="61"/>
      <c r="BB332" s="61"/>
      <c r="BC332" s="15"/>
      <c r="BD332" s="15"/>
      <c r="BE332" s="15"/>
      <c r="BF332" s="15"/>
      <c r="BG332" s="15"/>
      <c r="BH332" s="15"/>
      <c r="BI332" s="15"/>
      <c r="BJ332" s="15"/>
      <c r="BK332" s="15"/>
      <c r="BL332" s="46"/>
      <c r="BM332" s="15"/>
      <c r="BN332" s="15"/>
      <c r="BO332" s="15"/>
      <c r="BP332" s="15"/>
      <c r="BQ332" s="15"/>
      <c r="BR332" s="72"/>
      <c r="BS332" s="15"/>
      <c r="BT332" s="61"/>
      <c r="BU332" s="61"/>
      <c r="BV332" s="61"/>
      <c r="BW332" s="61"/>
      <c r="BX332" s="61"/>
      <c r="BY332" s="49"/>
      <c r="BZ332" s="61"/>
      <c r="CA332" s="61"/>
      <c r="CB332" s="15"/>
      <c r="CC332" s="15"/>
      <c r="CD332" s="72"/>
      <c r="CE332" s="15"/>
      <c r="CF332" s="15"/>
      <c r="CG332" s="46"/>
      <c r="CH332" s="15"/>
      <c r="CI332" s="15"/>
      <c r="CJ332" s="15"/>
      <c r="CK332" s="15"/>
      <c r="CL332" s="61"/>
      <c r="CM332" s="61"/>
      <c r="CN332" s="61"/>
      <c r="CO332" s="61"/>
      <c r="CP332" s="61"/>
      <c r="CQ332" s="15"/>
      <c r="CR332" s="15"/>
      <c r="CS332" s="15"/>
      <c r="CT332" s="15"/>
      <c r="CU332" s="15"/>
      <c r="CV332" s="15"/>
      <c r="CW332" s="15"/>
      <c r="CX332" s="15"/>
      <c r="CY332" s="15"/>
      <c r="CZ332" s="46"/>
      <c r="DA332" s="15"/>
      <c r="DB332" s="15"/>
      <c r="DC332" s="15"/>
      <c r="DD332" s="15"/>
      <c r="DE332" s="15"/>
      <c r="DF332" s="72"/>
      <c r="DG332" s="15"/>
      <c r="DH332" s="61"/>
      <c r="DI332" s="61"/>
      <c r="DJ332" s="61"/>
      <c r="DK332" s="61"/>
      <c r="DL332" s="61"/>
      <c r="DM332" s="49"/>
      <c r="DN332" s="61"/>
      <c r="DO332" s="61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</row>
    <row r="333" spans="1:232" ht="27" customHeight="1">
      <c r="A333" s="15"/>
      <c r="B333" s="72"/>
      <c r="C333" s="15"/>
      <c r="D333" s="15"/>
      <c r="E333" s="15"/>
      <c r="F333" s="61"/>
      <c r="G333" s="61"/>
      <c r="H333" s="61"/>
      <c r="I333" s="61"/>
      <c r="J333" s="61"/>
      <c r="K333" s="61"/>
      <c r="L333" s="61"/>
      <c r="M333" s="61"/>
      <c r="N333" s="61"/>
      <c r="O333" s="15"/>
      <c r="P333" s="15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49"/>
      <c r="AF333" s="49"/>
      <c r="AG333" s="61"/>
      <c r="AH333" s="15"/>
      <c r="AI333" s="15"/>
      <c r="AJ333" s="15"/>
      <c r="AK333" s="15"/>
      <c r="AL333" s="15"/>
      <c r="AM333" s="15"/>
      <c r="AN333" s="15"/>
      <c r="AO333" s="15"/>
      <c r="AP333" s="72"/>
      <c r="AQ333" s="15"/>
      <c r="AR333" s="15"/>
      <c r="AS333" s="15"/>
      <c r="AT333" s="61"/>
      <c r="AU333" s="61"/>
      <c r="AV333" s="61"/>
      <c r="AW333" s="61"/>
      <c r="AX333" s="61"/>
      <c r="AY333" s="61"/>
      <c r="AZ333" s="61"/>
      <c r="BA333" s="61"/>
      <c r="BB333" s="61"/>
      <c r="BC333" s="15"/>
      <c r="BD333" s="15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49"/>
      <c r="BT333" s="49"/>
      <c r="BU333" s="61"/>
      <c r="BV333" s="15"/>
      <c r="BW333" s="15"/>
      <c r="BX333" s="15"/>
      <c r="BY333" s="15"/>
      <c r="BZ333" s="15"/>
      <c r="CA333" s="15"/>
      <c r="CB333" s="15"/>
      <c r="CC333" s="15"/>
      <c r="CD333" s="72"/>
      <c r="CE333" s="15"/>
      <c r="CF333" s="15"/>
      <c r="CG333" s="15"/>
      <c r="CH333" s="61"/>
      <c r="CI333" s="61"/>
      <c r="CJ333" s="61"/>
      <c r="CK333" s="61"/>
      <c r="CL333" s="61"/>
      <c r="CM333" s="61"/>
      <c r="CN333" s="61"/>
      <c r="CO333" s="61"/>
      <c r="CP333" s="61"/>
      <c r="CQ333" s="15"/>
      <c r="CR333" s="15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49"/>
      <c r="DH333" s="49"/>
      <c r="DI333" s="61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</row>
    <row r="334" spans="1:232" ht="16.899999999999999" customHeight="1">
      <c r="A334" s="15"/>
      <c r="B334" s="72"/>
      <c r="C334" s="15"/>
      <c r="D334" s="47"/>
      <c r="E334" s="15"/>
      <c r="F334" s="61"/>
      <c r="G334" s="46"/>
      <c r="H334" s="61"/>
      <c r="I334" s="61"/>
      <c r="J334" s="61"/>
      <c r="K334" s="61"/>
      <c r="L334" s="61"/>
      <c r="M334" s="61"/>
      <c r="N334" s="61"/>
      <c r="O334" s="15"/>
      <c r="P334" s="15"/>
      <c r="Q334" s="61"/>
      <c r="R334" s="61"/>
      <c r="S334" s="61"/>
      <c r="T334" s="61"/>
      <c r="U334" s="61"/>
      <c r="V334" s="61"/>
      <c r="W334" s="61"/>
      <c r="X334" s="47"/>
      <c r="Y334" s="15"/>
      <c r="Z334" s="46"/>
      <c r="AA334" s="15"/>
      <c r="AB334" s="61"/>
      <c r="AC334" s="61"/>
      <c r="AD334" s="61"/>
      <c r="AE334" s="61"/>
      <c r="AF334" s="61"/>
      <c r="AG334" s="61"/>
      <c r="AH334" s="61"/>
      <c r="AI334" s="15"/>
      <c r="AJ334" s="15"/>
      <c r="AK334" s="15"/>
      <c r="AL334" s="15"/>
      <c r="AM334" s="15"/>
      <c r="AN334" s="15"/>
      <c r="AO334" s="15"/>
      <c r="AP334" s="72"/>
      <c r="AQ334" s="15"/>
      <c r="AR334" s="47"/>
      <c r="AS334" s="15"/>
      <c r="AT334" s="61"/>
      <c r="AU334" s="46"/>
      <c r="AV334" s="61"/>
      <c r="AW334" s="61"/>
      <c r="AX334" s="61"/>
      <c r="AY334" s="61"/>
      <c r="AZ334" s="61"/>
      <c r="BA334" s="61"/>
      <c r="BB334" s="61"/>
      <c r="BC334" s="15"/>
      <c r="BD334" s="15"/>
      <c r="BE334" s="61"/>
      <c r="BF334" s="61"/>
      <c r="BG334" s="61"/>
      <c r="BH334" s="61"/>
      <c r="BI334" s="61"/>
      <c r="BJ334" s="61"/>
      <c r="BK334" s="61"/>
      <c r="BL334" s="47"/>
      <c r="BM334" s="15"/>
      <c r="BN334" s="46"/>
      <c r="BO334" s="15"/>
      <c r="BP334" s="61"/>
      <c r="BQ334" s="61"/>
      <c r="BR334" s="61"/>
      <c r="BS334" s="61"/>
      <c r="BT334" s="61"/>
      <c r="BU334" s="61"/>
      <c r="BV334" s="61"/>
      <c r="BW334" s="15"/>
      <c r="BX334" s="15"/>
      <c r="BY334" s="15"/>
      <c r="BZ334" s="15"/>
      <c r="CA334" s="15"/>
      <c r="CB334" s="15"/>
      <c r="CC334" s="15"/>
      <c r="CD334" s="72"/>
      <c r="CE334" s="15"/>
      <c r="CF334" s="47"/>
      <c r="CG334" s="15"/>
      <c r="CH334" s="61"/>
      <c r="CI334" s="46"/>
      <c r="CJ334" s="61"/>
      <c r="CK334" s="61"/>
      <c r="CL334" s="61"/>
      <c r="CM334" s="61"/>
      <c r="CN334" s="61"/>
      <c r="CO334" s="61"/>
      <c r="CP334" s="61"/>
      <c r="CQ334" s="15"/>
      <c r="CR334" s="15"/>
      <c r="CS334" s="61"/>
      <c r="CT334" s="61"/>
      <c r="CU334" s="61"/>
      <c r="CV334" s="61"/>
      <c r="CW334" s="61"/>
      <c r="CX334" s="61"/>
      <c r="CY334" s="61"/>
      <c r="CZ334" s="47"/>
      <c r="DA334" s="15"/>
      <c r="DB334" s="46"/>
      <c r="DC334" s="15"/>
      <c r="DD334" s="61"/>
      <c r="DE334" s="61"/>
      <c r="DF334" s="61"/>
      <c r="DG334" s="61"/>
      <c r="DH334" s="61"/>
      <c r="DI334" s="61"/>
      <c r="DJ334" s="61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</row>
    <row r="335" spans="1:232" ht="16.899999999999999" customHeight="1">
      <c r="A335" s="15"/>
      <c r="B335" s="15"/>
      <c r="C335" s="15"/>
      <c r="D335" s="15"/>
      <c r="E335" s="12"/>
      <c r="F335" s="143"/>
      <c r="G335" s="275"/>
      <c r="H335" s="15"/>
      <c r="I335" s="15"/>
      <c r="J335" s="12"/>
      <c r="K335" s="15"/>
      <c r="L335" s="12"/>
      <c r="M335" s="45"/>
      <c r="N335" s="15"/>
      <c r="O335" s="15"/>
      <c r="P335" s="15"/>
      <c r="Q335" s="15"/>
      <c r="R335" s="12"/>
      <c r="S335" s="275"/>
      <c r="T335" s="73"/>
      <c r="U335" s="15"/>
      <c r="V335" s="15"/>
      <c r="W335" s="15"/>
      <c r="X335" s="15"/>
      <c r="Y335" s="12"/>
      <c r="Z335" s="275"/>
      <c r="AA335" s="12"/>
      <c r="AB335" s="15"/>
      <c r="AC335" s="15"/>
      <c r="AD335" s="12"/>
      <c r="AE335" s="12"/>
      <c r="AF335" s="45"/>
      <c r="AG335" s="15"/>
      <c r="AH335" s="15"/>
      <c r="AI335" s="15"/>
      <c r="AJ335" s="15"/>
      <c r="AK335" s="12"/>
      <c r="AL335" s="275"/>
      <c r="AM335" s="15"/>
      <c r="AN335" s="15"/>
      <c r="AO335" s="15"/>
      <c r="AP335" s="15"/>
      <c r="AQ335" s="15"/>
      <c r="AR335" s="15"/>
      <c r="AS335" s="12"/>
      <c r="AT335" s="143"/>
      <c r="AU335" s="275"/>
      <c r="AV335" s="15"/>
      <c r="AW335" s="15"/>
      <c r="AX335" s="12"/>
      <c r="AY335" s="15"/>
      <c r="AZ335" s="12"/>
      <c r="BA335" s="45"/>
      <c r="BB335" s="15"/>
      <c r="BC335" s="15"/>
      <c r="BD335" s="15"/>
      <c r="BE335" s="15"/>
      <c r="BF335" s="12"/>
      <c r="BG335" s="275"/>
      <c r="BH335" s="73"/>
      <c r="BI335" s="15"/>
      <c r="BJ335" s="15"/>
      <c r="BK335" s="15"/>
      <c r="BL335" s="15"/>
      <c r="BM335" s="12"/>
      <c r="BN335" s="275"/>
      <c r="BO335" s="12"/>
      <c r="BP335" s="15"/>
      <c r="BQ335" s="15"/>
      <c r="BR335" s="12"/>
      <c r="BS335" s="12"/>
      <c r="BT335" s="45"/>
      <c r="BU335" s="15"/>
      <c r="BV335" s="15"/>
      <c r="BW335" s="15"/>
      <c r="BX335" s="15"/>
      <c r="BY335" s="12"/>
      <c r="BZ335" s="275"/>
      <c r="CA335" s="15"/>
      <c r="CB335" s="15"/>
      <c r="CC335" s="15"/>
      <c r="CD335" s="15"/>
      <c r="CE335" s="15"/>
      <c r="CF335" s="15"/>
      <c r="CG335" s="12"/>
      <c r="CH335" s="143"/>
      <c r="CI335" s="275"/>
      <c r="CJ335" s="15"/>
      <c r="CK335" s="15"/>
      <c r="CL335" s="12"/>
      <c r="CM335" s="15"/>
      <c r="CN335" s="12"/>
      <c r="CO335" s="45"/>
      <c r="CP335" s="15"/>
      <c r="CQ335" s="15"/>
      <c r="CR335" s="15"/>
      <c r="CS335" s="15"/>
      <c r="CT335" s="12"/>
      <c r="CU335" s="275"/>
      <c r="CV335" s="73"/>
      <c r="CW335" s="15"/>
      <c r="CX335" s="15"/>
      <c r="CY335" s="15"/>
      <c r="CZ335" s="15"/>
      <c r="DA335" s="12"/>
      <c r="DB335" s="275"/>
      <c r="DC335" s="12"/>
      <c r="DD335" s="15"/>
      <c r="DE335" s="15"/>
      <c r="DF335" s="12"/>
      <c r="DG335" s="12"/>
      <c r="DH335" s="45"/>
      <c r="DI335" s="15"/>
      <c r="DJ335" s="15"/>
      <c r="DK335" s="15"/>
      <c r="DL335" s="15"/>
      <c r="DM335" s="12"/>
      <c r="DN335" s="27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</row>
    <row r="336" spans="1:232" ht="16.899999999999999" customHeight="1">
      <c r="A336" s="15"/>
      <c r="B336" s="15"/>
      <c r="C336" s="15"/>
      <c r="D336" s="73"/>
      <c r="E336" s="12"/>
      <c r="F336" s="73"/>
      <c r="G336" s="235"/>
      <c r="H336" s="73"/>
      <c r="I336" s="62"/>
      <c r="J336" s="62"/>
      <c r="K336" s="62"/>
      <c r="L336" s="61"/>
      <c r="M336" s="61"/>
      <c r="N336" s="15"/>
      <c r="O336" s="62"/>
      <c r="P336" s="12"/>
      <c r="Q336" s="189"/>
      <c r="R336" s="189"/>
      <c r="S336" s="15"/>
      <c r="T336" s="15"/>
      <c r="U336" s="15"/>
      <c r="V336" s="73"/>
      <c r="W336" s="73"/>
      <c r="X336" s="15"/>
      <c r="Y336" s="12"/>
      <c r="Z336" s="235"/>
      <c r="AA336" s="62"/>
      <c r="AB336" s="15"/>
      <c r="AC336" s="14"/>
      <c r="AD336" s="14"/>
      <c r="AE336" s="14"/>
      <c r="AF336" s="62"/>
      <c r="AG336" s="15"/>
      <c r="AH336" s="62"/>
      <c r="AI336" s="12"/>
      <c r="AJ336" s="189"/>
      <c r="AK336" s="189"/>
      <c r="AL336" s="15"/>
      <c r="AM336" s="15"/>
      <c r="AN336" s="15"/>
      <c r="AO336" s="15"/>
      <c r="AP336" s="15"/>
      <c r="AQ336" s="15"/>
      <c r="AR336" s="73"/>
      <c r="AS336" s="12"/>
      <c r="AT336" s="73"/>
      <c r="AU336" s="235"/>
      <c r="AV336" s="73"/>
      <c r="AW336" s="62"/>
      <c r="AX336" s="62"/>
      <c r="AY336" s="62"/>
      <c r="AZ336" s="61"/>
      <c r="BA336" s="61"/>
      <c r="BB336" s="15"/>
      <c r="BC336" s="62"/>
      <c r="BD336" s="12"/>
      <c r="BE336" s="189"/>
      <c r="BF336" s="189"/>
      <c r="BG336" s="15"/>
      <c r="BH336" s="15"/>
      <c r="BI336" s="15"/>
      <c r="BJ336" s="73"/>
      <c r="BK336" s="73"/>
      <c r="BL336" s="15"/>
      <c r="BM336" s="12"/>
      <c r="BN336" s="235"/>
      <c r="BO336" s="62"/>
      <c r="BP336" s="15"/>
      <c r="BQ336" s="14"/>
      <c r="BR336" s="14"/>
      <c r="BS336" s="14"/>
      <c r="BT336" s="62"/>
      <c r="BU336" s="15"/>
      <c r="BV336" s="62"/>
      <c r="BW336" s="12"/>
      <c r="BX336" s="189"/>
      <c r="BY336" s="189"/>
      <c r="BZ336" s="15"/>
      <c r="CA336" s="15"/>
      <c r="CB336" s="15"/>
      <c r="CC336" s="15"/>
      <c r="CD336" s="15"/>
      <c r="CE336" s="15"/>
      <c r="CF336" s="73"/>
      <c r="CG336" s="12"/>
      <c r="CH336" s="73"/>
      <c r="CI336" s="235"/>
      <c r="CJ336" s="73"/>
      <c r="CK336" s="62"/>
      <c r="CL336" s="62"/>
      <c r="CM336" s="62"/>
      <c r="CN336" s="61"/>
      <c r="CO336" s="61"/>
      <c r="CP336" s="15"/>
      <c r="CQ336" s="62"/>
      <c r="CR336" s="12"/>
      <c r="CS336" s="189"/>
      <c r="CT336" s="189"/>
      <c r="CU336" s="15"/>
      <c r="CV336" s="15"/>
      <c r="CW336" s="15"/>
      <c r="CX336" s="73"/>
      <c r="CY336" s="73"/>
      <c r="CZ336" s="15"/>
      <c r="DA336" s="12"/>
      <c r="DB336" s="235"/>
      <c r="DC336" s="62"/>
      <c r="DD336" s="15"/>
      <c r="DE336" s="14"/>
      <c r="DF336" s="14"/>
      <c r="DG336" s="14"/>
      <c r="DH336" s="62"/>
      <c r="DI336" s="15"/>
      <c r="DJ336" s="62"/>
      <c r="DK336" s="12"/>
      <c r="DL336" s="189"/>
      <c r="DM336" s="189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</row>
    <row r="337" spans="1:232" ht="16.899999999999999" customHeight="1">
      <c r="A337" s="15"/>
      <c r="B337" s="15"/>
      <c r="C337" s="15"/>
      <c r="D337" s="73"/>
      <c r="E337" s="73"/>
      <c r="F337" s="73"/>
      <c r="G337" s="73"/>
      <c r="H337" s="15"/>
      <c r="I337" s="15"/>
      <c r="J337" s="12"/>
      <c r="K337" s="12"/>
      <c r="L337" s="61"/>
      <c r="M337" s="61"/>
      <c r="N337" s="61"/>
      <c r="O337" s="15"/>
      <c r="P337" s="15"/>
      <c r="Q337" s="15"/>
      <c r="R337" s="15"/>
      <c r="S337" s="15"/>
      <c r="T337" s="15"/>
      <c r="U337" s="73"/>
      <c r="V337" s="73"/>
      <c r="W337" s="73"/>
      <c r="X337" s="73"/>
      <c r="Y337" s="15"/>
      <c r="Z337" s="15"/>
      <c r="AA337" s="12"/>
      <c r="AB337" s="13"/>
      <c r="AC337" s="12"/>
      <c r="AD337" s="12"/>
      <c r="AE337" s="12"/>
      <c r="AF337" s="15"/>
      <c r="AG337" s="62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73"/>
      <c r="AS337" s="73"/>
      <c r="AT337" s="73"/>
      <c r="AU337" s="73"/>
      <c r="AV337" s="15"/>
      <c r="AW337" s="15"/>
      <c r="AX337" s="12"/>
      <c r="AY337" s="12"/>
      <c r="AZ337" s="61"/>
      <c r="BA337" s="61"/>
      <c r="BB337" s="61"/>
      <c r="BC337" s="15"/>
      <c r="BD337" s="15"/>
      <c r="BE337" s="15"/>
      <c r="BF337" s="15"/>
      <c r="BG337" s="15"/>
      <c r="BH337" s="15"/>
      <c r="BI337" s="73"/>
      <c r="BJ337" s="73"/>
      <c r="BK337" s="73"/>
      <c r="BL337" s="73"/>
      <c r="BM337" s="15"/>
      <c r="BN337" s="15"/>
      <c r="BO337" s="12"/>
      <c r="BP337" s="13"/>
      <c r="BQ337" s="12"/>
      <c r="BR337" s="12"/>
      <c r="BS337" s="12"/>
      <c r="BT337" s="15"/>
      <c r="BU337" s="62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73"/>
      <c r="CG337" s="73"/>
      <c r="CH337" s="73"/>
      <c r="CI337" s="73"/>
      <c r="CJ337" s="15"/>
      <c r="CK337" s="15"/>
      <c r="CL337" s="12"/>
      <c r="CM337" s="12"/>
      <c r="CN337" s="61"/>
      <c r="CO337" s="61"/>
      <c r="CP337" s="61"/>
      <c r="CQ337" s="15"/>
      <c r="CR337" s="15"/>
      <c r="CS337" s="15"/>
      <c r="CT337" s="15"/>
      <c r="CU337" s="15"/>
      <c r="CV337" s="15"/>
      <c r="CW337" s="73"/>
      <c r="CX337" s="73"/>
      <c r="CY337" s="73"/>
      <c r="CZ337" s="73"/>
      <c r="DA337" s="15"/>
      <c r="DB337" s="15"/>
      <c r="DC337" s="12"/>
      <c r="DD337" s="13"/>
      <c r="DE337" s="12"/>
      <c r="DF337" s="12"/>
      <c r="DG337" s="12"/>
      <c r="DH337" s="15"/>
      <c r="DI337" s="62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</row>
    <row r="338" spans="1:232" ht="16.899999999999999" customHeight="1">
      <c r="A338" s="15"/>
      <c r="B338" s="76"/>
      <c r="C338" s="15"/>
      <c r="D338" s="53"/>
      <c r="E338" s="95"/>
      <c r="F338" s="95"/>
      <c r="G338" s="50"/>
      <c r="H338" s="50"/>
      <c r="I338" s="50"/>
      <c r="J338" s="15"/>
      <c r="K338" s="76"/>
      <c r="L338" s="15"/>
      <c r="M338" s="53"/>
      <c r="N338" s="53"/>
      <c r="O338" s="53"/>
      <c r="P338" s="53"/>
      <c r="Q338" s="53"/>
      <c r="R338" s="50"/>
      <c r="S338" s="15"/>
      <c r="T338" s="15"/>
      <c r="U338" s="15"/>
      <c r="V338" s="75"/>
      <c r="W338" s="53"/>
      <c r="X338" s="95"/>
      <c r="Y338" s="95"/>
      <c r="Z338" s="95"/>
      <c r="AA338" s="95"/>
      <c r="AB338" s="50"/>
      <c r="AC338" s="15"/>
      <c r="AD338" s="15"/>
      <c r="AE338" s="150"/>
      <c r="AF338" s="53"/>
      <c r="AG338" s="53"/>
      <c r="AH338" s="53"/>
      <c r="AI338" s="53"/>
      <c r="AJ338" s="53"/>
      <c r="AK338" s="53"/>
      <c r="AL338" s="15"/>
      <c r="AM338" s="15"/>
      <c r="AN338" s="49"/>
      <c r="AO338" s="15"/>
      <c r="AP338" s="76"/>
      <c r="AQ338" s="15"/>
      <c r="AR338" s="53"/>
      <c r="AS338" s="95"/>
      <c r="AT338" s="95"/>
      <c r="AU338" s="50"/>
      <c r="AV338" s="50"/>
      <c r="AW338" s="50"/>
      <c r="AX338" s="15"/>
      <c r="AY338" s="76"/>
      <c r="AZ338" s="15"/>
      <c r="BA338" s="53"/>
      <c r="BB338" s="53"/>
      <c r="BC338" s="53"/>
      <c r="BD338" s="53"/>
      <c r="BE338" s="53"/>
      <c r="BF338" s="50"/>
      <c r="BG338" s="15"/>
      <c r="BH338" s="15"/>
      <c r="BI338" s="15"/>
      <c r="BJ338" s="75"/>
      <c r="BK338" s="53"/>
      <c r="BL338" s="95"/>
      <c r="BM338" s="95"/>
      <c r="BN338" s="95"/>
      <c r="BO338" s="95"/>
      <c r="BP338" s="50"/>
      <c r="BQ338" s="15"/>
      <c r="BR338" s="15"/>
      <c r="BS338" s="150"/>
      <c r="BT338" s="53"/>
      <c r="BU338" s="53"/>
      <c r="BV338" s="53"/>
      <c r="BW338" s="53"/>
      <c r="BX338" s="53"/>
      <c r="BY338" s="53"/>
      <c r="BZ338" s="15"/>
      <c r="CA338" s="15"/>
      <c r="CB338" s="49"/>
      <c r="CC338" s="15"/>
      <c r="CD338" s="76"/>
      <c r="CE338" s="15"/>
      <c r="CF338" s="53"/>
      <c r="CG338" s="95"/>
      <c r="CH338" s="95"/>
      <c r="CI338" s="50"/>
      <c r="CJ338" s="50"/>
      <c r="CK338" s="50"/>
      <c r="CL338" s="15"/>
      <c r="CM338" s="76"/>
      <c r="CN338" s="15"/>
      <c r="CO338" s="53"/>
      <c r="CP338" s="53"/>
      <c r="CQ338" s="53"/>
      <c r="CR338" s="53"/>
      <c r="CS338" s="53"/>
      <c r="CT338" s="50"/>
      <c r="CU338" s="15"/>
      <c r="CV338" s="15"/>
      <c r="CW338" s="15"/>
      <c r="CX338" s="75"/>
      <c r="CY338" s="53"/>
      <c r="CZ338" s="95"/>
      <c r="DA338" s="95"/>
      <c r="DB338" s="95"/>
      <c r="DC338" s="95"/>
      <c r="DD338" s="50"/>
      <c r="DE338" s="15"/>
      <c r="DF338" s="15"/>
      <c r="DG338" s="150"/>
      <c r="DH338" s="53"/>
      <c r="DI338" s="53"/>
      <c r="DJ338" s="53"/>
      <c r="DK338" s="53"/>
      <c r="DL338" s="53"/>
      <c r="DM338" s="53"/>
      <c r="DN338" s="15"/>
      <c r="DO338" s="15"/>
      <c r="DP338" s="49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</row>
    <row r="339" spans="1:232" ht="16.899999999999999" customHeight="1">
      <c r="A339" s="15"/>
      <c r="B339" s="72"/>
      <c r="C339" s="15"/>
      <c r="D339" s="15"/>
      <c r="E339" s="15"/>
      <c r="F339" s="15"/>
      <c r="G339" s="15"/>
      <c r="H339" s="15"/>
      <c r="I339" s="15"/>
      <c r="J339" s="15"/>
      <c r="K339" s="12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49"/>
      <c r="AO339" s="15"/>
      <c r="AP339" s="72"/>
      <c r="AQ339" s="15"/>
      <c r="AR339" s="15"/>
      <c r="AS339" s="15"/>
      <c r="AT339" s="15"/>
      <c r="AU339" s="15"/>
      <c r="AV339" s="15"/>
      <c r="AW339" s="15"/>
      <c r="AX339" s="15"/>
      <c r="AY339" s="12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49"/>
      <c r="CC339" s="15"/>
      <c r="CD339" s="72"/>
      <c r="CE339" s="15"/>
      <c r="CF339" s="15"/>
      <c r="CG339" s="15"/>
      <c r="CH339" s="15"/>
      <c r="CI339" s="15"/>
      <c r="CJ339" s="15"/>
      <c r="CK339" s="15"/>
      <c r="CL339" s="15"/>
      <c r="CM339" s="12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49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</row>
    <row r="340" spans="1:232" ht="16.899999999999999" customHeight="1">
      <c r="A340" s="15"/>
      <c r="B340" s="76"/>
      <c r="C340" s="15"/>
      <c r="D340" s="77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76"/>
      <c r="V340" s="75"/>
      <c r="W340" s="77"/>
      <c r="X340" s="15"/>
      <c r="Y340" s="15"/>
      <c r="Z340" s="15"/>
      <c r="AA340" s="13"/>
      <c r="AB340" s="12"/>
      <c r="AC340" s="15"/>
      <c r="AD340" s="12"/>
      <c r="AE340" s="47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76"/>
      <c r="AQ340" s="15"/>
      <c r="AR340" s="77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76"/>
      <c r="BJ340" s="75"/>
      <c r="BK340" s="77"/>
      <c r="BL340" s="15"/>
      <c r="BM340" s="15"/>
      <c r="BN340" s="15"/>
      <c r="BO340" s="13"/>
      <c r="BP340" s="12"/>
      <c r="BQ340" s="15"/>
      <c r="BR340" s="12"/>
      <c r="BS340" s="47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76"/>
      <c r="CE340" s="15"/>
      <c r="CF340" s="77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76"/>
      <c r="CX340" s="75"/>
      <c r="CY340" s="77"/>
      <c r="CZ340" s="15"/>
      <c r="DA340" s="15"/>
      <c r="DB340" s="15"/>
      <c r="DC340" s="13"/>
      <c r="DD340" s="12"/>
      <c r="DE340" s="15"/>
      <c r="DF340" s="12"/>
      <c r="DG340" s="47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</row>
    <row r="341" spans="1:232" ht="16.899999999999999" customHeight="1">
      <c r="A341" s="15"/>
      <c r="B341" s="76"/>
      <c r="C341" s="15"/>
      <c r="D341" s="77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75"/>
      <c r="W341" s="77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76"/>
      <c r="AQ341" s="15"/>
      <c r="AR341" s="77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75"/>
      <c r="BK341" s="77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76"/>
      <c r="CE341" s="15"/>
      <c r="CF341" s="77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75"/>
      <c r="CY341" s="77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</row>
    <row r="342" spans="1:232" ht="16.899999999999999" customHeight="1">
      <c r="A342" s="15"/>
      <c r="B342" s="72"/>
      <c r="C342" s="15"/>
      <c r="D342" s="79"/>
      <c r="E342" s="15"/>
      <c r="F342" s="77"/>
      <c r="G342" s="77"/>
      <c r="H342" s="77"/>
      <c r="I342" s="45"/>
      <c r="J342" s="45"/>
      <c r="K342" s="45"/>
      <c r="L342" s="15"/>
      <c r="M342" s="15"/>
      <c r="N342" s="15"/>
      <c r="O342" s="15"/>
      <c r="P342" s="15"/>
      <c r="Q342" s="15"/>
      <c r="R342" s="15"/>
      <c r="S342" s="15"/>
      <c r="T342" s="15"/>
      <c r="U342" s="76"/>
      <c r="V342" s="78"/>
      <c r="W342" s="79"/>
      <c r="X342" s="77"/>
      <c r="Y342" s="45"/>
      <c r="Z342" s="45"/>
      <c r="AA342" s="45"/>
      <c r="AB342" s="45"/>
      <c r="AC342" s="15"/>
      <c r="AD342" s="45"/>
      <c r="AE342" s="45"/>
      <c r="AF342" s="45"/>
      <c r="AG342" s="49"/>
      <c r="AH342" s="15"/>
      <c r="AI342" s="15"/>
      <c r="AJ342" s="15"/>
      <c r="AK342" s="15"/>
      <c r="AL342" s="15"/>
      <c r="AM342" s="15"/>
      <c r="AN342" s="61"/>
      <c r="AO342" s="15"/>
      <c r="AP342" s="72"/>
      <c r="AQ342" s="15"/>
      <c r="AR342" s="79"/>
      <c r="AS342" s="15"/>
      <c r="AT342" s="77"/>
      <c r="AU342" s="77"/>
      <c r="AV342" s="77"/>
      <c r="AW342" s="45"/>
      <c r="AX342" s="45"/>
      <c r="AY342" s="45"/>
      <c r="AZ342" s="15"/>
      <c r="BA342" s="15"/>
      <c r="BB342" s="15"/>
      <c r="BC342" s="15"/>
      <c r="BD342" s="15"/>
      <c r="BE342" s="15"/>
      <c r="BF342" s="15"/>
      <c r="BG342" s="15"/>
      <c r="BH342" s="15"/>
      <c r="BI342" s="76"/>
      <c r="BJ342" s="78"/>
      <c r="BK342" s="79"/>
      <c r="BL342" s="77"/>
      <c r="BM342" s="45"/>
      <c r="BN342" s="45"/>
      <c r="BO342" s="45"/>
      <c r="BP342" s="45"/>
      <c r="BQ342" s="15"/>
      <c r="BR342" s="45"/>
      <c r="BS342" s="45"/>
      <c r="BT342" s="45"/>
      <c r="BU342" s="49"/>
      <c r="BV342" s="15"/>
      <c r="BW342" s="15"/>
      <c r="BX342" s="15"/>
      <c r="BY342" s="15"/>
      <c r="BZ342" s="15"/>
      <c r="CA342" s="15"/>
      <c r="CB342" s="61"/>
      <c r="CC342" s="15"/>
      <c r="CD342" s="72"/>
      <c r="CE342" s="15"/>
      <c r="CF342" s="79"/>
      <c r="CG342" s="15"/>
      <c r="CH342" s="77"/>
      <c r="CI342" s="77"/>
      <c r="CJ342" s="77"/>
      <c r="CK342" s="45"/>
      <c r="CL342" s="45"/>
      <c r="CM342" s="45"/>
      <c r="CN342" s="15"/>
      <c r="CO342" s="15"/>
      <c r="CP342" s="15"/>
      <c r="CQ342" s="15"/>
      <c r="CR342" s="15"/>
      <c r="CS342" s="15"/>
      <c r="CT342" s="15"/>
      <c r="CU342" s="15"/>
      <c r="CV342" s="15"/>
      <c r="CW342" s="76"/>
      <c r="CX342" s="78"/>
      <c r="CY342" s="79"/>
      <c r="CZ342" s="77"/>
      <c r="DA342" s="45"/>
      <c r="DB342" s="45"/>
      <c r="DC342" s="45"/>
      <c r="DD342" s="45"/>
      <c r="DE342" s="15"/>
      <c r="DF342" s="45"/>
      <c r="DG342" s="45"/>
      <c r="DH342" s="45"/>
      <c r="DI342" s="49"/>
      <c r="DJ342" s="15"/>
      <c r="DK342" s="15"/>
      <c r="DL342" s="15"/>
      <c r="DM342" s="15"/>
      <c r="DN342" s="15"/>
      <c r="DO342" s="15"/>
      <c r="DP342" s="61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</row>
    <row r="343" spans="1:232" ht="16.899999999999999" customHeight="1">
      <c r="A343" s="15"/>
      <c r="B343" s="76"/>
      <c r="C343" s="15"/>
      <c r="D343" s="77"/>
      <c r="E343" s="15"/>
      <c r="F343" s="77"/>
      <c r="G343" s="77"/>
      <c r="H343" s="77"/>
      <c r="I343" s="49"/>
      <c r="J343" s="49"/>
      <c r="K343" s="49"/>
      <c r="L343" s="15"/>
      <c r="M343" s="15"/>
      <c r="N343" s="15"/>
      <c r="O343" s="15"/>
      <c r="P343" s="15"/>
      <c r="Q343" s="15"/>
      <c r="R343" s="15"/>
      <c r="S343" s="15"/>
      <c r="T343" s="15"/>
      <c r="U343" s="76"/>
      <c r="V343" s="75"/>
      <c r="W343" s="77"/>
      <c r="X343" s="77"/>
      <c r="Y343" s="49"/>
      <c r="Z343" s="49"/>
      <c r="AA343" s="49"/>
      <c r="AB343" s="49"/>
      <c r="AC343" s="15"/>
      <c r="AD343" s="49"/>
      <c r="AE343" s="49"/>
      <c r="AF343" s="49"/>
      <c r="AG343" s="49"/>
      <c r="AH343" s="15"/>
      <c r="AI343" s="15"/>
      <c r="AJ343" s="15"/>
      <c r="AK343" s="15"/>
      <c r="AL343" s="15"/>
      <c r="AM343" s="15"/>
      <c r="AN343" s="61"/>
      <c r="AO343" s="15"/>
      <c r="AP343" s="76"/>
      <c r="AQ343" s="15"/>
      <c r="AR343" s="77"/>
      <c r="AS343" s="15"/>
      <c r="AT343" s="77"/>
      <c r="AU343" s="77"/>
      <c r="AV343" s="77"/>
      <c r="AW343" s="49"/>
      <c r="AX343" s="49"/>
      <c r="AY343" s="49"/>
      <c r="AZ343" s="15"/>
      <c r="BA343" s="15"/>
      <c r="BB343" s="15"/>
      <c r="BC343" s="15"/>
      <c r="BD343" s="15"/>
      <c r="BE343" s="15"/>
      <c r="BF343" s="15"/>
      <c r="BG343" s="15"/>
      <c r="BH343" s="15"/>
      <c r="BI343" s="76"/>
      <c r="BJ343" s="75"/>
      <c r="BK343" s="77"/>
      <c r="BL343" s="77"/>
      <c r="BM343" s="49"/>
      <c r="BN343" s="49"/>
      <c r="BO343" s="49"/>
      <c r="BP343" s="49"/>
      <c r="BQ343" s="15"/>
      <c r="BR343" s="49"/>
      <c r="BS343" s="49"/>
      <c r="BT343" s="49"/>
      <c r="BU343" s="49"/>
      <c r="BV343" s="15"/>
      <c r="BW343" s="15"/>
      <c r="BX343" s="15"/>
      <c r="BY343" s="15"/>
      <c r="BZ343" s="15"/>
      <c r="CA343" s="15"/>
      <c r="CB343" s="61"/>
      <c r="CC343" s="15"/>
      <c r="CD343" s="76"/>
      <c r="CE343" s="15"/>
      <c r="CF343" s="77"/>
      <c r="CG343" s="15"/>
      <c r="CH343" s="77"/>
      <c r="CI343" s="77"/>
      <c r="CJ343" s="77"/>
      <c r="CK343" s="49"/>
      <c r="CL343" s="49"/>
      <c r="CM343" s="49"/>
      <c r="CN343" s="15"/>
      <c r="CO343" s="15"/>
      <c r="CP343" s="15"/>
      <c r="CQ343" s="15"/>
      <c r="CR343" s="15"/>
      <c r="CS343" s="15"/>
      <c r="CT343" s="15"/>
      <c r="CU343" s="15"/>
      <c r="CV343" s="15"/>
      <c r="CW343" s="76"/>
      <c r="CX343" s="75"/>
      <c r="CY343" s="77"/>
      <c r="CZ343" s="77"/>
      <c r="DA343" s="49"/>
      <c r="DB343" s="49"/>
      <c r="DC343" s="49"/>
      <c r="DD343" s="49"/>
      <c r="DE343" s="15"/>
      <c r="DF343" s="49"/>
      <c r="DG343" s="49"/>
      <c r="DH343" s="49"/>
      <c r="DI343" s="49"/>
      <c r="DJ343" s="15"/>
      <c r="DK343" s="15"/>
      <c r="DL343" s="15"/>
      <c r="DM343" s="15"/>
      <c r="DN343" s="15"/>
      <c r="DO343" s="15"/>
      <c r="DP343" s="61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</row>
    <row r="344" spans="1:232" ht="16.899999999999999" customHeight="1">
      <c r="A344" s="15"/>
      <c r="B344" s="76"/>
      <c r="C344" s="15"/>
      <c r="D344" s="77"/>
      <c r="E344" s="15"/>
      <c r="F344" s="79"/>
      <c r="G344" s="79"/>
      <c r="H344" s="79"/>
      <c r="I344" s="73"/>
      <c r="J344" s="73"/>
      <c r="K344" s="73"/>
      <c r="L344" s="15"/>
      <c r="M344" s="15"/>
      <c r="N344" s="15"/>
      <c r="O344" s="15"/>
      <c r="P344" s="15"/>
      <c r="Q344" s="15"/>
      <c r="R344" s="15"/>
      <c r="S344" s="15"/>
      <c r="T344" s="15"/>
      <c r="U344" s="72"/>
      <c r="V344" s="75"/>
      <c r="W344" s="77"/>
      <c r="X344" s="79"/>
      <c r="Y344" s="73"/>
      <c r="Z344" s="73"/>
      <c r="AA344" s="73"/>
      <c r="AB344" s="73"/>
      <c r="AC344" s="15"/>
      <c r="AD344" s="73"/>
      <c r="AE344" s="73"/>
      <c r="AF344" s="73"/>
      <c r="AG344" s="73"/>
      <c r="AH344" s="15"/>
      <c r="AI344" s="15"/>
      <c r="AJ344" s="15"/>
      <c r="AK344" s="15"/>
      <c r="AL344" s="15"/>
      <c r="AM344" s="15"/>
      <c r="AN344" s="61"/>
      <c r="AO344" s="15"/>
      <c r="AP344" s="76"/>
      <c r="AQ344" s="15"/>
      <c r="AR344" s="77"/>
      <c r="AS344" s="15"/>
      <c r="AT344" s="79"/>
      <c r="AU344" s="79"/>
      <c r="AV344" s="79"/>
      <c r="AW344" s="73"/>
      <c r="AX344" s="73"/>
      <c r="AY344" s="73"/>
      <c r="AZ344" s="15"/>
      <c r="BA344" s="15"/>
      <c r="BB344" s="15"/>
      <c r="BC344" s="15"/>
      <c r="BD344" s="15"/>
      <c r="BE344" s="15"/>
      <c r="BF344" s="15"/>
      <c r="BG344" s="15"/>
      <c r="BH344" s="15"/>
      <c r="BI344" s="72"/>
      <c r="BJ344" s="75"/>
      <c r="BK344" s="77"/>
      <c r="BL344" s="79"/>
      <c r="BM344" s="73"/>
      <c r="BN344" s="73"/>
      <c r="BO344" s="73"/>
      <c r="BP344" s="73"/>
      <c r="BQ344" s="15"/>
      <c r="BR344" s="73"/>
      <c r="BS344" s="73"/>
      <c r="BT344" s="73"/>
      <c r="BU344" s="73"/>
      <c r="BV344" s="15"/>
      <c r="BW344" s="15"/>
      <c r="BX344" s="15"/>
      <c r="BY344" s="15"/>
      <c r="BZ344" s="15"/>
      <c r="CA344" s="15"/>
      <c r="CB344" s="61"/>
      <c r="CC344" s="15"/>
      <c r="CD344" s="76"/>
      <c r="CE344" s="15"/>
      <c r="CF344" s="77"/>
      <c r="CG344" s="15"/>
      <c r="CH344" s="79"/>
      <c r="CI344" s="79"/>
      <c r="CJ344" s="79"/>
      <c r="CK344" s="73"/>
      <c r="CL344" s="73"/>
      <c r="CM344" s="73"/>
      <c r="CN344" s="15"/>
      <c r="CO344" s="15"/>
      <c r="CP344" s="15"/>
      <c r="CQ344" s="15"/>
      <c r="CR344" s="15"/>
      <c r="CS344" s="15"/>
      <c r="CT344" s="15"/>
      <c r="CU344" s="15"/>
      <c r="CV344" s="15"/>
      <c r="CW344" s="72"/>
      <c r="CX344" s="75"/>
      <c r="CY344" s="77"/>
      <c r="CZ344" s="79"/>
      <c r="DA344" s="73"/>
      <c r="DB344" s="73"/>
      <c r="DC344" s="73"/>
      <c r="DD344" s="73"/>
      <c r="DE344" s="15"/>
      <c r="DF344" s="73"/>
      <c r="DG344" s="73"/>
      <c r="DH344" s="73"/>
      <c r="DI344" s="73"/>
      <c r="DJ344" s="15"/>
      <c r="DK344" s="15"/>
      <c r="DL344" s="15"/>
      <c r="DM344" s="15"/>
      <c r="DN344" s="15"/>
      <c r="DO344" s="15"/>
      <c r="DP344" s="61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</row>
    <row r="345" spans="1:232" ht="16.899999999999999" customHeight="1">
      <c r="A345" s="15"/>
      <c r="B345" s="72"/>
      <c r="C345" s="15"/>
      <c r="D345" s="79"/>
      <c r="E345" s="15"/>
      <c r="F345" s="77"/>
      <c r="G345" s="77"/>
      <c r="H345" s="77"/>
      <c r="I345" s="49"/>
      <c r="J345" s="49"/>
      <c r="K345" s="49"/>
      <c r="L345" s="15"/>
      <c r="M345" s="15"/>
      <c r="N345" s="15"/>
      <c r="O345" s="15"/>
      <c r="P345" s="15"/>
      <c r="Q345" s="15"/>
      <c r="R345" s="15"/>
      <c r="S345" s="15"/>
      <c r="T345" s="15"/>
      <c r="U345" s="76"/>
      <c r="V345" s="78"/>
      <c r="W345" s="79"/>
      <c r="X345" s="77"/>
      <c r="Y345" s="49"/>
      <c r="Z345" s="49"/>
      <c r="AA345" s="49"/>
      <c r="AB345" s="49"/>
      <c r="AC345" s="15"/>
      <c r="AD345" s="49"/>
      <c r="AE345" s="49"/>
      <c r="AF345" s="49"/>
      <c r="AG345" s="49"/>
      <c r="AH345" s="15"/>
      <c r="AI345" s="15"/>
      <c r="AJ345" s="15"/>
      <c r="AK345" s="15"/>
      <c r="AL345" s="15"/>
      <c r="AM345" s="15"/>
      <c r="AN345" s="61"/>
      <c r="AO345" s="15"/>
      <c r="AP345" s="72"/>
      <c r="AQ345" s="15"/>
      <c r="AR345" s="79"/>
      <c r="AS345" s="15"/>
      <c r="AT345" s="77"/>
      <c r="AU345" s="77"/>
      <c r="AV345" s="77"/>
      <c r="AW345" s="49"/>
      <c r="AX345" s="49"/>
      <c r="AY345" s="49"/>
      <c r="AZ345" s="15"/>
      <c r="BA345" s="15"/>
      <c r="BB345" s="15"/>
      <c r="BC345" s="15"/>
      <c r="BD345" s="15"/>
      <c r="BE345" s="15"/>
      <c r="BF345" s="15"/>
      <c r="BG345" s="15"/>
      <c r="BH345" s="15"/>
      <c r="BI345" s="76"/>
      <c r="BJ345" s="78"/>
      <c r="BK345" s="79"/>
      <c r="BL345" s="77"/>
      <c r="BM345" s="49"/>
      <c r="BN345" s="49"/>
      <c r="BO345" s="49"/>
      <c r="BP345" s="49"/>
      <c r="BQ345" s="15"/>
      <c r="BR345" s="49"/>
      <c r="BS345" s="49"/>
      <c r="BT345" s="49"/>
      <c r="BU345" s="49"/>
      <c r="BV345" s="15"/>
      <c r="BW345" s="15"/>
      <c r="BX345" s="15"/>
      <c r="BY345" s="15"/>
      <c r="BZ345" s="15"/>
      <c r="CA345" s="15"/>
      <c r="CB345" s="61"/>
      <c r="CC345" s="15"/>
      <c r="CD345" s="72"/>
      <c r="CE345" s="15"/>
      <c r="CF345" s="79"/>
      <c r="CG345" s="15"/>
      <c r="CH345" s="77"/>
      <c r="CI345" s="77"/>
      <c r="CJ345" s="77"/>
      <c r="CK345" s="49"/>
      <c r="CL345" s="49"/>
      <c r="CM345" s="49"/>
      <c r="CN345" s="15"/>
      <c r="CO345" s="15"/>
      <c r="CP345" s="15"/>
      <c r="CQ345" s="15"/>
      <c r="CR345" s="15"/>
      <c r="CS345" s="15"/>
      <c r="CT345" s="15"/>
      <c r="CU345" s="15"/>
      <c r="CV345" s="15"/>
      <c r="CW345" s="76"/>
      <c r="CX345" s="78"/>
      <c r="CY345" s="79"/>
      <c r="CZ345" s="77"/>
      <c r="DA345" s="49"/>
      <c r="DB345" s="49"/>
      <c r="DC345" s="49"/>
      <c r="DD345" s="49"/>
      <c r="DE345" s="15"/>
      <c r="DF345" s="49"/>
      <c r="DG345" s="49"/>
      <c r="DH345" s="49"/>
      <c r="DI345" s="49"/>
      <c r="DJ345" s="15"/>
      <c r="DK345" s="15"/>
      <c r="DL345" s="15"/>
      <c r="DM345" s="15"/>
      <c r="DN345" s="15"/>
      <c r="DO345" s="15"/>
      <c r="DP345" s="61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</row>
    <row r="346" spans="1:232" ht="16.899999999999999" customHeight="1">
      <c r="A346" s="15"/>
      <c r="B346" s="76"/>
      <c r="C346" s="15"/>
      <c r="D346" s="77"/>
      <c r="E346" s="15"/>
      <c r="F346" s="77"/>
      <c r="G346" s="77"/>
      <c r="H346" s="77"/>
      <c r="I346" s="49"/>
      <c r="J346" s="49"/>
      <c r="K346" s="49"/>
      <c r="L346" s="15"/>
      <c r="M346" s="15"/>
      <c r="N346" s="15"/>
      <c r="O346" s="15"/>
      <c r="P346" s="15"/>
      <c r="Q346" s="15"/>
      <c r="R346" s="15"/>
      <c r="S346" s="15"/>
      <c r="T346" s="15"/>
      <c r="U346" s="76"/>
      <c r="V346" s="75"/>
      <c r="W346" s="77"/>
      <c r="X346" s="77"/>
      <c r="Y346" s="49"/>
      <c r="Z346" s="49"/>
      <c r="AA346" s="49"/>
      <c r="AB346" s="49"/>
      <c r="AC346" s="15"/>
      <c r="AD346" s="49"/>
      <c r="AE346" s="49"/>
      <c r="AF346" s="49"/>
      <c r="AG346" s="49"/>
      <c r="AH346" s="15"/>
      <c r="AI346" s="15"/>
      <c r="AJ346" s="15"/>
      <c r="AK346" s="15"/>
      <c r="AL346" s="15"/>
      <c r="AM346" s="15"/>
      <c r="AN346" s="61"/>
      <c r="AO346" s="15"/>
      <c r="AP346" s="76"/>
      <c r="AQ346" s="15"/>
      <c r="AR346" s="77"/>
      <c r="AS346" s="15"/>
      <c r="AT346" s="77"/>
      <c r="AU346" s="77"/>
      <c r="AV346" s="77"/>
      <c r="AW346" s="49"/>
      <c r="AX346" s="49"/>
      <c r="AY346" s="49"/>
      <c r="AZ346" s="15"/>
      <c r="BA346" s="15"/>
      <c r="BB346" s="15"/>
      <c r="BC346" s="15"/>
      <c r="BD346" s="15"/>
      <c r="BE346" s="15"/>
      <c r="BF346" s="15"/>
      <c r="BG346" s="15"/>
      <c r="BH346" s="15"/>
      <c r="BI346" s="76"/>
      <c r="BJ346" s="75"/>
      <c r="BK346" s="77"/>
      <c r="BL346" s="77"/>
      <c r="BM346" s="49"/>
      <c r="BN346" s="49"/>
      <c r="BO346" s="49"/>
      <c r="BP346" s="49"/>
      <c r="BQ346" s="15"/>
      <c r="BR346" s="49"/>
      <c r="BS346" s="49"/>
      <c r="BT346" s="49"/>
      <c r="BU346" s="49"/>
      <c r="BV346" s="15"/>
      <c r="BW346" s="15"/>
      <c r="BX346" s="15"/>
      <c r="BY346" s="15"/>
      <c r="BZ346" s="15"/>
      <c r="CA346" s="15"/>
      <c r="CB346" s="61"/>
      <c r="CC346" s="15"/>
      <c r="CD346" s="76"/>
      <c r="CE346" s="15"/>
      <c r="CF346" s="77"/>
      <c r="CG346" s="15"/>
      <c r="CH346" s="77"/>
      <c r="CI346" s="77"/>
      <c r="CJ346" s="77"/>
      <c r="CK346" s="49"/>
      <c r="CL346" s="49"/>
      <c r="CM346" s="49"/>
      <c r="CN346" s="15"/>
      <c r="CO346" s="15"/>
      <c r="CP346" s="15"/>
      <c r="CQ346" s="15"/>
      <c r="CR346" s="15"/>
      <c r="CS346" s="15"/>
      <c r="CT346" s="15"/>
      <c r="CU346" s="15"/>
      <c r="CV346" s="15"/>
      <c r="CW346" s="76"/>
      <c r="CX346" s="75"/>
      <c r="CY346" s="77"/>
      <c r="CZ346" s="77"/>
      <c r="DA346" s="49"/>
      <c r="DB346" s="49"/>
      <c r="DC346" s="49"/>
      <c r="DD346" s="49"/>
      <c r="DE346" s="15"/>
      <c r="DF346" s="49"/>
      <c r="DG346" s="49"/>
      <c r="DH346" s="49"/>
      <c r="DI346" s="49"/>
      <c r="DJ346" s="15"/>
      <c r="DK346" s="15"/>
      <c r="DL346" s="15"/>
      <c r="DM346" s="15"/>
      <c r="DN346" s="15"/>
      <c r="DO346" s="15"/>
      <c r="DP346" s="61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</row>
    <row r="347" spans="1:232" ht="16.899999999999999" customHeight="1">
      <c r="A347" s="15"/>
      <c r="B347" s="76"/>
      <c r="C347" s="15"/>
      <c r="D347" s="77"/>
      <c r="E347" s="15"/>
      <c r="F347" s="79"/>
      <c r="G347" s="79"/>
      <c r="H347" s="79"/>
      <c r="I347" s="73"/>
      <c r="J347" s="73"/>
      <c r="K347" s="73"/>
      <c r="L347" s="15"/>
      <c r="M347" s="15"/>
      <c r="N347" s="15"/>
      <c r="O347" s="15"/>
      <c r="P347" s="15"/>
      <c r="Q347" s="15"/>
      <c r="R347" s="15"/>
      <c r="S347" s="15"/>
      <c r="T347" s="15"/>
      <c r="U347" s="72"/>
      <c r="V347" s="75"/>
      <c r="W347" s="77"/>
      <c r="X347" s="79"/>
      <c r="Y347" s="73"/>
      <c r="Z347" s="73"/>
      <c r="AA347" s="73"/>
      <c r="AB347" s="73"/>
      <c r="AC347" s="15"/>
      <c r="AD347" s="73"/>
      <c r="AE347" s="73"/>
      <c r="AF347" s="73"/>
      <c r="AG347" s="73"/>
      <c r="AH347" s="15"/>
      <c r="AI347" s="15"/>
      <c r="AJ347" s="15"/>
      <c r="AK347" s="15"/>
      <c r="AL347" s="15"/>
      <c r="AM347" s="15"/>
      <c r="AN347" s="15"/>
      <c r="AO347" s="15"/>
      <c r="AP347" s="76"/>
      <c r="AQ347" s="15"/>
      <c r="AR347" s="77"/>
      <c r="AS347" s="15"/>
      <c r="AT347" s="79"/>
      <c r="AU347" s="79"/>
      <c r="AV347" s="79"/>
      <c r="AW347" s="73"/>
      <c r="AX347" s="73"/>
      <c r="AY347" s="73"/>
      <c r="AZ347" s="15"/>
      <c r="BA347" s="15"/>
      <c r="BB347" s="15"/>
      <c r="BC347" s="15"/>
      <c r="BD347" s="15"/>
      <c r="BE347" s="15"/>
      <c r="BF347" s="15"/>
      <c r="BG347" s="15"/>
      <c r="BH347" s="15"/>
      <c r="BI347" s="72"/>
      <c r="BJ347" s="75"/>
      <c r="BK347" s="77"/>
      <c r="BL347" s="79"/>
      <c r="BM347" s="73"/>
      <c r="BN347" s="73"/>
      <c r="BO347" s="73"/>
      <c r="BP347" s="73"/>
      <c r="BQ347" s="15"/>
      <c r="BR347" s="73"/>
      <c r="BS347" s="73"/>
      <c r="BT347" s="73"/>
      <c r="BU347" s="73"/>
      <c r="BV347" s="15"/>
      <c r="BW347" s="15"/>
      <c r="BX347" s="15"/>
      <c r="BY347" s="15"/>
      <c r="BZ347" s="15"/>
      <c r="CA347" s="15"/>
      <c r="CB347" s="15"/>
      <c r="CC347" s="15"/>
      <c r="CD347" s="76"/>
      <c r="CE347" s="15"/>
      <c r="CF347" s="77"/>
      <c r="CG347" s="15"/>
      <c r="CH347" s="79"/>
      <c r="CI347" s="79"/>
      <c r="CJ347" s="79"/>
      <c r="CK347" s="73"/>
      <c r="CL347" s="73"/>
      <c r="CM347" s="73"/>
      <c r="CN347" s="15"/>
      <c r="CO347" s="15"/>
      <c r="CP347" s="15"/>
      <c r="CQ347" s="15"/>
      <c r="CR347" s="15"/>
      <c r="CS347" s="15"/>
      <c r="CT347" s="15"/>
      <c r="CU347" s="15"/>
      <c r="CV347" s="15"/>
      <c r="CW347" s="72"/>
      <c r="CX347" s="75"/>
      <c r="CY347" s="77"/>
      <c r="CZ347" s="79"/>
      <c r="DA347" s="73"/>
      <c r="DB347" s="73"/>
      <c r="DC347" s="73"/>
      <c r="DD347" s="73"/>
      <c r="DE347" s="15"/>
      <c r="DF347" s="73"/>
      <c r="DG347" s="73"/>
      <c r="DH347" s="73"/>
      <c r="DI347" s="73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</row>
    <row r="348" spans="1:232" ht="16.899999999999999" customHeight="1">
      <c r="A348" s="15"/>
      <c r="B348" s="72"/>
      <c r="C348" s="15"/>
      <c r="D348" s="15"/>
      <c r="E348" s="15"/>
      <c r="F348" s="15"/>
      <c r="G348" s="76"/>
      <c r="H348" s="77"/>
      <c r="I348" s="77"/>
      <c r="J348" s="77"/>
      <c r="K348" s="77"/>
      <c r="L348" s="49"/>
      <c r="M348" s="49"/>
      <c r="N348" s="49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76"/>
      <c r="AE348" s="15"/>
      <c r="AF348" s="77"/>
      <c r="AG348" s="77"/>
      <c r="AH348" s="77"/>
      <c r="AI348" s="49"/>
      <c r="AJ348" s="49"/>
      <c r="AK348" s="49"/>
      <c r="AL348" s="49"/>
      <c r="AM348" s="49"/>
      <c r="AN348" s="15"/>
      <c r="AO348" s="15"/>
      <c r="AP348" s="72"/>
      <c r="AQ348" s="15"/>
      <c r="AR348" s="15"/>
      <c r="AS348" s="15"/>
      <c r="AT348" s="15"/>
      <c r="AU348" s="76"/>
      <c r="AV348" s="77"/>
      <c r="AW348" s="77"/>
      <c r="AX348" s="77"/>
      <c r="AY348" s="77"/>
      <c r="AZ348" s="49"/>
      <c r="BA348" s="49"/>
      <c r="BB348" s="49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76"/>
      <c r="BS348" s="15"/>
      <c r="BT348" s="77"/>
      <c r="BU348" s="77"/>
      <c r="BV348" s="77"/>
      <c r="BW348" s="49"/>
      <c r="BX348" s="49"/>
      <c r="BY348" s="49"/>
      <c r="BZ348" s="49"/>
      <c r="CA348" s="49"/>
      <c r="CB348" s="15"/>
      <c r="CC348" s="15"/>
      <c r="CD348" s="72"/>
      <c r="CE348" s="15"/>
      <c r="CF348" s="15"/>
      <c r="CG348" s="15"/>
      <c r="CH348" s="15"/>
      <c r="CI348" s="76"/>
      <c r="CJ348" s="77"/>
      <c r="CK348" s="77"/>
      <c r="CL348" s="77"/>
      <c r="CM348" s="77"/>
      <c r="CN348" s="49"/>
      <c r="CO348" s="49"/>
      <c r="CP348" s="49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76"/>
      <c r="DG348" s="15"/>
      <c r="DH348" s="77"/>
      <c r="DI348" s="77"/>
      <c r="DJ348" s="77"/>
      <c r="DK348" s="49"/>
      <c r="DL348" s="49"/>
      <c r="DM348" s="49"/>
      <c r="DN348" s="49"/>
      <c r="DO348" s="49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</row>
    <row r="349" spans="1:232" ht="16.899999999999999" customHeight="1">
      <c r="A349" s="15"/>
      <c r="B349" s="72"/>
      <c r="C349" s="15"/>
      <c r="D349" s="15"/>
      <c r="E349" s="46"/>
      <c r="F349" s="15"/>
      <c r="G349" s="15"/>
      <c r="H349" s="15"/>
      <c r="I349" s="15"/>
      <c r="J349" s="77"/>
      <c r="K349" s="77"/>
      <c r="L349" s="77"/>
      <c r="M349" s="49"/>
      <c r="N349" s="49"/>
      <c r="O349" s="15"/>
      <c r="P349" s="15"/>
      <c r="Q349" s="15"/>
      <c r="R349" s="15"/>
      <c r="S349" s="15"/>
      <c r="T349" s="15"/>
      <c r="U349" s="15"/>
      <c r="V349" s="15"/>
      <c r="W349" s="15"/>
      <c r="X349" s="46"/>
      <c r="Y349" s="15"/>
      <c r="Z349" s="15"/>
      <c r="AA349" s="15"/>
      <c r="AB349" s="15"/>
      <c r="AC349" s="15"/>
      <c r="AD349" s="76"/>
      <c r="AE349" s="15"/>
      <c r="AF349" s="77"/>
      <c r="AG349" s="77"/>
      <c r="AH349" s="77"/>
      <c r="AI349" s="49"/>
      <c r="AJ349" s="49"/>
      <c r="AK349" s="49"/>
      <c r="AL349" s="49"/>
      <c r="AM349" s="49"/>
      <c r="AN349" s="15"/>
      <c r="AO349" s="15"/>
      <c r="AP349" s="72"/>
      <c r="AQ349" s="15"/>
      <c r="AR349" s="15"/>
      <c r="AS349" s="46"/>
      <c r="AT349" s="15"/>
      <c r="AU349" s="15"/>
      <c r="AV349" s="15"/>
      <c r="AW349" s="15"/>
      <c r="AX349" s="77"/>
      <c r="AY349" s="77"/>
      <c r="AZ349" s="77"/>
      <c r="BA349" s="49"/>
      <c r="BB349" s="49"/>
      <c r="BC349" s="15"/>
      <c r="BD349" s="15"/>
      <c r="BE349" s="15"/>
      <c r="BF349" s="15"/>
      <c r="BG349" s="15"/>
      <c r="BH349" s="15"/>
      <c r="BI349" s="15"/>
      <c r="BJ349" s="15"/>
      <c r="BK349" s="15"/>
      <c r="BL349" s="46"/>
      <c r="BM349" s="15"/>
      <c r="BN349" s="15"/>
      <c r="BO349" s="15"/>
      <c r="BP349" s="15"/>
      <c r="BQ349" s="15"/>
      <c r="BR349" s="76"/>
      <c r="BS349" s="15"/>
      <c r="BT349" s="77"/>
      <c r="BU349" s="77"/>
      <c r="BV349" s="77"/>
      <c r="BW349" s="49"/>
      <c r="BX349" s="49"/>
      <c r="BY349" s="49"/>
      <c r="BZ349" s="49"/>
      <c r="CA349" s="49"/>
      <c r="CB349" s="15"/>
      <c r="CC349" s="15"/>
      <c r="CD349" s="72"/>
      <c r="CE349" s="15"/>
      <c r="CF349" s="15"/>
      <c r="CG349" s="46"/>
      <c r="CH349" s="15"/>
      <c r="CI349" s="15"/>
      <c r="CJ349" s="15"/>
      <c r="CK349" s="15"/>
      <c r="CL349" s="77"/>
      <c r="CM349" s="77"/>
      <c r="CN349" s="77"/>
      <c r="CO349" s="49"/>
      <c r="CP349" s="49"/>
      <c r="CQ349" s="15"/>
      <c r="CR349" s="15"/>
      <c r="CS349" s="15"/>
      <c r="CT349" s="15"/>
      <c r="CU349" s="15"/>
      <c r="CV349" s="15"/>
      <c r="CW349" s="15"/>
      <c r="CX349" s="15"/>
      <c r="CY349" s="15"/>
      <c r="CZ349" s="46"/>
      <c r="DA349" s="15"/>
      <c r="DB349" s="15"/>
      <c r="DC349" s="15"/>
      <c r="DD349" s="15"/>
      <c r="DE349" s="15"/>
      <c r="DF349" s="76"/>
      <c r="DG349" s="15"/>
      <c r="DH349" s="77"/>
      <c r="DI349" s="77"/>
      <c r="DJ349" s="77"/>
      <c r="DK349" s="49"/>
      <c r="DL349" s="49"/>
      <c r="DM349" s="49"/>
      <c r="DN349" s="49"/>
      <c r="DO349" s="49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</row>
    <row r="350" spans="1:232" ht="16.899999999999999" customHeight="1">
      <c r="A350" s="15"/>
      <c r="B350" s="72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49"/>
      <c r="AL350" s="15"/>
      <c r="AM350" s="15"/>
      <c r="AN350" s="15"/>
      <c r="AO350" s="15"/>
      <c r="AP350" s="72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49"/>
      <c r="BZ350" s="15"/>
      <c r="CA350" s="15"/>
      <c r="CB350" s="15"/>
      <c r="CC350" s="15"/>
      <c r="CD350" s="72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49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</row>
    <row r="351" spans="1:232" ht="16.899999999999999" customHeight="1">
      <c r="A351" s="15"/>
      <c r="B351" s="72"/>
      <c r="C351" s="15"/>
      <c r="D351" s="15"/>
      <c r="E351" s="46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49"/>
      <c r="S351" s="15"/>
      <c r="T351" s="15"/>
      <c r="U351" s="15"/>
      <c r="V351" s="15"/>
      <c r="W351" s="15"/>
      <c r="X351" s="46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49"/>
      <c r="AL351" s="15"/>
      <c r="AM351" s="15"/>
      <c r="AN351" s="15"/>
      <c r="AO351" s="15"/>
      <c r="AP351" s="72"/>
      <c r="AQ351" s="15"/>
      <c r="AR351" s="15"/>
      <c r="AS351" s="46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49"/>
      <c r="BG351" s="15"/>
      <c r="BH351" s="15"/>
      <c r="BI351" s="15"/>
      <c r="BJ351" s="15"/>
      <c r="BK351" s="15"/>
      <c r="BL351" s="46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49"/>
      <c r="BZ351" s="15"/>
      <c r="CA351" s="15"/>
      <c r="CB351" s="15"/>
      <c r="CC351" s="15"/>
      <c r="CD351" s="72"/>
      <c r="CE351" s="15"/>
      <c r="CF351" s="15"/>
      <c r="CG351" s="46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49"/>
      <c r="CU351" s="15"/>
      <c r="CV351" s="15"/>
      <c r="CW351" s="15"/>
      <c r="CX351" s="15"/>
      <c r="CY351" s="15"/>
      <c r="CZ351" s="46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49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</row>
    <row r="352" spans="1:232" ht="16.899999999999999" customHeight="1">
      <c r="A352" s="15"/>
      <c r="B352" s="72"/>
      <c r="C352" s="15"/>
      <c r="D352" s="15"/>
      <c r="E352" s="15"/>
      <c r="F352" s="15"/>
      <c r="G352" s="15"/>
      <c r="H352" s="15"/>
      <c r="I352" s="15"/>
      <c r="J352" s="61"/>
      <c r="K352" s="61"/>
      <c r="L352" s="61"/>
      <c r="M352" s="61"/>
      <c r="N352" s="61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61"/>
      <c r="AG352" s="61"/>
      <c r="AH352" s="61"/>
      <c r="AI352" s="61"/>
      <c r="AJ352" s="61"/>
      <c r="AK352" s="49"/>
      <c r="AL352" s="61"/>
      <c r="AM352" s="61"/>
      <c r="AN352" s="15"/>
      <c r="AO352" s="15"/>
      <c r="AP352" s="72"/>
      <c r="AQ352" s="15"/>
      <c r="AR352" s="15"/>
      <c r="AS352" s="15"/>
      <c r="AT352" s="15"/>
      <c r="AU352" s="15"/>
      <c r="AV352" s="15"/>
      <c r="AW352" s="15"/>
      <c r="AX352" s="61"/>
      <c r="AY352" s="61"/>
      <c r="AZ352" s="61"/>
      <c r="BA352" s="61"/>
      <c r="BB352" s="61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61"/>
      <c r="BU352" s="61"/>
      <c r="BV352" s="61"/>
      <c r="BW352" s="61"/>
      <c r="BX352" s="61"/>
      <c r="BY352" s="49"/>
      <c r="BZ352" s="61"/>
      <c r="CA352" s="61"/>
      <c r="CB352" s="15"/>
      <c r="CC352" s="15"/>
      <c r="CD352" s="72"/>
      <c r="CE352" s="15"/>
      <c r="CF352" s="15"/>
      <c r="CG352" s="15"/>
      <c r="CH352" s="15"/>
      <c r="CI352" s="15"/>
      <c r="CJ352" s="15"/>
      <c r="CK352" s="15"/>
      <c r="CL352" s="61"/>
      <c r="CM352" s="61"/>
      <c r="CN352" s="61"/>
      <c r="CO352" s="61"/>
      <c r="CP352" s="61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61"/>
      <c r="DI352" s="61"/>
      <c r="DJ352" s="61"/>
      <c r="DK352" s="61"/>
      <c r="DL352" s="61"/>
      <c r="DM352" s="49"/>
      <c r="DN352" s="61"/>
      <c r="DO352" s="61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</row>
    <row r="353" spans="1:232" ht="16.899999999999999" customHeight="1">
      <c r="A353" s="15"/>
      <c r="B353" s="72"/>
      <c r="C353" s="15"/>
      <c r="D353" s="15"/>
      <c r="E353" s="46"/>
      <c r="F353" s="15"/>
      <c r="G353" s="15"/>
      <c r="H353" s="15"/>
      <c r="I353" s="15"/>
      <c r="J353" s="61"/>
      <c r="K353" s="61"/>
      <c r="L353" s="61"/>
      <c r="M353" s="61"/>
      <c r="N353" s="61"/>
      <c r="O353" s="15"/>
      <c r="P353" s="15"/>
      <c r="Q353" s="15"/>
      <c r="R353" s="15"/>
      <c r="S353" s="15"/>
      <c r="T353" s="15"/>
      <c r="U353" s="15"/>
      <c r="V353" s="15"/>
      <c r="W353" s="15"/>
      <c r="X353" s="46"/>
      <c r="Y353" s="15"/>
      <c r="Z353" s="15"/>
      <c r="AA353" s="15"/>
      <c r="AB353" s="15"/>
      <c r="AC353" s="15"/>
      <c r="AD353" s="72"/>
      <c r="AE353" s="15"/>
      <c r="AF353" s="61"/>
      <c r="AG353" s="61"/>
      <c r="AH353" s="61"/>
      <c r="AI353" s="61"/>
      <c r="AJ353" s="61"/>
      <c r="AK353" s="49"/>
      <c r="AL353" s="61"/>
      <c r="AM353" s="61"/>
      <c r="AN353" s="15"/>
      <c r="AO353" s="15"/>
      <c r="AP353" s="72"/>
      <c r="AQ353" s="15"/>
      <c r="AR353" s="15"/>
      <c r="AS353" s="46"/>
      <c r="AT353" s="15"/>
      <c r="AU353" s="15"/>
      <c r="AV353" s="15"/>
      <c r="AW353" s="15"/>
      <c r="AX353" s="61"/>
      <c r="AY353" s="61"/>
      <c r="AZ353" s="61"/>
      <c r="BA353" s="61"/>
      <c r="BB353" s="61"/>
      <c r="BC353" s="15"/>
      <c r="BD353" s="15"/>
      <c r="BE353" s="15"/>
      <c r="BF353" s="15"/>
      <c r="BG353" s="15"/>
      <c r="BH353" s="15"/>
      <c r="BI353" s="15"/>
      <c r="BJ353" s="15"/>
      <c r="BK353" s="15"/>
      <c r="BL353" s="46"/>
      <c r="BM353" s="15"/>
      <c r="BN353" s="15"/>
      <c r="BO353" s="15"/>
      <c r="BP353" s="15"/>
      <c r="BQ353" s="15"/>
      <c r="BR353" s="72"/>
      <c r="BS353" s="15"/>
      <c r="BT353" s="61"/>
      <c r="BU353" s="61"/>
      <c r="BV353" s="61"/>
      <c r="BW353" s="61"/>
      <c r="BX353" s="61"/>
      <c r="BY353" s="49"/>
      <c r="BZ353" s="61"/>
      <c r="CA353" s="61"/>
      <c r="CB353" s="15"/>
      <c r="CC353" s="15"/>
      <c r="CD353" s="72"/>
      <c r="CE353" s="15"/>
      <c r="CF353" s="15"/>
      <c r="CG353" s="46"/>
      <c r="CH353" s="15"/>
      <c r="CI353" s="15"/>
      <c r="CJ353" s="15"/>
      <c r="CK353" s="15"/>
      <c r="CL353" s="61"/>
      <c r="CM353" s="61"/>
      <c r="CN353" s="61"/>
      <c r="CO353" s="61"/>
      <c r="CP353" s="61"/>
      <c r="CQ353" s="15"/>
      <c r="CR353" s="15"/>
      <c r="CS353" s="15"/>
      <c r="CT353" s="15"/>
      <c r="CU353" s="15"/>
      <c r="CV353" s="15"/>
      <c r="CW353" s="15"/>
      <c r="CX353" s="15"/>
      <c r="CY353" s="15"/>
      <c r="CZ353" s="46"/>
      <c r="DA353" s="15"/>
      <c r="DB353" s="15"/>
      <c r="DC353" s="15"/>
      <c r="DD353" s="15"/>
      <c r="DE353" s="15"/>
      <c r="DF353" s="72"/>
      <c r="DG353" s="15"/>
      <c r="DH353" s="61"/>
      <c r="DI353" s="61"/>
      <c r="DJ353" s="61"/>
      <c r="DK353" s="61"/>
      <c r="DL353" s="61"/>
      <c r="DM353" s="49"/>
      <c r="DN353" s="61"/>
      <c r="DO353" s="61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</row>
    <row r="354" spans="1:232" ht="16.899999999999999" customHeight="1">
      <c r="A354" s="15"/>
      <c r="B354" s="72"/>
      <c r="C354" s="15"/>
      <c r="D354" s="15"/>
      <c r="E354" s="15"/>
      <c r="F354" s="61"/>
      <c r="G354" s="61"/>
      <c r="H354" s="61"/>
      <c r="I354" s="61"/>
      <c r="J354" s="61"/>
      <c r="K354" s="61"/>
      <c r="L354" s="61"/>
      <c r="M354" s="61"/>
      <c r="N354" s="61"/>
      <c r="O354" s="15"/>
      <c r="P354" s="15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49"/>
      <c r="AF354" s="49"/>
      <c r="AG354" s="61"/>
      <c r="AH354" s="15"/>
      <c r="AI354" s="15"/>
      <c r="AJ354" s="15"/>
      <c r="AK354" s="15"/>
      <c r="AL354" s="15"/>
      <c r="AM354" s="15"/>
      <c r="AN354" s="15"/>
      <c r="AO354" s="15"/>
      <c r="AP354" s="72"/>
      <c r="AQ354" s="15"/>
      <c r="AR354" s="15"/>
      <c r="AS354" s="15"/>
      <c r="AT354" s="61"/>
      <c r="AU354" s="61"/>
      <c r="AV354" s="61"/>
      <c r="AW354" s="61"/>
      <c r="AX354" s="61"/>
      <c r="AY354" s="61"/>
      <c r="AZ354" s="61"/>
      <c r="BA354" s="61"/>
      <c r="BB354" s="61"/>
      <c r="BC354" s="15"/>
      <c r="BD354" s="15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49"/>
      <c r="BT354" s="49"/>
      <c r="BU354" s="61"/>
      <c r="BV354" s="15"/>
      <c r="BW354" s="15"/>
      <c r="BX354" s="15"/>
      <c r="BY354" s="15"/>
      <c r="BZ354" s="15"/>
      <c r="CA354" s="15"/>
      <c r="CB354" s="15"/>
      <c r="CC354" s="15"/>
      <c r="CD354" s="72"/>
      <c r="CE354" s="15"/>
      <c r="CF354" s="15"/>
      <c r="CG354" s="15"/>
      <c r="CH354" s="61"/>
      <c r="CI354" s="61"/>
      <c r="CJ354" s="61"/>
      <c r="CK354" s="61"/>
      <c r="CL354" s="61"/>
      <c r="CM354" s="61"/>
      <c r="CN354" s="61"/>
      <c r="CO354" s="61"/>
      <c r="CP354" s="61"/>
      <c r="CQ354" s="15"/>
      <c r="CR354" s="15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49"/>
      <c r="DH354" s="49"/>
      <c r="DI354" s="61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</row>
    <row r="355" spans="1:232" ht="16.899999999999999" customHeight="1">
      <c r="A355" s="15"/>
      <c r="B355" s="72"/>
      <c r="C355" s="15"/>
      <c r="D355" s="47"/>
      <c r="E355" s="15"/>
      <c r="F355" s="61"/>
      <c r="G355" s="46"/>
      <c r="H355" s="61"/>
      <c r="I355" s="61"/>
      <c r="J355" s="61"/>
      <c r="K355" s="61"/>
      <c r="L355" s="61"/>
      <c r="M355" s="61"/>
      <c r="N355" s="61"/>
      <c r="O355" s="15"/>
      <c r="P355" s="15"/>
      <c r="Q355" s="61"/>
      <c r="R355" s="61"/>
      <c r="S355" s="61"/>
      <c r="T355" s="61"/>
      <c r="U355" s="61"/>
      <c r="V355" s="61"/>
      <c r="W355" s="61"/>
      <c r="X355" s="47"/>
      <c r="Y355" s="15"/>
      <c r="Z355" s="46"/>
      <c r="AA355" s="15"/>
      <c r="AB355" s="61"/>
      <c r="AC355" s="61"/>
      <c r="AD355" s="61"/>
      <c r="AE355" s="61"/>
      <c r="AF355" s="61"/>
      <c r="AG355" s="61"/>
      <c r="AH355" s="61"/>
      <c r="AI355" s="15"/>
      <c r="AJ355" s="15"/>
      <c r="AK355" s="15"/>
      <c r="AL355" s="15"/>
      <c r="AM355" s="15"/>
      <c r="AN355" s="15"/>
      <c r="AO355" s="15"/>
      <c r="AP355" s="72"/>
      <c r="AQ355" s="15"/>
      <c r="AR355" s="47"/>
      <c r="AS355" s="15"/>
      <c r="AT355" s="61"/>
      <c r="AU355" s="46"/>
      <c r="AV355" s="61"/>
      <c r="AW355" s="61"/>
      <c r="AX355" s="61"/>
      <c r="AY355" s="61"/>
      <c r="AZ355" s="61"/>
      <c r="BA355" s="61"/>
      <c r="BB355" s="61"/>
      <c r="BC355" s="15"/>
      <c r="BD355" s="15"/>
      <c r="BE355" s="61"/>
      <c r="BF355" s="61"/>
      <c r="BG355" s="61"/>
      <c r="BH355" s="61"/>
      <c r="BI355" s="61"/>
      <c r="BJ355" s="61"/>
      <c r="BK355" s="61"/>
      <c r="BL355" s="47"/>
      <c r="BM355" s="15"/>
      <c r="BN355" s="46"/>
      <c r="BO355" s="15"/>
      <c r="BP355" s="61"/>
      <c r="BQ355" s="61"/>
      <c r="BR355" s="61"/>
      <c r="BS355" s="61"/>
      <c r="BT355" s="61"/>
      <c r="BU355" s="61"/>
      <c r="BV355" s="61"/>
      <c r="BW355" s="15"/>
      <c r="BX355" s="15"/>
      <c r="BY355" s="15"/>
      <c r="BZ355" s="15"/>
      <c r="CA355" s="15"/>
      <c r="CB355" s="15"/>
      <c r="CC355" s="15"/>
      <c r="CD355" s="72"/>
      <c r="CE355" s="15"/>
      <c r="CF355" s="47"/>
      <c r="CG355" s="15"/>
      <c r="CH355" s="61"/>
      <c r="CI355" s="46"/>
      <c r="CJ355" s="61"/>
      <c r="CK355" s="61"/>
      <c r="CL355" s="61"/>
      <c r="CM355" s="61"/>
      <c r="CN355" s="61"/>
      <c r="CO355" s="61"/>
      <c r="CP355" s="61"/>
      <c r="CQ355" s="15"/>
      <c r="CR355" s="15"/>
      <c r="CS355" s="61"/>
      <c r="CT355" s="61"/>
      <c r="CU355" s="61"/>
      <c r="CV355" s="61"/>
      <c r="CW355" s="61"/>
      <c r="CX355" s="61"/>
      <c r="CY355" s="61"/>
      <c r="CZ355" s="47"/>
      <c r="DA355" s="15"/>
      <c r="DB355" s="46"/>
      <c r="DC355" s="15"/>
      <c r="DD355" s="61"/>
      <c r="DE355" s="61"/>
      <c r="DF355" s="61"/>
      <c r="DG355" s="61"/>
      <c r="DH355" s="61"/>
      <c r="DI355" s="61"/>
      <c r="DJ355" s="61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</row>
    <row r="356" spans="1:232" ht="16.899999999999999" customHeight="1">
      <c r="A356" s="15"/>
      <c r="B356" s="15"/>
      <c r="C356" s="15"/>
      <c r="D356" s="15"/>
      <c r="E356" s="12"/>
      <c r="F356" s="143"/>
      <c r="G356" s="275"/>
      <c r="H356" s="15"/>
      <c r="I356" s="15"/>
      <c r="J356" s="12"/>
      <c r="K356" s="15"/>
      <c r="L356" s="12"/>
      <c r="M356" s="45"/>
      <c r="N356" s="15"/>
      <c r="O356" s="15"/>
      <c r="P356" s="15"/>
      <c r="Q356" s="15"/>
      <c r="R356" s="12"/>
      <c r="S356" s="275"/>
      <c r="T356" s="73"/>
      <c r="U356" s="15"/>
      <c r="V356" s="15"/>
      <c r="W356" s="15"/>
      <c r="X356" s="15"/>
      <c r="Y356" s="12"/>
      <c r="Z356" s="275"/>
      <c r="AA356" s="12"/>
      <c r="AB356" s="15"/>
      <c r="AC356" s="15"/>
      <c r="AD356" s="12"/>
      <c r="AE356" s="12"/>
      <c r="AF356" s="45"/>
      <c r="AG356" s="15"/>
      <c r="AH356" s="15"/>
      <c r="AI356" s="15"/>
      <c r="AJ356" s="15"/>
      <c r="AK356" s="12"/>
      <c r="AL356" s="275"/>
      <c r="AM356" s="15"/>
      <c r="AN356" s="15"/>
      <c r="AO356" s="15"/>
      <c r="AP356" s="15"/>
      <c r="AQ356" s="15"/>
      <c r="AR356" s="15"/>
      <c r="AS356" s="12"/>
      <c r="AT356" s="143"/>
      <c r="AU356" s="275"/>
      <c r="AV356" s="15"/>
      <c r="AW356" s="15"/>
      <c r="AX356" s="12"/>
      <c r="AY356" s="15"/>
      <c r="AZ356" s="12"/>
      <c r="BA356" s="45"/>
      <c r="BB356" s="15"/>
      <c r="BC356" s="15"/>
      <c r="BD356" s="15"/>
      <c r="BE356" s="15"/>
      <c r="BF356" s="12"/>
      <c r="BG356" s="275"/>
      <c r="BH356" s="73"/>
      <c r="BI356" s="15"/>
      <c r="BJ356" s="15"/>
      <c r="BK356" s="15"/>
      <c r="BL356" s="15"/>
      <c r="BM356" s="12"/>
      <c r="BN356" s="275"/>
      <c r="BO356" s="12"/>
      <c r="BP356" s="15"/>
      <c r="BQ356" s="15"/>
      <c r="BR356" s="12"/>
      <c r="BS356" s="12"/>
      <c r="BT356" s="45"/>
      <c r="BU356" s="15"/>
      <c r="BV356" s="15"/>
      <c r="BW356" s="15"/>
      <c r="BX356" s="15"/>
      <c r="BY356" s="12"/>
      <c r="BZ356" s="275"/>
      <c r="CA356" s="15"/>
      <c r="CB356" s="15"/>
      <c r="CC356" s="15"/>
      <c r="CD356" s="15"/>
      <c r="CE356" s="15"/>
      <c r="CF356" s="15"/>
      <c r="CG356" s="12"/>
      <c r="CH356" s="143"/>
      <c r="CI356" s="275"/>
      <c r="CJ356" s="15"/>
      <c r="CK356" s="15"/>
      <c r="CL356" s="12"/>
      <c r="CM356" s="15"/>
      <c r="CN356" s="12"/>
      <c r="CO356" s="45"/>
      <c r="CP356" s="15"/>
      <c r="CQ356" s="15"/>
      <c r="CR356" s="15"/>
      <c r="CS356" s="15"/>
      <c r="CT356" s="12"/>
      <c r="CU356" s="275"/>
      <c r="CV356" s="73"/>
      <c r="CW356" s="15"/>
      <c r="CX356" s="15"/>
      <c r="CY356" s="15"/>
      <c r="CZ356" s="15"/>
      <c r="DA356" s="12"/>
      <c r="DB356" s="275"/>
      <c r="DC356" s="12"/>
      <c r="DD356" s="15"/>
      <c r="DE356" s="15"/>
      <c r="DF356" s="12"/>
      <c r="DG356" s="12"/>
      <c r="DH356" s="45"/>
      <c r="DI356" s="15"/>
      <c r="DJ356" s="15"/>
      <c r="DK356" s="15"/>
      <c r="DL356" s="15"/>
      <c r="DM356" s="12"/>
      <c r="DN356" s="27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</row>
    <row r="357" spans="1:232" ht="16.899999999999999" customHeight="1">
      <c r="A357" s="15"/>
      <c r="B357" s="15"/>
      <c r="C357" s="15"/>
      <c r="D357" s="73"/>
      <c r="E357" s="12"/>
      <c r="F357" s="73"/>
      <c r="G357" s="235"/>
      <c r="H357" s="73"/>
      <c r="I357" s="62"/>
      <c r="J357" s="62"/>
      <c r="K357" s="62"/>
      <c r="L357" s="61"/>
      <c r="M357" s="61"/>
      <c r="N357" s="15"/>
      <c r="O357" s="62"/>
      <c r="P357" s="12"/>
      <c r="Q357" s="189"/>
      <c r="R357" s="189"/>
      <c r="S357" s="15"/>
      <c r="T357" s="15"/>
      <c r="U357" s="15"/>
      <c r="V357" s="73"/>
      <c r="W357" s="73"/>
      <c r="X357" s="15"/>
      <c r="Y357" s="12"/>
      <c r="Z357" s="235"/>
      <c r="AA357" s="62"/>
      <c r="AB357" s="15"/>
      <c r="AC357" s="14"/>
      <c r="AD357" s="14"/>
      <c r="AE357" s="14"/>
      <c r="AF357" s="62"/>
      <c r="AG357" s="15"/>
      <c r="AH357" s="62"/>
      <c r="AI357" s="12"/>
      <c r="AJ357" s="189"/>
      <c r="AK357" s="189"/>
      <c r="AL357" s="15"/>
      <c r="AM357" s="15"/>
      <c r="AN357" s="15"/>
      <c r="AO357" s="15"/>
      <c r="AP357" s="15"/>
      <c r="AQ357" s="15"/>
      <c r="AR357" s="73"/>
      <c r="AS357" s="12"/>
      <c r="AT357" s="73"/>
      <c r="AU357" s="235"/>
      <c r="AV357" s="73"/>
      <c r="AW357" s="62"/>
      <c r="AX357" s="62"/>
      <c r="AY357" s="62"/>
      <c r="AZ357" s="61"/>
      <c r="BA357" s="61"/>
      <c r="BB357" s="15"/>
      <c r="BC357" s="62"/>
      <c r="BD357" s="12"/>
      <c r="BE357" s="189"/>
      <c r="BF357" s="189"/>
      <c r="BG357" s="15"/>
      <c r="BH357" s="15"/>
      <c r="BI357" s="15"/>
      <c r="BJ357" s="73"/>
      <c r="BK357" s="73"/>
      <c r="BL357" s="15"/>
      <c r="BM357" s="12"/>
      <c r="BN357" s="235"/>
      <c r="BO357" s="62"/>
      <c r="BP357" s="15"/>
      <c r="BQ357" s="14"/>
      <c r="BR357" s="14"/>
      <c r="BS357" s="14"/>
      <c r="BT357" s="62"/>
      <c r="BU357" s="15"/>
      <c r="BV357" s="62"/>
      <c r="BW357" s="12"/>
      <c r="BX357" s="189"/>
      <c r="BY357" s="189"/>
      <c r="BZ357" s="15"/>
      <c r="CA357" s="15"/>
      <c r="CB357" s="15"/>
      <c r="CC357" s="15"/>
      <c r="CD357" s="15"/>
      <c r="CE357" s="15"/>
      <c r="CF357" s="73"/>
      <c r="CG357" s="12"/>
      <c r="CH357" s="73"/>
      <c r="CI357" s="235"/>
      <c r="CJ357" s="73"/>
      <c r="CK357" s="62"/>
      <c r="CL357" s="62"/>
      <c r="CM357" s="62"/>
      <c r="CN357" s="61"/>
      <c r="CO357" s="61"/>
      <c r="CP357" s="15"/>
      <c r="CQ357" s="62"/>
      <c r="CR357" s="12"/>
      <c r="CS357" s="189"/>
      <c r="CT357" s="189"/>
      <c r="CU357" s="15"/>
      <c r="CV357" s="15"/>
      <c r="CW357" s="15"/>
      <c r="CX357" s="73"/>
      <c r="CY357" s="73"/>
      <c r="CZ357" s="15"/>
      <c r="DA357" s="12"/>
      <c r="DB357" s="235"/>
      <c r="DC357" s="62"/>
      <c r="DD357" s="15"/>
      <c r="DE357" s="14"/>
      <c r="DF357" s="14"/>
      <c r="DG357" s="14"/>
      <c r="DH357" s="62"/>
      <c r="DI357" s="15"/>
      <c r="DJ357" s="62"/>
      <c r="DK357" s="12"/>
      <c r="DL357" s="189"/>
      <c r="DM357" s="189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</row>
    <row r="358" spans="1:232" ht="16.899999999999999" customHeight="1">
      <c r="A358" s="15"/>
      <c r="B358" s="15"/>
      <c r="C358" s="15"/>
      <c r="D358" s="73"/>
      <c r="E358" s="73"/>
      <c r="F358" s="73"/>
      <c r="G358" s="73"/>
      <c r="H358" s="15"/>
      <c r="I358" s="15"/>
      <c r="J358" s="12"/>
      <c r="K358" s="12"/>
      <c r="L358" s="61"/>
      <c r="M358" s="61"/>
      <c r="N358" s="61"/>
      <c r="O358" s="15"/>
      <c r="P358" s="15"/>
      <c r="Q358" s="15"/>
      <c r="R358" s="15"/>
      <c r="S358" s="15"/>
      <c r="T358" s="15"/>
      <c r="U358" s="73"/>
      <c r="V358" s="73"/>
      <c r="W358" s="73"/>
      <c r="X358" s="73"/>
      <c r="Y358" s="15"/>
      <c r="Z358" s="15"/>
      <c r="AA358" s="12"/>
      <c r="AB358" s="13"/>
      <c r="AC358" s="12"/>
      <c r="AD358" s="12"/>
      <c r="AE358" s="12"/>
      <c r="AF358" s="15"/>
      <c r="AG358" s="62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73"/>
      <c r="AS358" s="73"/>
      <c r="AT358" s="73"/>
      <c r="AU358" s="73"/>
      <c r="AV358" s="15"/>
      <c r="AW358" s="15"/>
      <c r="AX358" s="12"/>
      <c r="AY358" s="12"/>
      <c r="AZ358" s="61"/>
      <c r="BA358" s="61"/>
      <c r="BB358" s="61"/>
      <c r="BC358" s="15"/>
      <c r="BD358" s="15"/>
      <c r="BE358" s="15"/>
      <c r="BF358" s="15"/>
      <c r="BG358" s="15"/>
      <c r="BH358" s="15"/>
      <c r="BI358" s="73"/>
      <c r="BJ358" s="73"/>
      <c r="BK358" s="73"/>
      <c r="BL358" s="73"/>
      <c r="BM358" s="15"/>
      <c r="BN358" s="15"/>
      <c r="BO358" s="12"/>
      <c r="BP358" s="13"/>
      <c r="BQ358" s="12"/>
      <c r="BR358" s="12"/>
      <c r="BS358" s="12"/>
      <c r="BT358" s="15"/>
      <c r="BU358" s="62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73"/>
      <c r="CG358" s="73"/>
      <c r="CH358" s="73"/>
      <c r="CI358" s="73"/>
      <c r="CJ358" s="15"/>
      <c r="CK358" s="15"/>
      <c r="CL358" s="12"/>
      <c r="CM358" s="12"/>
      <c r="CN358" s="61"/>
      <c r="CO358" s="61"/>
      <c r="CP358" s="61"/>
      <c r="CQ358" s="15"/>
      <c r="CR358" s="15"/>
      <c r="CS358" s="15"/>
      <c r="CT358" s="15"/>
      <c r="CU358" s="15"/>
      <c r="CV358" s="15"/>
      <c r="CW358" s="73"/>
      <c r="CX358" s="73"/>
      <c r="CY358" s="73"/>
      <c r="CZ358" s="73"/>
      <c r="DA358" s="15"/>
      <c r="DB358" s="15"/>
      <c r="DC358" s="12"/>
      <c r="DD358" s="13"/>
      <c r="DE358" s="12"/>
      <c r="DF358" s="12"/>
      <c r="DG358" s="12"/>
      <c r="DH358" s="15"/>
      <c r="DI358" s="62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</row>
    <row r="359" spans="1:232" ht="16.899999999999999" customHeight="1">
      <c r="A359" s="15"/>
      <c r="B359" s="76"/>
      <c r="C359" s="15"/>
      <c r="D359" s="53"/>
      <c r="E359" s="95"/>
      <c r="F359" s="95"/>
      <c r="G359" s="50"/>
      <c r="H359" s="50"/>
      <c r="I359" s="50"/>
      <c r="J359" s="15"/>
      <c r="K359" s="76"/>
      <c r="L359" s="15"/>
      <c r="M359" s="53"/>
      <c r="N359" s="53"/>
      <c r="O359" s="53"/>
      <c r="P359" s="53"/>
      <c r="Q359" s="53"/>
      <c r="R359" s="50"/>
      <c r="S359" s="15"/>
      <c r="T359" s="15"/>
      <c r="U359" s="15"/>
      <c r="V359" s="75"/>
      <c r="W359" s="53"/>
      <c r="X359" s="95"/>
      <c r="Y359" s="95"/>
      <c r="Z359" s="95"/>
      <c r="AA359" s="95"/>
      <c r="AB359" s="50"/>
      <c r="AC359" s="15"/>
      <c r="AD359" s="15"/>
      <c r="AE359" s="150"/>
      <c r="AF359" s="53"/>
      <c r="AG359" s="53"/>
      <c r="AH359" s="53"/>
      <c r="AI359" s="53"/>
      <c r="AJ359" s="53"/>
      <c r="AK359" s="53"/>
      <c r="AL359" s="15"/>
      <c r="AM359" s="15"/>
      <c r="AN359" s="49"/>
      <c r="AO359" s="15"/>
      <c r="AP359" s="76"/>
      <c r="AQ359" s="15"/>
      <c r="AR359" s="53"/>
      <c r="AS359" s="95"/>
      <c r="AT359" s="95"/>
      <c r="AU359" s="50"/>
      <c r="AV359" s="50"/>
      <c r="AW359" s="50"/>
      <c r="AX359" s="15"/>
      <c r="AY359" s="76"/>
      <c r="AZ359" s="15"/>
      <c r="BA359" s="53"/>
      <c r="BB359" s="53"/>
      <c r="BC359" s="53"/>
      <c r="BD359" s="53"/>
      <c r="BE359" s="53"/>
      <c r="BF359" s="50"/>
      <c r="BG359" s="15"/>
      <c r="BH359" s="15"/>
      <c r="BI359" s="15"/>
      <c r="BJ359" s="75"/>
      <c r="BK359" s="53"/>
      <c r="BL359" s="95"/>
      <c r="BM359" s="95"/>
      <c r="BN359" s="95"/>
      <c r="BO359" s="95"/>
      <c r="BP359" s="50"/>
      <c r="BQ359" s="15"/>
      <c r="BR359" s="15"/>
      <c r="BS359" s="150"/>
      <c r="BT359" s="53"/>
      <c r="BU359" s="53"/>
      <c r="BV359" s="53"/>
      <c r="BW359" s="53"/>
      <c r="BX359" s="53"/>
      <c r="BY359" s="53"/>
      <c r="BZ359" s="15"/>
      <c r="CA359" s="15"/>
      <c r="CB359" s="49"/>
      <c r="CC359" s="15"/>
      <c r="CD359" s="76"/>
      <c r="CE359" s="15"/>
      <c r="CF359" s="53"/>
      <c r="CG359" s="95"/>
      <c r="CH359" s="95"/>
      <c r="CI359" s="50"/>
      <c r="CJ359" s="50"/>
      <c r="CK359" s="50"/>
      <c r="CL359" s="15"/>
      <c r="CM359" s="76"/>
      <c r="CN359" s="15"/>
      <c r="CO359" s="53"/>
      <c r="CP359" s="53"/>
      <c r="CQ359" s="53"/>
      <c r="CR359" s="53"/>
      <c r="CS359" s="53"/>
      <c r="CT359" s="50"/>
      <c r="CU359" s="15"/>
      <c r="CV359" s="15"/>
      <c r="CW359" s="15"/>
      <c r="CX359" s="75"/>
      <c r="CY359" s="53"/>
      <c r="CZ359" s="95"/>
      <c r="DA359" s="95"/>
      <c r="DB359" s="95"/>
      <c r="DC359" s="95"/>
      <c r="DD359" s="50"/>
      <c r="DE359" s="15"/>
      <c r="DF359" s="15"/>
      <c r="DG359" s="150"/>
      <c r="DH359" s="53"/>
      <c r="DI359" s="53"/>
      <c r="DJ359" s="53"/>
      <c r="DK359" s="53"/>
      <c r="DL359" s="53"/>
      <c r="DM359" s="53"/>
      <c r="DN359" s="15"/>
      <c r="DO359" s="15"/>
      <c r="DP359" s="49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</row>
    <row r="360" spans="1:232" ht="16.899999999999999" customHeight="1">
      <c r="A360" s="15"/>
      <c r="B360" s="72"/>
      <c r="C360" s="15"/>
      <c r="D360" s="15"/>
      <c r="E360" s="15"/>
      <c r="F360" s="15"/>
      <c r="G360" s="15"/>
      <c r="H360" s="15"/>
      <c r="I360" s="15"/>
      <c r="J360" s="15"/>
      <c r="K360" s="12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49"/>
      <c r="AO360" s="15"/>
      <c r="AP360" s="72"/>
      <c r="AQ360" s="15"/>
      <c r="AR360" s="15"/>
      <c r="AS360" s="15"/>
      <c r="AT360" s="15"/>
      <c r="AU360" s="15"/>
      <c r="AV360" s="15"/>
      <c r="AW360" s="15"/>
      <c r="AX360" s="15"/>
      <c r="AY360" s="12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49"/>
      <c r="CC360" s="15"/>
      <c r="CD360" s="72"/>
      <c r="CE360" s="15"/>
      <c r="CF360" s="15"/>
      <c r="CG360" s="15"/>
      <c r="CH360" s="15"/>
      <c r="CI360" s="15"/>
      <c r="CJ360" s="15"/>
      <c r="CK360" s="15"/>
      <c r="CL360" s="15"/>
      <c r="CM360" s="12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49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</row>
    <row r="361" spans="1:232" ht="16.899999999999999" customHeight="1">
      <c r="A361" s="15"/>
      <c r="B361" s="76"/>
      <c r="C361" s="15"/>
      <c r="D361" s="77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76"/>
      <c r="V361" s="75"/>
      <c r="W361" s="77"/>
      <c r="X361" s="15"/>
      <c r="Y361" s="15"/>
      <c r="Z361" s="15"/>
      <c r="AA361" s="13"/>
      <c r="AB361" s="12"/>
      <c r="AC361" s="15"/>
      <c r="AD361" s="12"/>
      <c r="AE361" s="47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76"/>
      <c r="AQ361" s="15"/>
      <c r="AR361" s="77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76"/>
      <c r="BJ361" s="75"/>
      <c r="BK361" s="77"/>
      <c r="BL361" s="15"/>
      <c r="BM361" s="15"/>
      <c r="BN361" s="15"/>
      <c r="BO361" s="13"/>
      <c r="BP361" s="12"/>
      <c r="BQ361" s="15"/>
      <c r="BR361" s="12"/>
      <c r="BS361" s="47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76"/>
      <c r="CE361" s="15"/>
      <c r="CF361" s="77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76"/>
      <c r="CX361" s="75"/>
      <c r="CY361" s="77"/>
      <c r="CZ361" s="15"/>
      <c r="DA361" s="15"/>
      <c r="DB361" s="15"/>
      <c r="DC361" s="13"/>
      <c r="DD361" s="12"/>
      <c r="DE361" s="15"/>
      <c r="DF361" s="12"/>
      <c r="DG361" s="47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</row>
    <row r="362" spans="1:232" ht="16.899999999999999" customHeight="1">
      <c r="A362" s="15"/>
      <c r="B362" s="76"/>
      <c r="C362" s="15"/>
      <c r="D362" s="77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75"/>
      <c r="W362" s="77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76"/>
      <c r="AQ362" s="15"/>
      <c r="AR362" s="77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75"/>
      <c r="BK362" s="77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76"/>
      <c r="CE362" s="15"/>
      <c r="CF362" s="77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75"/>
      <c r="CY362" s="77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</row>
    <row r="363" spans="1:232" ht="16.899999999999999" customHeight="1">
      <c r="A363" s="15"/>
      <c r="B363" s="72"/>
      <c r="C363" s="15"/>
      <c r="D363" s="79"/>
      <c r="E363" s="15"/>
      <c r="F363" s="77"/>
      <c r="G363" s="77"/>
      <c r="H363" s="77"/>
      <c r="I363" s="45"/>
      <c r="J363" s="45"/>
      <c r="K363" s="45"/>
      <c r="L363" s="15"/>
      <c r="M363" s="15"/>
      <c r="N363" s="15"/>
      <c r="O363" s="15"/>
      <c r="P363" s="15"/>
      <c r="Q363" s="15"/>
      <c r="R363" s="15"/>
      <c r="S363" s="15"/>
      <c r="T363" s="15"/>
      <c r="U363" s="76"/>
      <c r="V363" s="78"/>
      <c r="W363" s="79"/>
      <c r="X363" s="77"/>
      <c r="Y363" s="45"/>
      <c r="Z363" s="45"/>
      <c r="AA363" s="45"/>
      <c r="AB363" s="45"/>
      <c r="AC363" s="15"/>
      <c r="AD363" s="45"/>
      <c r="AE363" s="45"/>
      <c r="AF363" s="45"/>
      <c r="AG363" s="49"/>
      <c r="AH363" s="15"/>
      <c r="AI363" s="15"/>
      <c r="AJ363" s="15"/>
      <c r="AK363" s="15"/>
      <c r="AL363" s="15"/>
      <c r="AM363" s="15"/>
      <c r="AN363" s="61"/>
      <c r="AO363" s="15"/>
      <c r="AP363" s="72"/>
      <c r="AQ363" s="15"/>
      <c r="AR363" s="79"/>
      <c r="AS363" s="15"/>
      <c r="AT363" s="77"/>
      <c r="AU363" s="77"/>
      <c r="AV363" s="77"/>
      <c r="AW363" s="45"/>
      <c r="AX363" s="45"/>
      <c r="AY363" s="45"/>
      <c r="AZ363" s="15"/>
      <c r="BA363" s="15"/>
      <c r="BB363" s="15"/>
      <c r="BC363" s="15"/>
      <c r="BD363" s="15"/>
      <c r="BE363" s="15"/>
      <c r="BF363" s="15"/>
      <c r="BG363" s="15"/>
      <c r="BH363" s="15"/>
      <c r="BI363" s="76"/>
      <c r="BJ363" s="78"/>
      <c r="BK363" s="79"/>
      <c r="BL363" s="77"/>
      <c r="BM363" s="45"/>
      <c r="BN363" s="45"/>
      <c r="BO363" s="45"/>
      <c r="BP363" s="45"/>
      <c r="BQ363" s="15"/>
      <c r="BR363" s="45"/>
      <c r="BS363" s="45"/>
      <c r="BT363" s="45"/>
      <c r="BU363" s="49"/>
      <c r="BV363" s="15"/>
      <c r="BW363" s="15"/>
      <c r="BX363" s="15"/>
      <c r="BY363" s="15"/>
      <c r="BZ363" s="15"/>
      <c r="CA363" s="15"/>
      <c r="CB363" s="61"/>
      <c r="CC363" s="15"/>
      <c r="CD363" s="72"/>
      <c r="CE363" s="15"/>
      <c r="CF363" s="79"/>
      <c r="CG363" s="15"/>
      <c r="CH363" s="77"/>
      <c r="CI363" s="77"/>
      <c r="CJ363" s="77"/>
      <c r="CK363" s="45"/>
      <c r="CL363" s="45"/>
      <c r="CM363" s="45"/>
      <c r="CN363" s="15"/>
      <c r="CO363" s="15"/>
      <c r="CP363" s="15"/>
      <c r="CQ363" s="15"/>
      <c r="CR363" s="15"/>
      <c r="CS363" s="15"/>
      <c r="CT363" s="15"/>
      <c r="CU363" s="15"/>
      <c r="CV363" s="15"/>
      <c r="CW363" s="76"/>
      <c r="CX363" s="78"/>
      <c r="CY363" s="79"/>
      <c r="CZ363" s="77"/>
      <c r="DA363" s="45"/>
      <c r="DB363" s="45"/>
      <c r="DC363" s="45"/>
      <c r="DD363" s="45"/>
      <c r="DE363" s="15"/>
      <c r="DF363" s="45"/>
      <c r="DG363" s="45"/>
      <c r="DH363" s="45"/>
      <c r="DI363" s="49"/>
      <c r="DJ363" s="15"/>
      <c r="DK363" s="15"/>
      <c r="DL363" s="15"/>
      <c r="DM363" s="15"/>
      <c r="DN363" s="15"/>
      <c r="DO363" s="15"/>
      <c r="DP363" s="61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</row>
    <row r="364" spans="1:232" ht="16.899999999999999" customHeight="1">
      <c r="A364" s="15"/>
      <c r="B364" s="76"/>
      <c r="C364" s="15"/>
      <c r="D364" s="77"/>
      <c r="E364" s="15"/>
      <c r="F364" s="77"/>
      <c r="G364" s="77"/>
      <c r="H364" s="77"/>
      <c r="I364" s="49"/>
      <c r="J364" s="49"/>
      <c r="K364" s="49"/>
      <c r="L364" s="15"/>
      <c r="M364" s="15"/>
      <c r="N364" s="15"/>
      <c r="O364" s="15"/>
      <c r="P364" s="15"/>
      <c r="Q364" s="15"/>
      <c r="R364" s="15"/>
      <c r="S364" s="15"/>
      <c r="T364" s="15"/>
      <c r="U364" s="76"/>
      <c r="V364" s="75"/>
      <c r="W364" s="77"/>
      <c r="X364" s="77"/>
      <c r="Y364" s="49"/>
      <c r="Z364" s="49"/>
      <c r="AA364" s="49"/>
      <c r="AB364" s="49"/>
      <c r="AC364" s="15"/>
      <c r="AD364" s="49"/>
      <c r="AE364" s="49"/>
      <c r="AF364" s="49"/>
      <c r="AG364" s="49"/>
      <c r="AH364" s="15"/>
      <c r="AI364" s="15"/>
      <c r="AJ364" s="15"/>
      <c r="AK364" s="15"/>
      <c r="AL364" s="15"/>
      <c r="AM364" s="15"/>
      <c r="AN364" s="61"/>
      <c r="AO364" s="15"/>
      <c r="AP364" s="76"/>
      <c r="AQ364" s="15"/>
      <c r="AR364" s="77"/>
      <c r="AS364" s="15"/>
      <c r="AT364" s="77"/>
      <c r="AU364" s="77"/>
      <c r="AV364" s="77"/>
      <c r="AW364" s="49"/>
      <c r="AX364" s="49"/>
      <c r="AY364" s="49"/>
      <c r="AZ364" s="15"/>
      <c r="BA364" s="15"/>
      <c r="BB364" s="15"/>
      <c r="BC364" s="15"/>
      <c r="BD364" s="15"/>
      <c r="BE364" s="15"/>
      <c r="BF364" s="15"/>
      <c r="BG364" s="15"/>
      <c r="BH364" s="15"/>
      <c r="BI364" s="76"/>
      <c r="BJ364" s="75"/>
      <c r="BK364" s="77"/>
      <c r="BL364" s="77"/>
      <c r="BM364" s="49"/>
      <c r="BN364" s="49"/>
      <c r="BO364" s="49"/>
      <c r="BP364" s="49"/>
      <c r="BQ364" s="15"/>
      <c r="BR364" s="49"/>
      <c r="BS364" s="49"/>
      <c r="BT364" s="49"/>
      <c r="BU364" s="49"/>
      <c r="BV364" s="15"/>
      <c r="BW364" s="15"/>
      <c r="BX364" s="15"/>
      <c r="BY364" s="15"/>
      <c r="BZ364" s="15"/>
      <c r="CA364" s="15"/>
      <c r="CB364" s="61"/>
      <c r="CC364" s="15"/>
      <c r="CD364" s="76"/>
      <c r="CE364" s="15"/>
      <c r="CF364" s="77"/>
      <c r="CG364" s="15"/>
      <c r="CH364" s="77"/>
      <c r="CI364" s="77"/>
      <c r="CJ364" s="77"/>
      <c r="CK364" s="49"/>
      <c r="CL364" s="49"/>
      <c r="CM364" s="49"/>
      <c r="CN364" s="15"/>
      <c r="CO364" s="15"/>
      <c r="CP364" s="15"/>
      <c r="CQ364" s="15"/>
      <c r="CR364" s="15"/>
      <c r="CS364" s="15"/>
      <c r="CT364" s="15"/>
      <c r="CU364" s="15"/>
      <c r="CV364" s="15"/>
      <c r="CW364" s="76"/>
      <c r="CX364" s="75"/>
      <c r="CY364" s="77"/>
      <c r="CZ364" s="77"/>
      <c r="DA364" s="49"/>
      <c r="DB364" s="49"/>
      <c r="DC364" s="49"/>
      <c r="DD364" s="49"/>
      <c r="DE364" s="15"/>
      <c r="DF364" s="49"/>
      <c r="DG364" s="49"/>
      <c r="DH364" s="49"/>
      <c r="DI364" s="49"/>
      <c r="DJ364" s="15"/>
      <c r="DK364" s="15"/>
      <c r="DL364" s="15"/>
      <c r="DM364" s="15"/>
      <c r="DN364" s="15"/>
      <c r="DO364" s="15"/>
      <c r="DP364" s="61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</row>
    <row r="365" spans="1:232" ht="16.899999999999999" customHeight="1">
      <c r="A365" s="15"/>
      <c r="B365" s="76"/>
      <c r="C365" s="15"/>
      <c r="D365" s="77"/>
      <c r="E365" s="15"/>
      <c r="F365" s="79"/>
      <c r="G365" s="79"/>
      <c r="H365" s="79"/>
      <c r="I365" s="73"/>
      <c r="J365" s="73"/>
      <c r="K365" s="73"/>
      <c r="L365" s="15"/>
      <c r="M365" s="15"/>
      <c r="N365" s="15"/>
      <c r="O365" s="15"/>
      <c r="P365" s="15"/>
      <c r="Q365" s="15"/>
      <c r="R365" s="15"/>
      <c r="S365" s="15"/>
      <c r="T365" s="15"/>
      <c r="U365" s="72"/>
      <c r="V365" s="75"/>
      <c r="W365" s="77"/>
      <c r="X365" s="79"/>
      <c r="Y365" s="73"/>
      <c r="Z365" s="73"/>
      <c r="AA365" s="73"/>
      <c r="AB365" s="73"/>
      <c r="AC365" s="15"/>
      <c r="AD365" s="73"/>
      <c r="AE365" s="73"/>
      <c r="AF365" s="73"/>
      <c r="AG365" s="73"/>
      <c r="AH365" s="15"/>
      <c r="AI365" s="15"/>
      <c r="AJ365" s="15"/>
      <c r="AK365" s="15"/>
      <c r="AL365" s="15"/>
      <c r="AM365" s="15"/>
      <c r="AN365" s="61"/>
      <c r="AO365" s="15"/>
      <c r="AP365" s="76"/>
      <c r="AQ365" s="15"/>
      <c r="AR365" s="77"/>
      <c r="AS365" s="15"/>
      <c r="AT365" s="79"/>
      <c r="AU365" s="79"/>
      <c r="AV365" s="79"/>
      <c r="AW365" s="73"/>
      <c r="AX365" s="73"/>
      <c r="AY365" s="73"/>
      <c r="AZ365" s="15"/>
      <c r="BA365" s="15"/>
      <c r="BB365" s="15"/>
      <c r="BC365" s="15"/>
      <c r="BD365" s="15"/>
      <c r="BE365" s="15"/>
      <c r="BF365" s="15"/>
      <c r="BG365" s="15"/>
      <c r="BH365" s="15"/>
      <c r="BI365" s="72"/>
      <c r="BJ365" s="75"/>
      <c r="BK365" s="77"/>
      <c r="BL365" s="79"/>
      <c r="BM365" s="73"/>
      <c r="BN365" s="73"/>
      <c r="BO365" s="73"/>
      <c r="BP365" s="73"/>
      <c r="BQ365" s="15"/>
      <c r="BR365" s="73"/>
      <c r="BS365" s="73"/>
      <c r="BT365" s="73"/>
      <c r="BU365" s="73"/>
      <c r="BV365" s="15"/>
      <c r="BW365" s="15"/>
      <c r="BX365" s="15"/>
      <c r="BY365" s="15"/>
      <c r="BZ365" s="15"/>
      <c r="CA365" s="15"/>
      <c r="CB365" s="61"/>
      <c r="CC365" s="15"/>
      <c r="CD365" s="76"/>
      <c r="CE365" s="15"/>
      <c r="CF365" s="77"/>
      <c r="CG365" s="15"/>
      <c r="CH365" s="79"/>
      <c r="CI365" s="79"/>
      <c r="CJ365" s="79"/>
      <c r="CK365" s="73"/>
      <c r="CL365" s="73"/>
      <c r="CM365" s="73"/>
      <c r="CN365" s="15"/>
      <c r="CO365" s="15"/>
      <c r="CP365" s="15"/>
      <c r="CQ365" s="15"/>
      <c r="CR365" s="15"/>
      <c r="CS365" s="15"/>
      <c r="CT365" s="15"/>
      <c r="CU365" s="15"/>
      <c r="CV365" s="15"/>
      <c r="CW365" s="72"/>
      <c r="CX365" s="75"/>
      <c r="CY365" s="77"/>
      <c r="CZ365" s="79"/>
      <c r="DA365" s="73"/>
      <c r="DB365" s="73"/>
      <c r="DC365" s="73"/>
      <c r="DD365" s="73"/>
      <c r="DE365" s="15"/>
      <c r="DF365" s="73"/>
      <c r="DG365" s="73"/>
      <c r="DH365" s="73"/>
      <c r="DI365" s="73"/>
      <c r="DJ365" s="15"/>
      <c r="DK365" s="15"/>
      <c r="DL365" s="15"/>
      <c r="DM365" s="15"/>
      <c r="DN365" s="15"/>
      <c r="DO365" s="15"/>
      <c r="DP365" s="61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</row>
    <row r="366" spans="1:232" ht="16.899999999999999" customHeight="1">
      <c r="A366" s="15"/>
      <c r="B366" s="72"/>
      <c r="C366" s="15"/>
      <c r="D366" s="79"/>
      <c r="E366" s="15"/>
      <c r="F366" s="77"/>
      <c r="G366" s="77"/>
      <c r="H366" s="77"/>
      <c r="I366" s="49"/>
      <c r="J366" s="49"/>
      <c r="K366" s="49"/>
      <c r="L366" s="15"/>
      <c r="M366" s="15"/>
      <c r="N366" s="15"/>
      <c r="O366" s="15"/>
      <c r="P366" s="15"/>
      <c r="Q366" s="15"/>
      <c r="R366" s="15"/>
      <c r="S366" s="15"/>
      <c r="T366" s="15"/>
      <c r="U366" s="76"/>
      <c r="V366" s="78"/>
      <c r="W366" s="79"/>
      <c r="X366" s="77"/>
      <c r="Y366" s="49"/>
      <c r="Z366" s="49"/>
      <c r="AA366" s="49"/>
      <c r="AB366" s="49"/>
      <c r="AC366" s="15"/>
      <c r="AD366" s="49"/>
      <c r="AE366" s="49"/>
      <c r="AF366" s="49"/>
      <c r="AG366" s="49"/>
      <c r="AH366" s="15"/>
      <c r="AI366" s="15"/>
      <c r="AJ366" s="15"/>
      <c r="AK366" s="15"/>
      <c r="AL366" s="15"/>
      <c r="AM366" s="15"/>
      <c r="AN366" s="61"/>
      <c r="AO366" s="15"/>
      <c r="AP366" s="72"/>
      <c r="AQ366" s="15"/>
      <c r="AR366" s="79"/>
      <c r="AS366" s="15"/>
      <c r="AT366" s="77"/>
      <c r="AU366" s="77"/>
      <c r="AV366" s="77"/>
      <c r="AW366" s="49"/>
      <c r="AX366" s="49"/>
      <c r="AY366" s="49"/>
      <c r="AZ366" s="15"/>
      <c r="BA366" s="15"/>
      <c r="BB366" s="15"/>
      <c r="BC366" s="15"/>
      <c r="BD366" s="15"/>
      <c r="BE366" s="15"/>
      <c r="BF366" s="15"/>
      <c r="BG366" s="15"/>
      <c r="BH366" s="15"/>
      <c r="BI366" s="76"/>
      <c r="BJ366" s="78"/>
      <c r="BK366" s="79"/>
      <c r="BL366" s="77"/>
      <c r="BM366" s="49"/>
      <c r="BN366" s="49"/>
      <c r="BO366" s="49"/>
      <c r="BP366" s="49"/>
      <c r="BQ366" s="15"/>
      <c r="BR366" s="49"/>
      <c r="BS366" s="49"/>
      <c r="BT366" s="49"/>
      <c r="BU366" s="49"/>
      <c r="BV366" s="15"/>
      <c r="BW366" s="15"/>
      <c r="BX366" s="15"/>
      <c r="BY366" s="15"/>
      <c r="BZ366" s="15"/>
      <c r="CA366" s="15"/>
      <c r="CB366" s="61"/>
      <c r="CC366" s="15"/>
      <c r="CD366" s="72"/>
      <c r="CE366" s="15"/>
      <c r="CF366" s="79"/>
      <c r="CG366" s="15"/>
      <c r="CH366" s="77"/>
      <c r="CI366" s="77"/>
      <c r="CJ366" s="77"/>
      <c r="CK366" s="49"/>
      <c r="CL366" s="49"/>
      <c r="CM366" s="49"/>
      <c r="CN366" s="15"/>
      <c r="CO366" s="15"/>
      <c r="CP366" s="15"/>
      <c r="CQ366" s="15"/>
      <c r="CR366" s="15"/>
      <c r="CS366" s="15"/>
      <c r="CT366" s="15"/>
      <c r="CU366" s="15"/>
      <c r="CV366" s="15"/>
      <c r="CW366" s="76"/>
      <c r="CX366" s="78"/>
      <c r="CY366" s="79"/>
      <c r="CZ366" s="77"/>
      <c r="DA366" s="49"/>
      <c r="DB366" s="49"/>
      <c r="DC366" s="49"/>
      <c r="DD366" s="49"/>
      <c r="DE366" s="15"/>
      <c r="DF366" s="49"/>
      <c r="DG366" s="49"/>
      <c r="DH366" s="49"/>
      <c r="DI366" s="49"/>
      <c r="DJ366" s="15"/>
      <c r="DK366" s="15"/>
      <c r="DL366" s="15"/>
      <c r="DM366" s="15"/>
      <c r="DN366" s="15"/>
      <c r="DO366" s="15"/>
      <c r="DP366" s="61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</row>
    <row r="367" spans="1:232" ht="16.899999999999999" customHeight="1">
      <c r="A367" s="15"/>
      <c r="B367" s="76"/>
      <c r="C367" s="15"/>
      <c r="D367" s="77"/>
      <c r="E367" s="15"/>
      <c r="F367" s="77"/>
      <c r="G367" s="77"/>
      <c r="H367" s="77"/>
      <c r="I367" s="49"/>
      <c r="J367" s="49"/>
      <c r="K367" s="49"/>
      <c r="L367" s="15"/>
      <c r="M367" s="15"/>
      <c r="N367" s="15"/>
      <c r="O367" s="15"/>
      <c r="P367" s="15"/>
      <c r="Q367" s="15"/>
      <c r="R367" s="15"/>
      <c r="S367" s="15"/>
      <c r="T367" s="15"/>
      <c r="U367" s="76"/>
      <c r="V367" s="75"/>
      <c r="W367" s="77"/>
      <c r="X367" s="77"/>
      <c r="Y367" s="49"/>
      <c r="Z367" s="49"/>
      <c r="AA367" s="49"/>
      <c r="AB367" s="49"/>
      <c r="AC367" s="15"/>
      <c r="AD367" s="49"/>
      <c r="AE367" s="49"/>
      <c r="AF367" s="49"/>
      <c r="AG367" s="49"/>
      <c r="AH367" s="15"/>
      <c r="AI367" s="15"/>
      <c r="AJ367" s="15"/>
      <c r="AK367" s="15"/>
      <c r="AL367" s="15"/>
      <c r="AM367" s="15"/>
      <c r="AN367" s="61"/>
      <c r="AO367" s="15"/>
      <c r="AP367" s="76"/>
      <c r="AQ367" s="15"/>
      <c r="AR367" s="77"/>
      <c r="AS367" s="15"/>
      <c r="AT367" s="77"/>
      <c r="AU367" s="77"/>
      <c r="AV367" s="77"/>
      <c r="AW367" s="49"/>
      <c r="AX367" s="49"/>
      <c r="AY367" s="49"/>
      <c r="AZ367" s="15"/>
      <c r="BA367" s="15"/>
      <c r="BB367" s="15"/>
      <c r="BC367" s="15"/>
      <c r="BD367" s="15"/>
      <c r="BE367" s="15"/>
      <c r="BF367" s="15"/>
      <c r="BG367" s="15"/>
      <c r="BH367" s="15"/>
      <c r="BI367" s="76"/>
      <c r="BJ367" s="75"/>
      <c r="BK367" s="77"/>
      <c r="BL367" s="77"/>
      <c r="BM367" s="49"/>
      <c r="BN367" s="49"/>
      <c r="BO367" s="49"/>
      <c r="BP367" s="49"/>
      <c r="BQ367" s="15"/>
      <c r="BR367" s="49"/>
      <c r="BS367" s="49"/>
      <c r="BT367" s="49"/>
      <c r="BU367" s="49"/>
      <c r="BV367" s="15"/>
      <c r="BW367" s="15"/>
      <c r="BX367" s="15"/>
      <c r="BY367" s="15"/>
      <c r="BZ367" s="15"/>
      <c r="CA367" s="15"/>
      <c r="CB367" s="61"/>
      <c r="CC367" s="15"/>
      <c r="CD367" s="76"/>
      <c r="CE367" s="15"/>
      <c r="CF367" s="77"/>
      <c r="CG367" s="15"/>
      <c r="CH367" s="77"/>
      <c r="CI367" s="77"/>
      <c r="CJ367" s="77"/>
      <c r="CK367" s="49"/>
      <c r="CL367" s="49"/>
      <c r="CM367" s="49"/>
      <c r="CN367" s="15"/>
      <c r="CO367" s="15"/>
      <c r="CP367" s="15"/>
      <c r="CQ367" s="15"/>
      <c r="CR367" s="15"/>
      <c r="CS367" s="15"/>
      <c r="CT367" s="15"/>
      <c r="CU367" s="15"/>
      <c r="CV367" s="15"/>
      <c r="CW367" s="76"/>
      <c r="CX367" s="75"/>
      <c r="CY367" s="77"/>
      <c r="CZ367" s="77"/>
      <c r="DA367" s="49"/>
      <c r="DB367" s="49"/>
      <c r="DC367" s="49"/>
      <c r="DD367" s="49"/>
      <c r="DE367" s="15"/>
      <c r="DF367" s="49"/>
      <c r="DG367" s="49"/>
      <c r="DH367" s="49"/>
      <c r="DI367" s="49"/>
      <c r="DJ367" s="15"/>
      <c r="DK367" s="15"/>
      <c r="DL367" s="15"/>
      <c r="DM367" s="15"/>
      <c r="DN367" s="15"/>
      <c r="DO367" s="15"/>
      <c r="DP367" s="61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</row>
    <row r="368" spans="1:232" ht="16.899999999999999" customHeight="1">
      <c r="A368" s="15"/>
      <c r="B368" s="76"/>
      <c r="C368" s="15"/>
      <c r="D368" s="77"/>
      <c r="E368" s="15"/>
      <c r="F368" s="79"/>
      <c r="G368" s="79"/>
      <c r="H368" s="79"/>
      <c r="I368" s="73"/>
      <c r="J368" s="73"/>
      <c r="K368" s="73"/>
      <c r="L368" s="15"/>
      <c r="M368" s="15"/>
      <c r="N368" s="15"/>
      <c r="O368" s="15"/>
      <c r="P368" s="15"/>
      <c r="Q368" s="15"/>
      <c r="R368" s="15"/>
      <c r="S368" s="15"/>
      <c r="T368" s="15"/>
      <c r="U368" s="72"/>
      <c r="V368" s="75"/>
      <c r="W368" s="77"/>
      <c r="X368" s="79"/>
      <c r="Y368" s="73"/>
      <c r="Z368" s="73"/>
      <c r="AA368" s="73"/>
      <c r="AB368" s="73"/>
      <c r="AC368" s="15"/>
      <c r="AD368" s="73"/>
      <c r="AE368" s="73"/>
      <c r="AF368" s="73"/>
      <c r="AG368" s="73"/>
      <c r="AH368" s="15"/>
      <c r="AI368" s="15"/>
      <c r="AJ368" s="15"/>
      <c r="AK368" s="15"/>
      <c r="AL368" s="15"/>
      <c r="AM368" s="15"/>
      <c r="AN368" s="15"/>
      <c r="AO368" s="15"/>
      <c r="AP368" s="76"/>
      <c r="AQ368" s="15"/>
      <c r="AR368" s="77"/>
      <c r="AS368" s="15"/>
      <c r="AT368" s="79"/>
      <c r="AU368" s="79"/>
      <c r="AV368" s="79"/>
      <c r="AW368" s="73"/>
      <c r="AX368" s="73"/>
      <c r="AY368" s="73"/>
      <c r="AZ368" s="15"/>
      <c r="BA368" s="15"/>
      <c r="BB368" s="15"/>
      <c r="BC368" s="15"/>
      <c r="BD368" s="15"/>
      <c r="BE368" s="15"/>
      <c r="BF368" s="15"/>
      <c r="BG368" s="15"/>
      <c r="BH368" s="15"/>
      <c r="BI368" s="72"/>
      <c r="BJ368" s="75"/>
      <c r="BK368" s="77"/>
      <c r="BL368" s="79"/>
      <c r="BM368" s="73"/>
      <c r="BN368" s="73"/>
      <c r="BO368" s="73"/>
      <c r="BP368" s="73"/>
      <c r="BQ368" s="15"/>
      <c r="BR368" s="73"/>
      <c r="BS368" s="73"/>
      <c r="BT368" s="73"/>
      <c r="BU368" s="73"/>
      <c r="BV368" s="15"/>
      <c r="BW368" s="15"/>
      <c r="BX368" s="15"/>
      <c r="BY368" s="15"/>
      <c r="BZ368" s="15"/>
      <c r="CA368" s="15"/>
      <c r="CB368" s="15"/>
      <c r="CC368" s="15"/>
      <c r="CD368" s="76"/>
      <c r="CE368" s="15"/>
      <c r="CF368" s="77"/>
      <c r="CG368" s="15"/>
      <c r="CH368" s="79"/>
      <c r="CI368" s="79"/>
      <c r="CJ368" s="79"/>
      <c r="CK368" s="73"/>
      <c r="CL368" s="73"/>
      <c r="CM368" s="73"/>
      <c r="CN368" s="15"/>
      <c r="CO368" s="15"/>
      <c r="CP368" s="15"/>
      <c r="CQ368" s="15"/>
      <c r="CR368" s="15"/>
      <c r="CS368" s="15"/>
      <c r="CT368" s="15"/>
      <c r="CU368" s="15"/>
      <c r="CV368" s="15"/>
      <c r="CW368" s="72"/>
      <c r="CX368" s="75"/>
      <c r="CY368" s="77"/>
      <c r="CZ368" s="79"/>
      <c r="DA368" s="73"/>
      <c r="DB368" s="73"/>
      <c r="DC368" s="73"/>
      <c r="DD368" s="73"/>
      <c r="DE368" s="15"/>
      <c r="DF368" s="73"/>
      <c r="DG368" s="73"/>
      <c r="DH368" s="73"/>
      <c r="DI368" s="73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</row>
    <row r="369" spans="1:232" ht="16.899999999999999" customHeight="1">
      <c r="A369" s="15"/>
      <c r="B369" s="72"/>
      <c r="C369" s="15"/>
      <c r="D369" s="15"/>
      <c r="E369" s="15"/>
      <c r="F369" s="15"/>
      <c r="G369" s="76"/>
      <c r="H369" s="77"/>
      <c r="I369" s="77"/>
      <c r="J369" s="77"/>
      <c r="K369" s="77"/>
      <c r="L369" s="49"/>
      <c r="M369" s="49"/>
      <c r="N369" s="49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76"/>
      <c r="AE369" s="15"/>
      <c r="AF369" s="77"/>
      <c r="AG369" s="77"/>
      <c r="AH369" s="77"/>
      <c r="AI369" s="49"/>
      <c r="AJ369" s="49"/>
      <c r="AK369" s="49"/>
      <c r="AL369" s="49"/>
      <c r="AM369" s="49"/>
      <c r="AN369" s="15"/>
      <c r="AO369" s="15"/>
      <c r="AP369" s="72"/>
      <c r="AQ369" s="15"/>
      <c r="AR369" s="15"/>
      <c r="AS369" s="15"/>
      <c r="AT369" s="15"/>
      <c r="AU369" s="76"/>
      <c r="AV369" s="77"/>
      <c r="AW369" s="77"/>
      <c r="AX369" s="77"/>
      <c r="AY369" s="77"/>
      <c r="AZ369" s="49"/>
      <c r="BA369" s="49"/>
      <c r="BB369" s="49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76"/>
      <c r="BS369" s="15"/>
      <c r="BT369" s="77"/>
      <c r="BU369" s="77"/>
      <c r="BV369" s="77"/>
      <c r="BW369" s="49"/>
      <c r="BX369" s="49"/>
      <c r="BY369" s="49"/>
      <c r="BZ369" s="49"/>
      <c r="CA369" s="49"/>
      <c r="CB369" s="15"/>
      <c r="CC369" s="15"/>
      <c r="CD369" s="72"/>
      <c r="CE369" s="15"/>
      <c r="CF369" s="15"/>
      <c r="CG369" s="15"/>
      <c r="CH369" s="15"/>
      <c r="CI369" s="76"/>
      <c r="CJ369" s="77"/>
      <c r="CK369" s="77"/>
      <c r="CL369" s="77"/>
      <c r="CM369" s="77"/>
      <c r="CN369" s="49"/>
      <c r="CO369" s="49"/>
      <c r="CP369" s="49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76"/>
      <c r="DG369" s="15"/>
      <c r="DH369" s="77"/>
      <c r="DI369" s="77"/>
      <c r="DJ369" s="77"/>
      <c r="DK369" s="49"/>
      <c r="DL369" s="49"/>
      <c r="DM369" s="49"/>
      <c r="DN369" s="49"/>
      <c r="DO369" s="49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</row>
    <row r="370" spans="1:232" ht="16.899999999999999" customHeight="1">
      <c r="A370" s="15"/>
      <c r="B370" s="72"/>
      <c r="C370" s="15"/>
      <c r="D370" s="15"/>
      <c r="E370" s="46"/>
      <c r="F370" s="15"/>
      <c r="G370" s="15"/>
      <c r="H370" s="15"/>
      <c r="I370" s="15"/>
      <c r="J370" s="77"/>
      <c r="K370" s="77"/>
      <c r="L370" s="77"/>
      <c r="M370" s="49"/>
      <c r="N370" s="49"/>
      <c r="O370" s="15"/>
      <c r="P370" s="15"/>
      <c r="Q370" s="15"/>
      <c r="R370" s="15"/>
      <c r="S370" s="15"/>
      <c r="T370" s="15"/>
      <c r="U370" s="15"/>
      <c r="V370" s="15"/>
      <c r="W370" s="15"/>
      <c r="X370" s="46"/>
      <c r="Y370" s="15"/>
      <c r="Z370" s="15"/>
      <c r="AA370" s="15"/>
      <c r="AB370" s="15"/>
      <c r="AC370" s="15"/>
      <c r="AD370" s="76"/>
      <c r="AE370" s="15"/>
      <c r="AF370" s="77"/>
      <c r="AG370" s="77"/>
      <c r="AH370" s="77"/>
      <c r="AI370" s="49"/>
      <c r="AJ370" s="49"/>
      <c r="AK370" s="49"/>
      <c r="AL370" s="49"/>
      <c r="AM370" s="49"/>
      <c r="AN370" s="15"/>
      <c r="AO370" s="15"/>
      <c r="AP370" s="72"/>
      <c r="AQ370" s="15"/>
      <c r="AR370" s="15"/>
      <c r="AS370" s="46"/>
      <c r="AT370" s="15"/>
      <c r="AU370" s="15"/>
      <c r="AV370" s="15"/>
      <c r="AW370" s="15"/>
      <c r="AX370" s="77"/>
      <c r="AY370" s="77"/>
      <c r="AZ370" s="77"/>
      <c r="BA370" s="49"/>
      <c r="BB370" s="49"/>
      <c r="BC370" s="15"/>
      <c r="BD370" s="15"/>
      <c r="BE370" s="15"/>
      <c r="BF370" s="15"/>
      <c r="BG370" s="15"/>
      <c r="BH370" s="15"/>
      <c r="BI370" s="15"/>
      <c r="BJ370" s="15"/>
      <c r="BK370" s="15"/>
      <c r="BL370" s="46"/>
      <c r="BM370" s="15"/>
      <c r="BN370" s="15"/>
      <c r="BO370" s="15"/>
      <c r="BP370" s="15"/>
      <c r="BQ370" s="15"/>
      <c r="BR370" s="76"/>
      <c r="BS370" s="15"/>
      <c r="BT370" s="77"/>
      <c r="BU370" s="77"/>
      <c r="BV370" s="77"/>
      <c r="BW370" s="49"/>
      <c r="BX370" s="49"/>
      <c r="BY370" s="49"/>
      <c r="BZ370" s="49"/>
      <c r="CA370" s="49"/>
      <c r="CB370" s="15"/>
      <c r="CC370" s="15"/>
      <c r="CD370" s="72"/>
      <c r="CE370" s="15"/>
      <c r="CF370" s="15"/>
      <c r="CG370" s="46"/>
      <c r="CH370" s="15"/>
      <c r="CI370" s="15"/>
      <c r="CJ370" s="15"/>
      <c r="CK370" s="15"/>
      <c r="CL370" s="77"/>
      <c r="CM370" s="77"/>
      <c r="CN370" s="77"/>
      <c r="CO370" s="49"/>
      <c r="CP370" s="49"/>
      <c r="CQ370" s="15"/>
      <c r="CR370" s="15"/>
      <c r="CS370" s="15"/>
      <c r="CT370" s="15"/>
      <c r="CU370" s="15"/>
      <c r="CV370" s="15"/>
      <c r="CW370" s="15"/>
      <c r="CX370" s="15"/>
      <c r="CY370" s="15"/>
      <c r="CZ370" s="46"/>
      <c r="DA370" s="15"/>
      <c r="DB370" s="15"/>
      <c r="DC370" s="15"/>
      <c r="DD370" s="15"/>
      <c r="DE370" s="15"/>
      <c r="DF370" s="76"/>
      <c r="DG370" s="15"/>
      <c r="DH370" s="77"/>
      <c r="DI370" s="77"/>
      <c r="DJ370" s="77"/>
      <c r="DK370" s="49"/>
      <c r="DL370" s="49"/>
      <c r="DM370" s="49"/>
      <c r="DN370" s="49"/>
      <c r="DO370" s="49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</row>
    <row r="371" spans="1:232" ht="16.899999999999999" customHeight="1">
      <c r="A371" s="15"/>
      <c r="B371" s="72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49"/>
      <c r="AL371" s="15"/>
      <c r="AM371" s="15"/>
      <c r="AN371" s="15"/>
      <c r="AO371" s="15"/>
      <c r="AP371" s="72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49"/>
      <c r="BZ371" s="15"/>
      <c r="CA371" s="15"/>
      <c r="CB371" s="15"/>
      <c r="CC371" s="15"/>
      <c r="CD371" s="72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49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</row>
    <row r="372" spans="1:232" ht="16.899999999999999" customHeight="1">
      <c r="A372" s="15"/>
      <c r="B372" s="72"/>
      <c r="C372" s="15"/>
      <c r="D372" s="15"/>
      <c r="E372" s="46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49"/>
      <c r="S372" s="15"/>
      <c r="T372" s="15"/>
      <c r="U372" s="15"/>
      <c r="V372" s="15"/>
      <c r="W372" s="15"/>
      <c r="X372" s="46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49"/>
      <c r="AL372" s="15"/>
      <c r="AM372" s="15"/>
      <c r="AN372" s="15"/>
      <c r="AO372" s="15"/>
      <c r="AP372" s="72"/>
      <c r="AQ372" s="15"/>
      <c r="AR372" s="15"/>
      <c r="AS372" s="46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49"/>
      <c r="BG372" s="15"/>
      <c r="BH372" s="15"/>
      <c r="BI372" s="15"/>
      <c r="BJ372" s="15"/>
      <c r="BK372" s="15"/>
      <c r="BL372" s="46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49"/>
      <c r="BZ372" s="15"/>
      <c r="CA372" s="15"/>
      <c r="CB372" s="15"/>
      <c r="CC372" s="15"/>
      <c r="CD372" s="72"/>
      <c r="CE372" s="15"/>
      <c r="CF372" s="15"/>
      <c r="CG372" s="46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49"/>
      <c r="CU372" s="15"/>
      <c r="CV372" s="15"/>
      <c r="CW372" s="15"/>
      <c r="CX372" s="15"/>
      <c r="CY372" s="15"/>
      <c r="CZ372" s="46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49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</row>
    <row r="373" spans="1:232" ht="16.899999999999999" customHeight="1">
      <c r="A373" s="15"/>
      <c r="B373" s="72"/>
      <c r="C373" s="15"/>
      <c r="D373" s="15"/>
      <c r="E373" s="15"/>
      <c r="F373" s="15"/>
      <c r="G373" s="15"/>
      <c r="H373" s="15"/>
      <c r="I373" s="15"/>
      <c r="J373" s="61"/>
      <c r="K373" s="61"/>
      <c r="L373" s="61"/>
      <c r="M373" s="61"/>
      <c r="N373" s="61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61"/>
      <c r="AG373" s="61"/>
      <c r="AH373" s="61"/>
      <c r="AI373" s="61"/>
      <c r="AJ373" s="61"/>
      <c r="AK373" s="49"/>
      <c r="AL373" s="61"/>
      <c r="AM373" s="61"/>
      <c r="AN373" s="15"/>
      <c r="AO373" s="15"/>
      <c r="AP373" s="72"/>
      <c r="AQ373" s="15"/>
      <c r="AR373" s="15"/>
      <c r="AS373" s="15"/>
      <c r="AT373" s="15"/>
      <c r="AU373" s="15"/>
      <c r="AV373" s="15"/>
      <c r="AW373" s="15"/>
      <c r="AX373" s="61"/>
      <c r="AY373" s="61"/>
      <c r="AZ373" s="61"/>
      <c r="BA373" s="61"/>
      <c r="BB373" s="61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61"/>
      <c r="BU373" s="61"/>
      <c r="BV373" s="61"/>
      <c r="BW373" s="61"/>
      <c r="BX373" s="61"/>
      <c r="BY373" s="49"/>
      <c r="BZ373" s="61"/>
      <c r="CA373" s="61"/>
      <c r="CB373" s="15"/>
      <c r="CC373" s="15"/>
      <c r="CD373" s="72"/>
      <c r="CE373" s="15"/>
      <c r="CF373" s="15"/>
      <c r="CG373" s="15"/>
      <c r="CH373" s="15"/>
      <c r="CI373" s="15"/>
      <c r="CJ373" s="15"/>
      <c r="CK373" s="15"/>
      <c r="CL373" s="61"/>
      <c r="CM373" s="61"/>
      <c r="CN373" s="61"/>
      <c r="CO373" s="61"/>
      <c r="CP373" s="61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61"/>
      <c r="DI373" s="61"/>
      <c r="DJ373" s="61"/>
      <c r="DK373" s="61"/>
      <c r="DL373" s="61"/>
      <c r="DM373" s="49"/>
      <c r="DN373" s="61"/>
      <c r="DO373" s="61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</row>
    <row r="374" spans="1:232" ht="16.899999999999999" customHeight="1">
      <c r="A374" s="15"/>
      <c r="B374" s="72"/>
      <c r="C374" s="15"/>
      <c r="D374" s="15"/>
      <c r="E374" s="46"/>
      <c r="F374" s="15"/>
      <c r="G374" s="15"/>
      <c r="H374" s="15"/>
      <c r="I374" s="15"/>
      <c r="J374" s="61"/>
      <c r="K374" s="61"/>
      <c r="L374" s="61"/>
      <c r="M374" s="61"/>
      <c r="N374" s="61"/>
      <c r="O374" s="15"/>
      <c r="P374" s="15"/>
      <c r="Q374" s="15"/>
      <c r="R374" s="15"/>
      <c r="S374" s="15"/>
      <c r="T374" s="15"/>
      <c r="U374" s="15"/>
      <c r="V374" s="15"/>
      <c r="W374" s="15"/>
      <c r="X374" s="46"/>
      <c r="Y374" s="15"/>
      <c r="Z374" s="15"/>
      <c r="AA374" s="15"/>
      <c r="AB374" s="15"/>
      <c r="AC374" s="15"/>
      <c r="AD374" s="72"/>
      <c r="AE374" s="15"/>
      <c r="AF374" s="61"/>
      <c r="AG374" s="61"/>
      <c r="AH374" s="61"/>
      <c r="AI374" s="61"/>
      <c r="AJ374" s="61"/>
      <c r="AK374" s="49"/>
      <c r="AL374" s="61"/>
      <c r="AM374" s="61"/>
      <c r="AN374" s="15"/>
      <c r="AO374" s="15"/>
      <c r="AP374" s="72"/>
      <c r="AQ374" s="15"/>
      <c r="AR374" s="15"/>
      <c r="AS374" s="46"/>
      <c r="AT374" s="15"/>
      <c r="AU374" s="15"/>
      <c r="AV374" s="15"/>
      <c r="AW374" s="15"/>
      <c r="AX374" s="61"/>
      <c r="AY374" s="61"/>
      <c r="AZ374" s="61"/>
      <c r="BA374" s="61"/>
      <c r="BB374" s="61"/>
      <c r="BC374" s="15"/>
      <c r="BD374" s="15"/>
      <c r="BE374" s="15"/>
      <c r="BF374" s="15"/>
      <c r="BG374" s="15"/>
      <c r="BH374" s="15"/>
      <c r="BI374" s="15"/>
      <c r="BJ374" s="15"/>
      <c r="BK374" s="15"/>
      <c r="BL374" s="46"/>
      <c r="BM374" s="15"/>
      <c r="BN374" s="15"/>
      <c r="BO374" s="15"/>
      <c r="BP374" s="15"/>
      <c r="BQ374" s="15"/>
      <c r="BR374" s="72"/>
      <c r="BS374" s="15"/>
      <c r="BT374" s="61"/>
      <c r="BU374" s="61"/>
      <c r="BV374" s="61"/>
      <c r="BW374" s="61"/>
      <c r="BX374" s="61"/>
      <c r="BY374" s="49"/>
      <c r="BZ374" s="61"/>
      <c r="CA374" s="61"/>
      <c r="CB374" s="15"/>
      <c r="CC374" s="15"/>
      <c r="CD374" s="72"/>
      <c r="CE374" s="15"/>
      <c r="CF374" s="15"/>
      <c r="CG374" s="46"/>
      <c r="CH374" s="15"/>
      <c r="CI374" s="15"/>
      <c r="CJ374" s="15"/>
      <c r="CK374" s="15"/>
      <c r="CL374" s="61"/>
      <c r="CM374" s="61"/>
      <c r="CN374" s="61"/>
      <c r="CO374" s="61"/>
      <c r="CP374" s="61"/>
      <c r="CQ374" s="15"/>
      <c r="CR374" s="15"/>
      <c r="CS374" s="15"/>
      <c r="CT374" s="15"/>
      <c r="CU374" s="15"/>
      <c r="CV374" s="15"/>
      <c r="CW374" s="15"/>
      <c r="CX374" s="15"/>
      <c r="CY374" s="15"/>
      <c r="CZ374" s="46"/>
      <c r="DA374" s="15"/>
      <c r="DB374" s="15"/>
      <c r="DC374" s="15"/>
      <c r="DD374" s="15"/>
      <c r="DE374" s="15"/>
      <c r="DF374" s="72"/>
      <c r="DG374" s="15"/>
      <c r="DH374" s="61"/>
      <c r="DI374" s="61"/>
      <c r="DJ374" s="61"/>
      <c r="DK374" s="61"/>
      <c r="DL374" s="61"/>
      <c r="DM374" s="49"/>
      <c r="DN374" s="61"/>
      <c r="DO374" s="61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</row>
    <row r="375" spans="1:232" ht="28.15" customHeight="1">
      <c r="A375" s="15"/>
      <c r="B375" s="72"/>
      <c r="C375" s="15"/>
      <c r="D375" s="15"/>
      <c r="E375" s="15"/>
      <c r="F375" s="61"/>
      <c r="G375" s="61"/>
      <c r="H375" s="61"/>
      <c r="I375" s="61"/>
      <c r="J375" s="61"/>
      <c r="K375" s="61"/>
      <c r="L375" s="61"/>
      <c r="M375" s="61"/>
      <c r="N375" s="61"/>
      <c r="O375" s="15"/>
      <c r="P375" s="15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49"/>
      <c r="AF375" s="49"/>
      <c r="AG375" s="61"/>
      <c r="AH375" s="15"/>
      <c r="AI375" s="15"/>
      <c r="AJ375" s="15"/>
      <c r="AK375" s="15"/>
      <c r="AL375" s="15"/>
      <c r="AM375" s="15"/>
      <c r="AN375" s="15"/>
      <c r="AO375" s="15"/>
      <c r="AP375" s="72"/>
      <c r="AQ375" s="15"/>
      <c r="AR375" s="15"/>
      <c r="AS375" s="15"/>
      <c r="AT375" s="61"/>
      <c r="AU375" s="61"/>
      <c r="AV375" s="61"/>
      <c r="AW375" s="61"/>
      <c r="AX375" s="61"/>
      <c r="AY375" s="61"/>
      <c r="AZ375" s="61"/>
      <c r="BA375" s="61"/>
      <c r="BB375" s="61"/>
      <c r="BC375" s="15"/>
      <c r="BD375" s="15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49"/>
      <c r="BT375" s="49"/>
      <c r="BU375" s="61"/>
      <c r="BV375" s="15"/>
      <c r="BW375" s="15"/>
      <c r="BX375" s="15"/>
      <c r="BY375" s="15"/>
      <c r="BZ375" s="15"/>
      <c r="CA375" s="15"/>
      <c r="CB375" s="15"/>
      <c r="CC375" s="15"/>
      <c r="CD375" s="72"/>
      <c r="CE375" s="15"/>
      <c r="CF375" s="15"/>
      <c r="CG375" s="15"/>
      <c r="CH375" s="61"/>
      <c r="CI375" s="61"/>
      <c r="CJ375" s="61"/>
      <c r="CK375" s="61"/>
      <c r="CL375" s="61"/>
      <c r="CM375" s="61"/>
      <c r="CN375" s="61"/>
      <c r="CO375" s="61"/>
      <c r="CP375" s="61"/>
      <c r="CQ375" s="15"/>
      <c r="CR375" s="15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49"/>
      <c r="DH375" s="49"/>
      <c r="DI375" s="61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</row>
    <row r="376" spans="1:232" ht="16.899999999999999" customHeight="1">
      <c r="A376" s="15"/>
      <c r="B376" s="72"/>
      <c r="C376" s="15"/>
      <c r="D376" s="47"/>
      <c r="E376" s="15"/>
      <c r="F376" s="61"/>
      <c r="G376" s="46"/>
      <c r="H376" s="61"/>
      <c r="I376" s="61"/>
      <c r="J376" s="61"/>
      <c r="K376" s="61"/>
      <c r="L376" s="61"/>
      <c r="M376" s="61"/>
      <c r="N376" s="61"/>
      <c r="O376" s="15"/>
      <c r="P376" s="15"/>
      <c r="Q376" s="61"/>
      <c r="R376" s="61"/>
      <c r="S376" s="61"/>
      <c r="T376" s="61"/>
      <c r="U376" s="61"/>
      <c r="V376" s="61"/>
      <c r="W376" s="61"/>
      <c r="X376" s="47"/>
      <c r="Y376" s="15"/>
      <c r="Z376" s="46"/>
      <c r="AA376" s="15"/>
      <c r="AB376" s="61"/>
      <c r="AC376" s="61"/>
      <c r="AD376" s="61"/>
      <c r="AE376" s="61"/>
      <c r="AF376" s="61"/>
      <c r="AG376" s="61"/>
      <c r="AH376" s="61"/>
      <c r="AI376" s="15"/>
      <c r="AJ376" s="15"/>
      <c r="AK376" s="15"/>
      <c r="AL376" s="15"/>
      <c r="AM376" s="15"/>
      <c r="AN376" s="15"/>
      <c r="AO376" s="15"/>
      <c r="AP376" s="72"/>
      <c r="AQ376" s="15"/>
      <c r="AR376" s="47"/>
      <c r="AS376" s="15"/>
      <c r="AT376" s="61"/>
      <c r="AU376" s="46"/>
      <c r="AV376" s="61"/>
      <c r="AW376" s="61"/>
      <c r="AX376" s="61"/>
      <c r="AY376" s="61"/>
      <c r="AZ376" s="61"/>
      <c r="BA376" s="61"/>
      <c r="BB376" s="61"/>
      <c r="BC376" s="15"/>
      <c r="BD376" s="15"/>
      <c r="BE376" s="61"/>
      <c r="BF376" s="61"/>
      <c r="BG376" s="61"/>
      <c r="BH376" s="61"/>
      <c r="BI376" s="61"/>
      <c r="BJ376" s="61"/>
      <c r="BK376" s="61"/>
      <c r="BL376" s="47"/>
      <c r="BM376" s="15"/>
      <c r="BN376" s="46"/>
      <c r="BO376" s="15"/>
      <c r="BP376" s="61"/>
      <c r="BQ376" s="61"/>
      <c r="BR376" s="61"/>
      <c r="BS376" s="61"/>
      <c r="BT376" s="61"/>
      <c r="BU376" s="61"/>
      <c r="BV376" s="61"/>
      <c r="BW376" s="15"/>
      <c r="BX376" s="15"/>
      <c r="BY376" s="15"/>
      <c r="BZ376" s="15"/>
      <c r="CA376" s="15"/>
      <c r="CB376" s="15"/>
      <c r="CC376" s="15"/>
      <c r="CD376" s="72"/>
      <c r="CE376" s="15"/>
      <c r="CF376" s="47"/>
      <c r="CG376" s="15"/>
      <c r="CH376" s="61"/>
      <c r="CI376" s="46"/>
      <c r="CJ376" s="61"/>
      <c r="CK376" s="61"/>
      <c r="CL376" s="61"/>
      <c r="CM376" s="61"/>
      <c r="CN376" s="61"/>
      <c r="CO376" s="61"/>
      <c r="CP376" s="61"/>
      <c r="CQ376" s="15"/>
      <c r="CR376" s="15"/>
      <c r="CS376" s="61"/>
      <c r="CT376" s="61"/>
      <c r="CU376" s="61"/>
      <c r="CV376" s="61"/>
      <c r="CW376" s="61"/>
      <c r="CX376" s="61"/>
      <c r="CY376" s="61"/>
      <c r="CZ376" s="47"/>
      <c r="DA376" s="15"/>
      <c r="DB376" s="46"/>
      <c r="DC376" s="15"/>
      <c r="DD376" s="61"/>
      <c r="DE376" s="61"/>
      <c r="DF376" s="61"/>
      <c r="DG376" s="61"/>
      <c r="DH376" s="61"/>
      <c r="DI376" s="61"/>
      <c r="DJ376" s="61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</row>
    <row r="377" spans="1:232" ht="16.899999999999999" customHeight="1">
      <c r="A377" s="15"/>
      <c r="B377" s="15"/>
      <c r="C377" s="15"/>
      <c r="D377" s="15"/>
      <c r="E377" s="12"/>
      <c r="F377" s="143"/>
      <c r="G377" s="275"/>
      <c r="H377" s="15"/>
      <c r="I377" s="15"/>
      <c r="J377" s="12"/>
      <c r="K377" s="15"/>
      <c r="L377" s="12"/>
      <c r="M377" s="45"/>
      <c r="N377" s="15"/>
      <c r="O377" s="15"/>
      <c r="P377" s="15"/>
      <c r="Q377" s="15"/>
      <c r="R377" s="12"/>
      <c r="S377" s="275"/>
      <c r="T377" s="73"/>
      <c r="U377" s="15"/>
      <c r="V377" s="15"/>
      <c r="W377" s="15"/>
      <c r="X377" s="15"/>
      <c r="Y377" s="12"/>
      <c r="Z377" s="275"/>
      <c r="AA377" s="12"/>
      <c r="AB377" s="15"/>
      <c r="AC377" s="15"/>
      <c r="AD377" s="12"/>
      <c r="AE377" s="12"/>
      <c r="AF377" s="45"/>
      <c r="AG377" s="15"/>
      <c r="AH377" s="15"/>
      <c r="AI377" s="15"/>
      <c r="AJ377" s="15"/>
      <c r="AK377" s="12"/>
      <c r="AL377" s="275"/>
      <c r="AM377" s="15"/>
      <c r="AN377" s="15"/>
      <c r="AO377" s="15"/>
      <c r="AP377" s="15"/>
      <c r="AQ377" s="15"/>
      <c r="AR377" s="15"/>
      <c r="AS377" s="12"/>
      <c r="AT377" s="143"/>
      <c r="AU377" s="275"/>
      <c r="AV377" s="15"/>
      <c r="AW377" s="15"/>
      <c r="AX377" s="12"/>
      <c r="AY377" s="15"/>
      <c r="AZ377" s="12"/>
      <c r="BA377" s="45"/>
      <c r="BB377" s="15"/>
      <c r="BC377" s="15"/>
      <c r="BD377" s="15"/>
      <c r="BE377" s="15"/>
      <c r="BF377" s="12"/>
      <c r="BG377" s="275"/>
      <c r="BH377" s="73"/>
      <c r="BI377" s="15"/>
      <c r="BJ377" s="15"/>
      <c r="BK377" s="15"/>
      <c r="BL377" s="15"/>
      <c r="BM377" s="12"/>
      <c r="BN377" s="275"/>
      <c r="BO377" s="12"/>
      <c r="BP377" s="15"/>
      <c r="BQ377" s="15"/>
      <c r="BR377" s="12"/>
      <c r="BS377" s="12"/>
      <c r="BT377" s="45"/>
      <c r="BU377" s="15"/>
      <c r="BV377" s="15"/>
      <c r="BW377" s="15"/>
      <c r="BX377" s="15"/>
      <c r="BY377" s="12"/>
      <c r="BZ377" s="275"/>
      <c r="CA377" s="15"/>
      <c r="CB377" s="15"/>
      <c r="CC377" s="15"/>
      <c r="CD377" s="15"/>
      <c r="CE377" s="15"/>
      <c r="CF377" s="15"/>
      <c r="CG377" s="12"/>
      <c r="CH377" s="143"/>
      <c r="CI377" s="275"/>
      <c r="CJ377" s="15"/>
      <c r="CK377" s="15"/>
      <c r="CL377" s="12"/>
      <c r="CM377" s="15"/>
      <c r="CN377" s="12"/>
      <c r="CO377" s="45"/>
      <c r="CP377" s="15"/>
      <c r="CQ377" s="15"/>
      <c r="CR377" s="15"/>
      <c r="CS377" s="15"/>
      <c r="CT377" s="12"/>
      <c r="CU377" s="275"/>
      <c r="CV377" s="73"/>
      <c r="CW377" s="15"/>
      <c r="CX377" s="15"/>
      <c r="CY377" s="15"/>
      <c r="CZ377" s="15"/>
      <c r="DA377" s="12"/>
      <c r="DB377" s="275"/>
      <c r="DC377" s="12"/>
      <c r="DD377" s="15"/>
      <c r="DE377" s="15"/>
      <c r="DF377" s="12"/>
      <c r="DG377" s="12"/>
      <c r="DH377" s="45"/>
      <c r="DI377" s="15"/>
      <c r="DJ377" s="15"/>
      <c r="DK377" s="15"/>
      <c r="DL377" s="15"/>
      <c r="DM377" s="12"/>
      <c r="DN377" s="27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</row>
    <row r="378" spans="1:232" ht="16.899999999999999" customHeight="1">
      <c r="A378" s="15"/>
      <c r="B378" s="15"/>
      <c r="C378" s="15"/>
      <c r="D378" s="73"/>
      <c r="E378" s="12"/>
      <c r="F378" s="73"/>
      <c r="G378" s="235"/>
      <c r="H378" s="73"/>
      <c r="I378" s="62"/>
      <c r="J378" s="62"/>
      <c r="K378" s="62"/>
      <c r="L378" s="61"/>
      <c r="M378" s="61"/>
      <c r="N378" s="15"/>
      <c r="O378" s="62"/>
      <c r="P378" s="12"/>
      <c r="Q378" s="189"/>
      <c r="R378" s="189"/>
      <c r="S378" s="15"/>
      <c r="T378" s="15"/>
      <c r="U378" s="15"/>
      <c r="V378" s="73"/>
      <c r="W378" s="73"/>
      <c r="X378" s="15"/>
      <c r="Y378" s="12"/>
      <c r="Z378" s="235"/>
      <c r="AA378" s="62"/>
      <c r="AB378" s="15"/>
      <c r="AC378" s="14"/>
      <c r="AD378" s="14"/>
      <c r="AE378" s="14"/>
      <c r="AF378" s="62"/>
      <c r="AG378" s="15"/>
      <c r="AH378" s="62"/>
      <c r="AI378" s="12"/>
      <c r="AJ378" s="189"/>
      <c r="AK378" s="189"/>
      <c r="AL378" s="15"/>
      <c r="AM378" s="15"/>
      <c r="AN378" s="15"/>
      <c r="AO378" s="15"/>
      <c r="AP378" s="15"/>
      <c r="AQ378" s="15"/>
      <c r="AR378" s="73"/>
      <c r="AS378" s="12"/>
      <c r="AT378" s="73"/>
      <c r="AU378" s="235"/>
      <c r="AV378" s="73"/>
      <c r="AW378" s="62"/>
      <c r="AX378" s="62"/>
      <c r="AY378" s="62"/>
      <c r="AZ378" s="61"/>
      <c r="BA378" s="61"/>
      <c r="BB378" s="15"/>
      <c r="BC378" s="62"/>
      <c r="BD378" s="12"/>
      <c r="BE378" s="189"/>
      <c r="BF378" s="189"/>
      <c r="BG378" s="15"/>
      <c r="BH378" s="15"/>
      <c r="BI378" s="15"/>
      <c r="BJ378" s="73"/>
      <c r="BK378" s="73"/>
      <c r="BL378" s="15"/>
      <c r="BM378" s="12"/>
      <c r="BN378" s="235"/>
      <c r="BO378" s="62"/>
      <c r="BP378" s="15"/>
      <c r="BQ378" s="14"/>
      <c r="BR378" s="14"/>
      <c r="BS378" s="14"/>
      <c r="BT378" s="62"/>
      <c r="BU378" s="15"/>
      <c r="BV378" s="62"/>
      <c r="BW378" s="12"/>
      <c r="BX378" s="189"/>
      <c r="BY378" s="189"/>
      <c r="BZ378" s="15"/>
      <c r="CA378" s="15"/>
      <c r="CB378" s="15"/>
      <c r="CC378" s="15"/>
      <c r="CD378" s="15"/>
      <c r="CE378" s="15"/>
      <c r="CF378" s="73"/>
      <c r="CG378" s="12"/>
      <c r="CH378" s="73"/>
      <c r="CI378" s="235"/>
      <c r="CJ378" s="73"/>
      <c r="CK378" s="62"/>
      <c r="CL378" s="62"/>
      <c r="CM378" s="62"/>
      <c r="CN378" s="61"/>
      <c r="CO378" s="61"/>
      <c r="CP378" s="15"/>
      <c r="CQ378" s="62"/>
      <c r="CR378" s="12"/>
      <c r="CS378" s="189"/>
      <c r="CT378" s="189"/>
      <c r="CU378" s="15"/>
      <c r="CV378" s="15"/>
      <c r="CW378" s="15"/>
      <c r="CX378" s="73"/>
      <c r="CY378" s="73"/>
      <c r="CZ378" s="15"/>
      <c r="DA378" s="12"/>
      <c r="DB378" s="235"/>
      <c r="DC378" s="62"/>
      <c r="DD378" s="15"/>
      <c r="DE378" s="14"/>
      <c r="DF378" s="14"/>
      <c r="DG378" s="14"/>
      <c r="DH378" s="62"/>
      <c r="DI378" s="15"/>
      <c r="DJ378" s="62"/>
      <c r="DK378" s="12"/>
      <c r="DL378" s="189"/>
      <c r="DM378" s="189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</row>
    <row r="379" spans="1:232" ht="16.899999999999999" customHeight="1">
      <c r="A379" s="15"/>
      <c r="B379" s="15"/>
      <c r="C379" s="15"/>
      <c r="D379" s="73"/>
      <c r="E379" s="73"/>
      <c r="F379" s="73"/>
      <c r="G379" s="73"/>
      <c r="H379" s="15"/>
      <c r="I379" s="15"/>
      <c r="J379" s="12"/>
      <c r="K379" s="12"/>
      <c r="L379" s="61"/>
      <c r="M379" s="61"/>
      <c r="N379" s="61"/>
      <c r="O379" s="15"/>
      <c r="P379" s="15"/>
      <c r="Q379" s="15"/>
      <c r="R379" s="15"/>
      <c r="S379" s="15"/>
      <c r="T379" s="15"/>
      <c r="U379" s="73"/>
      <c r="V379" s="73"/>
      <c r="W379" s="73"/>
      <c r="X379" s="73"/>
      <c r="Y379" s="15"/>
      <c r="Z379" s="15"/>
      <c r="AA379" s="12"/>
      <c r="AB379" s="13"/>
      <c r="AC379" s="12"/>
      <c r="AD379" s="12"/>
      <c r="AE379" s="12"/>
      <c r="AF379" s="15"/>
      <c r="AG379" s="62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73"/>
      <c r="AS379" s="73"/>
      <c r="AT379" s="73"/>
      <c r="AU379" s="73"/>
      <c r="AV379" s="15"/>
      <c r="AW379" s="15"/>
      <c r="AX379" s="12"/>
      <c r="AY379" s="12"/>
      <c r="AZ379" s="61"/>
      <c r="BA379" s="61"/>
      <c r="BB379" s="61"/>
      <c r="BC379" s="15"/>
      <c r="BD379" s="15"/>
      <c r="BE379" s="15"/>
      <c r="BF379" s="15"/>
      <c r="BG379" s="15"/>
      <c r="BH379" s="15"/>
      <c r="BI379" s="73"/>
      <c r="BJ379" s="73"/>
      <c r="BK379" s="73"/>
      <c r="BL379" s="73"/>
      <c r="BM379" s="15"/>
      <c r="BN379" s="15"/>
      <c r="BO379" s="12"/>
      <c r="BP379" s="13"/>
      <c r="BQ379" s="12"/>
      <c r="BR379" s="12"/>
      <c r="BS379" s="12"/>
      <c r="BT379" s="15"/>
      <c r="BU379" s="62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73"/>
      <c r="CG379" s="73"/>
      <c r="CH379" s="73"/>
      <c r="CI379" s="73"/>
      <c r="CJ379" s="15"/>
      <c r="CK379" s="15"/>
      <c r="CL379" s="12"/>
      <c r="CM379" s="12"/>
      <c r="CN379" s="61"/>
      <c r="CO379" s="61"/>
      <c r="CP379" s="61"/>
      <c r="CQ379" s="15"/>
      <c r="CR379" s="15"/>
      <c r="CS379" s="15"/>
      <c r="CT379" s="15"/>
      <c r="CU379" s="15"/>
      <c r="CV379" s="15"/>
      <c r="CW379" s="73"/>
      <c r="CX379" s="73"/>
      <c r="CY379" s="73"/>
      <c r="CZ379" s="73"/>
      <c r="DA379" s="15"/>
      <c r="DB379" s="15"/>
      <c r="DC379" s="12"/>
      <c r="DD379" s="13"/>
      <c r="DE379" s="12"/>
      <c r="DF379" s="12"/>
      <c r="DG379" s="12"/>
      <c r="DH379" s="15"/>
      <c r="DI379" s="62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</row>
    <row r="380" spans="1:232" ht="16.899999999999999" customHeight="1">
      <c r="A380" s="15"/>
      <c r="B380" s="76"/>
      <c r="C380" s="15"/>
      <c r="D380" s="53"/>
      <c r="E380" s="95"/>
      <c r="F380" s="95"/>
      <c r="G380" s="50"/>
      <c r="H380" s="50"/>
      <c r="I380" s="50"/>
      <c r="J380" s="15"/>
      <c r="K380" s="76"/>
      <c r="L380" s="15"/>
      <c r="M380" s="53"/>
      <c r="N380" s="53"/>
      <c r="O380" s="53"/>
      <c r="P380" s="53"/>
      <c r="Q380" s="53"/>
      <c r="R380" s="50"/>
      <c r="S380" s="15"/>
      <c r="T380" s="15"/>
      <c r="U380" s="15"/>
      <c r="V380" s="75"/>
      <c r="W380" s="53"/>
      <c r="X380" s="95"/>
      <c r="Y380" s="95"/>
      <c r="Z380" s="95"/>
      <c r="AA380" s="95"/>
      <c r="AB380" s="50"/>
      <c r="AC380" s="15"/>
      <c r="AD380" s="15"/>
      <c r="AE380" s="150"/>
      <c r="AF380" s="53"/>
      <c r="AG380" s="53"/>
      <c r="AH380" s="53"/>
      <c r="AI380" s="53"/>
      <c r="AJ380" s="53"/>
      <c r="AK380" s="53"/>
      <c r="AL380" s="15"/>
      <c r="AM380" s="15"/>
      <c r="AN380" s="49"/>
      <c r="AO380" s="15"/>
      <c r="AP380" s="76"/>
      <c r="AQ380" s="15"/>
      <c r="AR380" s="53"/>
      <c r="AS380" s="95"/>
      <c r="AT380" s="95"/>
      <c r="AU380" s="50"/>
      <c r="AV380" s="50"/>
      <c r="AW380" s="50"/>
      <c r="AX380" s="15"/>
      <c r="AY380" s="76"/>
      <c r="AZ380" s="15"/>
      <c r="BA380" s="53"/>
      <c r="BB380" s="53"/>
      <c r="BC380" s="53"/>
      <c r="BD380" s="53"/>
      <c r="BE380" s="53"/>
      <c r="BF380" s="50"/>
      <c r="BG380" s="15"/>
      <c r="BH380" s="15"/>
      <c r="BI380" s="15"/>
      <c r="BJ380" s="75"/>
      <c r="BK380" s="53"/>
      <c r="BL380" s="95"/>
      <c r="BM380" s="95"/>
      <c r="BN380" s="95"/>
      <c r="BO380" s="95"/>
      <c r="BP380" s="50"/>
      <c r="BQ380" s="15"/>
      <c r="BR380" s="15"/>
      <c r="BS380" s="150"/>
      <c r="BT380" s="53"/>
      <c r="BU380" s="53"/>
      <c r="BV380" s="53"/>
      <c r="BW380" s="53"/>
      <c r="BX380" s="53"/>
      <c r="BY380" s="53"/>
      <c r="BZ380" s="15"/>
      <c r="CA380" s="15"/>
      <c r="CB380" s="49"/>
      <c r="CC380" s="15"/>
      <c r="CD380" s="76"/>
      <c r="CE380" s="15"/>
      <c r="CF380" s="53"/>
      <c r="CG380" s="95"/>
      <c r="CH380" s="95"/>
      <c r="CI380" s="50"/>
      <c r="CJ380" s="50"/>
      <c r="CK380" s="50"/>
      <c r="CL380" s="15"/>
      <c r="CM380" s="76"/>
      <c r="CN380" s="15"/>
      <c r="CO380" s="53"/>
      <c r="CP380" s="53"/>
      <c r="CQ380" s="53"/>
      <c r="CR380" s="53"/>
      <c r="CS380" s="53"/>
      <c r="CT380" s="50"/>
      <c r="CU380" s="15"/>
      <c r="CV380" s="15"/>
      <c r="CW380" s="15"/>
      <c r="CX380" s="75"/>
      <c r="CY380" s="53"/>
      <c r="CZ380" s="95"/>
      <c r="DA380" s="95"/>
      <c r="DB380" s="95"/>
      <c r="DC380" s="95"/>
      <c r="DD380" s="50"/>
      <c r="DE380" s="15"/>
      <c r="DF380" s="15"/>
      <c r="DG380" s="150"/>
      <c r="DH380" s="53"/>
      <c r="DI380" s="53"/>
      <c r="DJ380" s="53"/>
      <c r="DK380" s="53"/>
      <c r="DL380" s="53"/>
      <c r="DM380" s="53"/>
      <c r="DN380" s="15"/>
      <c r="DO380" s="15"/>
      <c r="DP380" s="49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</row>
    <row r="381" spans="1:232" ht="16.899999999999999" customHeight="1">
      <c r="A381" s="15"/>
      <c r="B381" s="72"/>
      <c r="C381" s="15"/>
      <c r="D381" s="15"/>
      <c r="E381" s="15"/>
      <c r="F381" s="15"/>
      <c r="G381" s="15"/>
      <c r="H381" s="15"/>
      <c r="I381" s="15"/>
      <c r="J381" s="15"/>
      <c r="K381" s="12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49"/>
      <c r="AO381" s="15"/>
      <c r="AP381" s="72"/>
      <c r="AQ381" s="15"/>
      <c r="AR381" s="15"/>
      <c r="AS381" s="15"/>
      <c r="AT381" s="15"/>
      <c r="AU381" s="15"/>
      <c r="AV381" s="15"/>
      <c r="AW381" s="15"/>
      <c r="AX381" s="15"/>
      <c r="AY381" s="12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49"/>
      <c r="CC381" s="15"/>
      <c r="CD381" s="72"/>
      <c r="CE381" s="15"/>
      <c r="CF381" s="15"/>
      <c r="CG381" s="15"/>
      <c r="CH381" s="15"/>
      <c r="CI381" s="15"/>
      <c r="CJ381" s="15"/>
      <c r="CK381" s="15"/>
      <c r="CL381" s="15"/>
      <c r="CM381" s="12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49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</row>
    <row r="382" spans="1:232" ht="16.899999999999999" customHeight="1">
      <c r="A382" s="15"/>
      <c r="B382" s="76"/>
      <c r="C382" s="15"/>
      <c r="D382" s="77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76"/>
      <c r="V382" s="75"/>
      <c r="W382" s="77"/>
      <c r="X382" s="15"/>
      <c r="Y382" s="15"/>
      <c r="Z382" s="15"/>
      <c r="AA382" s="13"/>
      <c r="AB382" s="12"/>
      <c r="AC382" s="15"/>
      <c r="AD382" s="12"/>
      <c r="AE382" s="47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76"/>
      <c r="AQ382" s="15"/>
      <c r="AR382" s="77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76"/>
      <c r="BJ382" s="75"/>
      <c r="BK382" s="77"/>
      <c r="BL382" s="15"/>
      <c r="BM382" s="15"/>
      <c r="BN382" s="15"/>
      <c r="BO382" s="13"/>
      <c r="BP382" s="12"/>
      <c r="BQ382" s="15"/>
      <c r="BR382" s="12"/>
      <c r="BS382" s="47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76"/>
      <c r="CE382" s="15"/>
      <c r="CF382" s="77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76"/>
      <c r="CX382" s="75"/>
      <c r="CY382" s="77"/>
      <c r="CZ382" s="15"/>
      <c r="DA382" s="15"/>
      <c r="DB382" s="15"/>
      <c r="DC382" s="13"/>
      <c r="DD382" s="12"/>
      <c r="DE382" s="15"/>
      <c r="DF382" s="12"/>
      <c r="DG382" s="47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</row>
    <row r="383" spans="1:232" ht="16.899999999999999" customHeight="1">
      <c r="A383" s="15"/>
      <c r="B383" s="76"/>
      <c r="C383" s="15"/>
      <c r="D383" s="77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75"/>
      <c r="W383" s="77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76"/>
      <c r="AQ383" s="15"/>
      <c r="AR383" s="77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75"/>
      <c r="BK383" s="77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76"/>
      <c r="CE383" s="15"/>
      <c r="CF383" s="77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75"/>
      <c r="CY383" s="77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</row>
    <row r="384" spans="1:232" ht="16.899999999999999" customHeight="1">
      <c r="A384" s="15"/>
      <c r="B384" s="72"/>
      <c r="C384" s="15"/>
      <c r="D384" s="79"/>
      <c r="E384" s="15"/>
      <c r="F384" s="77"/>
      <c r="G384" s="77"/>
      <c r="H384" s="77"/>
      <c r="I384" s="45"/>
      <c r="J384" s="45"/>
      <c r="K384" s="45"/>
      <c r="L384" s="15"/>
      <c r="M384" s="15"/>
      <c r="N384" s="15"/>
      <c r="O384" s="15"/>
      <c r="P384" s="15"/>
      <c r="Q384" s="15"/>
      <c r="R384" s="15"/>
      <c r="S384" s="15"/>
      <c r="T384" s="15"/>
      <c r="U384" s="76"/>
      <c r="V384" s="78"/>
      <c r="W384" s="79"/>
      <c r="X384" s="77"/>
      <c r="Y384" s="45"/>
      <c r="Z384" s="45"/>
      <c r="AA384" s="45"/>
      <c r="AB384" s="45"/>
      <c r="AC384" s="15"/>
      <c r="AD384" s="45"/>
      <c r="AE384" s="45"/>
      <c r="AF384" s="45"/>
      <c r="AG384" s="49"/>
      <c r="AH384" s="15"/>
      <c r="AI384" s="15"/>
      <c r="AJ384" s="15"/>
      <c r="AK384" s="15"/>
      <c r="AL384" s="15"/>
      <c r="AM384" s="15"/>
      <c r="AN384" s="61"/>
      <c r="AO384" s="15"/>
      <c r="AP384" s="72"/>
      <c r="AQ384" s="15"/>
      <c r="AR384" s="79"/>
      <c r="AS384" s="15"/>
      <c r="AT384" s="77"/>
      <c r="AU384" s="77"/>
      <c r="AV384" s="77"/>
      <c r="AW384" s="45"/>
      <c r="AX384" s="45"/>
      <c r="AY384" s="45"/>
      <c r="AZ384" s="15"/>
      <c r="BA384" s="15"/>
      <c r="BB384" s="15"/>
      <c r="BC384" s="15"/>
      <c r="BD384" s="15"/>
      <c r="BE384" s="15"/>
      <c r="BF384" s="15"/>
      <c r="BG384" s="15"/>
      <c r="BH384" s="15"/>
      <c r="BI384" s="76"/>
      <c r="BJ384" s="78"/>
      <c r="BK384" s="79"/>
      <c r="BL384" s="77"/>
      <c r="BM384" s="45"/>
      <c r="BN384" s="45"/>
      <c r="BO384" s="45"/>
      <c r="BP384" s="45"/>
      <c r="BQ384" s="15"/>
      <c r="BR384" s="45"/>
      <c r="BS384" s="45"/>
      <c r="BT384" s="45"/>
      <c r="BU384" s="49"/>
      <c r="BV384" s="15"/>
      <c r="BW384" s="15"/>
      <c r="BX384" s="15"/>
      <c r="BY384" s="15"/>
      <c r="BZ384" s="15"/>
      <c r="CA384" s="15"/>
      <c r="CB384" s="61"/>
      <c r="CC384" s="15"/>
      <c r="CD384" s="72"/>
      <c r="CE384" s="15"/>
      <c r="CF384" s="79"/>
      <c r="CG384" s="15"/>
      <c r="CH384" s="77"/>
      <c r="CI384" s="77"/>
      <c r="CJ384" s="77"/>
      <c r="CK384" s="45"/>
      <c r="CL384" s="45"/>
      <c r="CM384" s="45"/>
      <c r="CN384" s="15"/>
      <c r="CO384" s="15"/>
      <c r="CP384" s="15"/>
      <c r="CQ384" s="15"/>
      <c r="CR384" s="15"/>
      <c r="CS384" s="15"/>
      <c r="CT384" s="15"/>
      <c r="CU384" s="15"/>
      <c r="CV384" s="15"/>
      <c r="CW384" s="76"/>
      <c r="CX384" s="78"/>
      <c r="CY384" s="79"/>
      <c r="CZ384" s="77"/>
      <c r="DA384" s="45"/>
      <c r="DB384" s="45"/>
      <c r="DC384" s="45"/>
      <c r="DD384" s="45"/>
      <c r="DE384" s="15"/>
      <c r="DF384" s="45"/>
      <c r="DG384" s="45"/>
      <c r="DH384" s="45"/>
      <c r="DI384" s="49"/>
      <c r="DJ384" s="15"/>
      <c r="DK384" s="15"/>
      <c r="DL384" s="15"/>
      <c r="DM384" s="15"/>
      <c r="DN384" s="15"/>
      <c r="DO384" s="15"/>
      <c r="DP384" s="61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</row>
    <row r="385" spans="1:232" ht="16.899999999999999" customHeight="1">
      <c r="A385" s="15"/>
      <c r="B385" s="76"/>
      <c r="C385" s="15"/>
      <c r="D385" s="77"/>
      <c r="E385" s="15"/>
      <c r="F385" s="77"/>
      <c r="G385" s="77"/>
      <c r="H385" s="77"/>
      <c r="I385" s="49"/>
      <c r="J385" s="49"/>
      <c r="K385" s="49"/>
      <c r="L385" s="15"/>
      <c r="M385" s="15"/>
      <c r="N385" s="15"/>
      <c r="O385" s="15"/>
      <c r="P385" s="15"/>
      <c r="Q385" s="15"/>
      <c r="R385" s="15"/>
      <c r="S385" s="15"/>
      <c r="T385" s="15"/>
      <c r="U385" s="76"/>
      <c r="V385" s="75"/>
      <c r="W385" s="77"/>
      <c r="X385" s="77"/>
      <c r="Y385" s="49"/>
      <c r="Z385" s="49"/>
      <c r="AA385" s="49"/>
      <c r="AB385" s="49"/>
      <c r="AC385" s="15"/>
      <c r="AD385" s="49"/>
      <c r="AE385" s="49"/>
      <c r="AF385" s="49"/>
      <c r="AG385" s="49"/>
      <c r="AH385" s="15"/>
      <c r="AI385" s="15"/>
      <c r="AJ385" s="15"/>
      <c r="AK385" s="15"/>
      <c r="AL385" s="15"/>
      <c r="AM385" s="15"/>
      <c r="AN385" s="61"/>
      <c r="AO385" s="15"/>
      <c r="AP385" s="76"/>
      <c r="AQ385" s="15"/>
      <c r="AR385" s="77"/>
      <c r="AS385" s="15"/>
      <c r="AT385" s="77"/>
      <c r="AU385" s="77"/>
      <c r="AV385" s="77"/>
      <c r="AW385" s="49"/>
      <c r="AX385" s="49"/>
      <c r="AY385" s="49"/>
      <c r="AZ385" s="15"/>
      <c r="BA385" s="15"/>
      <c r="BB385" s="15"/>
      <c r="BC385" s="15"/>
      <c r="BD385" s="15"/>
      <c r="BE385" s="15"/>
      <c r="BF385" s="15"/>
      <c r="BG385" s="15"/>
      <c r="BH385" s="15"/>
      <c r="BI385" s="76"/>
      <c r="BJ385" s="75"/>
      <c r="BK385" s="77"/>
      <c r="BL385" s="77"/>
      <c r="BM385" s="49"/>
      <c r="BN385" s="49"/>
      <c r="BO385" s="49"/>
      <c r="BP385" s="49"/>
      <c r="BQ385" s="15"/>
      <c r="BR385" s="49"/>
      <c r="BS385" s="49"/>
      <c r="BT385" s="49"/>
      <c r="BU385" s="49"/>
      <c r="BV385" s="15"/>
      <c r="BW385" s="15"/>
      <c r="BX385" s="15"/>
      <c r="BY385" s="15"/>
      <c r="BZ385" s="15"/>
      <c r="CA385" s="15"/>
      <c r="CB385" s="61"/>
      <c r="CC385" s="15"/>
      <c r="CD385" s="76"/>
      <c r="CE385" s="15"/>
      <c r="CF385" s="77"/>
      <c r="CG385" s="15"/>
      <c r="CH385" s="77"/>
      <c r="CI385" s="77"/>
      <c r="CJ385" s="77"/>
      <c r="CK385" s="49"/>
      <c r="CL385" s="49"/>
      <c r="CM385" s="49"/>
      <c r="CN385" s="15"/>
      <c r="CO385" s="15"/>
      <c r="CP385" s="15"/>
      <c r="CQ385" s="15"/>
      <c r="CR385" s="15"/>
      <c r="CS385" s="15"/>
      <c r="CT385" s="15"/>
      <c r="CU385" s="15"/>
      <c r="CV385" s="15"/>
      <c r="CW385" s="76"/>
      <c r="CX385" s="75"/>
      <c r="CY385" s="77"/>
      <c r="CZ385" s="77"/>
      <c r="DA385" s="49"/>
      <c r="DB385" s="49"/>
      <c r="DC385" s="49"/>
      <c r="DD385" s="49"/>
      <c r="DE385" s="15"/>
      <c r="DF385" s="49"/>
      <c r="DG385" s="49"/>
      <c r="DH385" s="49"/>
      <c r="DI385" s="49"/>
      <c r="DJ385" s="15"/>
      <c r="DK385" s="15"/>
      <c r="DL385" s="15"/>
      <c r="DM385" s="15"/>
      <c r="DN385" s="15"/>
      <c r="DO385" s="15"/>
      <c r="DP385" s="61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</row>
    <row r="386" spans="1:232" ht="16.899999999999999" customHeight="1">
      <c r="A386" s="15"/>
      <c r="B386" s="76"/>
      <c r="C386" s="15"/>
      <c r="D386" s="77"/>
      <c r="E386" s="15"/>
      <c r="F386" s="79"/>
      <c r="G386" s="79"/>
      <c r="H386" s="79"/>
      <c r="I386" s="73"/>
      <c r="J386" s="73"/>
      <c r="K386" s="73"/>
      <c r="L386" s="15"/>
      <c r="M386" s="15"/>
      <c r="N386" s="15"/>
      <c r="O386" s="15"/>
      <c r="P386" s="15"/>
      <c r="Q386" s="15"/>
      <c r="R386" s="15"/>
      <c r="S386" s="15"/>
      <c r="T386" s="15"/>
      <c r="U386" s="72"/>
      <c r="V386" s="75"/>
      <c r="W386" s="77"/>
      <c r="X386" s="79"/>
      <c r="Y386" s="73"/>
      <c r="Z386" s="73"/>
      <c r="AA386" s="73"/>
      <c r="AB386" s="73"/>
      <c r="AC386" s="15"/>
      <c r="AD386" s="73"/>
      <c r="AE386" s="73"/>
      <c r="AF386" s="73"/>
      <c r="AG386" s="73"/>
      <c r="AH386" s="15"/>
      <c r="AI386" s="15"/>
      <c r="AJ386" s="15"/>
      <c r="AK386" s="15"/>
      <c r="AL386" s="15"/>
      <c r="AM386" s="15"/>
      <c r="AN386" s="61"/>
      <c r="AO386" s="15"/>
      <c r="AP386" s="76"/>
      <c r="AQ386" s="15"/>
      <c r="AR386" s="77"/>
      <c r="AS386" s="15"/>
      <c r="AT386" s="79"/>
      <c r="AU386" s="79"/>
      <c r="AV386" s="79"/>
      <c r="AW386" s="73"/>
      <c r="AX386" s="73"/>
      <c r="AY386" s="73"/>
      <c r="AZ386" s="15"/>
      <c r="BA386" s="15"/>
      <c r="BB386" s="15"/>
      <c r="BC386" s="15"/>
      <c r="BD386" s="15"/>
      <c r="BE386" s="15"/>
      <c r="BF386" s="15"/>
      <c r="BG386" s="15"/>
      <c r="BH386" s="15"/>
      <c r="BI386" s="72"/>
      <c r="BJ386" s="75"/>
      <c r="BK386" s="77"/>
      <c r="BL386" s="79"/>
      <c r="BM386" s="73"/>
      <c r="BN386" s="73"/>
      <c r="BO386" s="73"/>
      <c r="BP386" s="73"/>
      <c r="BQ386" s="15"/>
      <c r="BR386" s="73"/>
      <c r="BS386" s="73"/>
      <c r="BT386" s="73"/>
      <c r="BU386" s="73"/>
      <c r="BV386" s="15"/>
      <c r="BW386" s="15"/>
      <c r="BX386" s="15"/>
      <c r="BY386" s="15"/>
      <c r="BZ386" s="15"/>
      <c r="CA386" s="15"/>
      <c r="CB386" s="61"/>
      <c r="CC386" s="15"/>
      <c r="CD386" s="76"/>
      <c r="CE386" s="15"/>
      <c r="CF386" s="77"/>
      <c r="CG386" s="15"/>
      <c r="CH386" s="79"/>
      <c r="CI386" s="79"/>
      <c r="CJ386" s="79"/>
      <c r="CK386" s="73"/>
      <c r="CL386" s="73"/>
      <c r="CM386" s="73"/>
      <c r="CN386" s="15"/>
      <c r="CO386" s="15"/>
      <c r="CP386" s="15"/>
      <c r="CQ386" s="15"/>
      <c r="CR386" s="15"/>
      <c r="CS386" s="15"/>
      <c r="CT386" s="15"/>
      <c r="CU386" s="15"/>
      <c r="CV386" s="15"/>
      <c r="CW386" s="72"/>
      <c r="CX386" s="75"/>
      <c r="CY386" s="77"/>
      <c r="CZ386" s="79"/>
      <c r="DA386" s="73"/>
      <c r="DB386" s="73"/>
      <c r="DC386" s="73"/>
      <c r="DD386" s="73"/>
      <c r="DE386" s="15"/>
      <c r="DF386" s="73"/>
      <c r="DG386" s="73"/>
      <c r="DH386" s="73"/>
      <c r="DI386" s="73"/>
      <c r="DJ386" s="15"/>
      <c r="DK386" s="15"/>
      <c r="DL386" s="15"/>
      <c r="DM386" s="15"/>
      <c r="DN386" s="15"/>
      <c r="DO386" s="15"/>
      <c r="DP386" s="61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</row>
    <row r="387" spans="1:232" ht="16.899999999999999" customHeight="1">
      <c r="A387" s="15"/>
      <c r="B387" s="72"/>
      <c r="C387" s="15"/>
      <c r="D387" s="79"/>
      <c r="E387" s="15"/>
      <c r="F387" s="77"/>
      <c r="G387" s="77"/>
      <c r="H387" s="77"/>
      <c r="I387" s="49"/>
      <c r="J387" s="49"/>
      <c r="K387" s="49"/>
      <c r="L387" s="15"/>
      <c r="M387" s="15"/>
      <c r="N387" s="15"/>
      <c r="O387" s="15"/>
      <c r="P387" s="15"/>
      <c r="Q387" s="15"/>
      <c r="R387" s="15"/>
      <c r="S387" s="15"/>
      <c r="T387" s="15"/>
      <c r="U387" s="76"/>
      <c r="V387" s="78"/>
      <c r="W387" s="79"/>
      <c r="X387" s="77"/>
      <c r="Y387" s="49"/>
      <c r="Z387" s="49"/>
      <c r="AA387" s="49"/>
      <c r="AB387" s="49"/>
      <c r="AC387" s="15"/>
      <c r="AD387" s="49"/>
      <c r="AE387" s="49"/>
      <c r="AF387" s="49"/>
      <c r="AG387" s="49"/>
      <c r="AH387" s="15"/>
      <c r="AI387" s="15"/>
      <c r="AJ387" s="15"/>
      <c r="AK387" s="15"/>
      <c r="AL387" s="15"/>
      <c r="AM387" s="15"/>
      <c r="AN387" s="61"/>
      <c r="AO387" s="15"/>
      <c r="AP387" s="72"/>
      <c r="AQ387" s="15"/>
      <c r="AR387" s="79"/>
      <c r="AS387" s="15"/>
      <c r="AT387" s="77"/>
      <c r="AU387" s="77"/>
      <c r="AV387" s="77"/>
      <c r="AW387" s="49"/>
      <c r="AX387" s="49"/>
      <c r="AY387" s="49"/>
      <c r="AZ387" s="15"/>
      <c r="BA387" s="15"/>
      <c r="BB387" s="15"/>
      <c r="BC387" s="15"/>
      <c r="BD387" s="15"/>
      <c r="BE387" s="15"/>
      <c r="BF387" s="15"/>
      <c r="BG387" s="15"/>
      <c r="BH387" s="15"/>
      <c r="BI387" s="76"/>
      <c r="BJ387" s="78"/>
      <c r="BK387" s="79"/>
      <c r="BL387" s="77"/>
      <c r="BM387" s="49"/>
      <c r="BN387" s="49"/>
      <c r="BO387" s="49"/>
      <c r="BP387" s="49"/>
      <c r="BQ387" s="15"/>
      <c r="BR387" s="49"/>
      <c r="BS387" s="49"/>
      <c r="BT387" s="49"/>
      <c r="BU387" s="49"/>
      <c r="BV387" s="15"/>
      <c r="BW387" s="15"/>
      <c r="BX387" s="15"/>
      <c r="BY387" s="15"/>
      <c r="BZ387" s="15"/>
      <c r="CA387" s="15"/>
      <c r="CB387" s="61"/>
      <c r="CC387" s="15"/>
      <c r="CD387" s="72"/>
      <c r="CE387" s="15"/>
      <c r="CF387" s="79"/>
      <c r="CG387" s="15"/>
      <c r="CH387" s="77"/>
      <c r="CI387" s="77"/>
      <c r="CJ387" s="77"/>
      <c r="CK387" s="49"/>
      <c r="CL387" s="49"/>
      <c r="CM387" s="49"/>
      <c r="CN387" s="15"/>
      <c r="CO387" s="15"/>
      <c r="CP387" s="15"/>
      <c r="CQ387" s="15"/>
      <c r="CR387" s="15"/>
      <c r="CS387" s="15"/>
      <c r="CT387" s="15"/>
      <c r="CU387" s="15"/>
      <c r="CV387" s="15"/>
      <c r="CW387" s="76"/>
      <c r="CX387" s="78"/>
      <c r="CY387" s="79"/>
      <c r="CZ387" s="77"/>
      <c r="DA387" s="49"/>
      <c r="DB387" s="49"/>
      <c r="DC387" s="49"/>
      <c r="DD387" s="49"/>
      <c r="DE387" s="15"/>
      <c r="DF387" s="49"/>
      <c r="DG387" s="49"/>
      <c r="DH387" s="49"/>
      <c r="DI387" s="49"/>
      <c r="DJ387" s="15"/>
      <c r="DK387" s="15"/>
      <c r="DL387" s="15"/>
      <c r="DM387" s="15"/>
      <c r="DN387" s="15"/>
      <c r="DO387" s="15"/>
      <c r="DP387" s="61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</row>
    <row r="388" spans="1:232" ht="16.899999999999999" customHeight="1">
      <c r="A388" s="15"/>
      <c r="B388" s="76"/>
      <c r="C388" s="15"/>
      <c r="D388" s="77"/>
      <c r="E388" s="15"/>
      <c r="F388" s="77"/>
      <c r="G388" s="77"/>
      <c r="H388" s="77"/>
      <c r="I388" s="49"/>
      <c r="J388" s="49"/>
      <c r="K388" s="49"/>
      <c r="L388" s="15"/>
      <c r="M388" s="15"/>
      <c r="N388" s="15"/>
      <c r="O388" s="15"/>
      <c r="P388" s="15"/>
      <c r="Q388" s="15"/>
      <c r="R388" s="15"/>
      <c r="S388" s="15"/>
      <c r="T388" s="15"/>
      <c r="U388" s="76"/>
      <c r="V388" s="75"/>
      <c r="W388" s="77"/>
      <c r="X388" s="77"/>
      <c r="Y388" s="49"/>
      <c r="Z388" s="49"/>
      <c r="AA388" s="49"/>
      <c r="AB388" s="49"/>
      <c r="AC388" s="15"/>
      <c r="AD388" s="49"/>
      <c r="AE388" s="49"/>
      <c r="AF388" s="49"/>
      <c r="AG388" s="49"/>
      <c r="AH388" s="15"/>
      <c r="AI388" s="15"/>
      <c r="AJ388" s="15"/>
      <c r="AK388" s="15"/>
      <c r="AL388" s="15"/>
      <c r="AM388" s="15"/>
      <c r="AN388" s="61"/>
      <c r="AO388" s="15"/>
      <c r="AP388" s="76"/>
      <c r="AQ388" s="15"/>
      <c r="AR388" s="77"/>
      <c r="AS388" s="15"/>
      <c r="AT388" s="77"/>
      <c r="AU388" s="77"/>
      <c r="AV388" s="77"/>
      <c r="AW388" s="49"/>
      <c r="AX388" s="49"/>
      <c r="AY388" s="49"/>
      <c r="AZ388" s="15"/>
      <c r="BA388" s="15"/>
      <c r="BB388" s="15"/>
      <c r="BC388" s="15"/>
      <c r="BD388" s="15"/>
      <c r="BE388" s="15"/>
      <c r="BF388" s="15"/>
      <c r="BG388" s="15"/>
      <c r="BH388" s="15"/>
      <c r="BI388" s="76"/>
      <c r="BJ388" s="75"/>
      <c r="BK388" s="77"/>
      <c r="BL388" s="77"/>
      <c r="BM388" s="49"/>
      <c r="BN388" s="49"/>
      <c r="BO388" s="49"/>
      <c r="BP388" s="49"/>
      <c r="BQ388" s="15"/>
      <c r="BR388" s="49"/>
      <c r="BS388" s="49"/>
      <c r="BT388" s="49"/>
      <c r="BU388" s="49"/>
      <c r="BV388" s="15"/>
      <c r="BW388" s="15"/>
      <c r="BX388" s="15"/>
      <c r="BY388" s="15"/>
      <c r="BZ388" s="15"/>
      <c r="CA388" s="15"/>
      <c r="CB388" s="61"/>
      <c r="CC388" s="15"/>
      <c r="CD388" s="76"/>
      <c r="CE388" s="15"/>
      <c r="CF388" s="77"/>
      <c r="CG388" s="15"/>
      <c r="CH388" s="77"/>
      <c r="CI388" s="77"/>
      <c r="CJ388" s="77"/>
      <c r="CK388" s="49"/>
      <c r="CL388" s="49"/>
      <c r="CM388" s="49"/>
      <c r="CN388" s="15"/>
      <c r="CO388" s="15"/>
      <c r="CP388" s="15"/>
      <c r="CQ388" s="15"/>
      <c r="CR388" s="15"/>
      <c r="CS388" s="15"/>
      <c r="CT388" s="15"/>
      <c r="CU388" s="15"/>
      <c r="CV388" s="15"/>
      <c r="CW388" s="76"/>
      <c r="CX388" s="75"/>
      <c r="CY388" s="77"/>
      <c r="CZ388" s="77"/>
      <c r="DA388" s="49"/>
      <c r="DB388" s="49"/>
      <c r="DC388" s="49"/>
      <c r="DD388" s="49"/>
      <c r="DE388" s="15"/>
      <c r="DF388" s="49"/>
      <c r="DG388" s="49"/>
      <c r="DH388" s="49"/>
      <c r="DI388" s="49"/>
      <c r="DJ388" s="15"/>
      <c r="DK388" s="15"/>
      <c r="DL388" s="15"/>
      <c r="DM388" s="15"/>
      <c r="DN388" s="15"/>
      <c r="DO388" s="15"/>
      <c r="DP388" s="61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</row>
    <row r="389" spans="1:232" ht="16.899999999999999" customHeight="1">
      <c r="A389" s="15"/>
      <c r="B389" s="76"/>
      <c r="C389" s="15"/>
      <c r="D389" s="77"/>
      <c r="E389" s="15"/>
      <c r="F389" s="79"/>
      <c r="G389" s="79"/>
      <c r="H389" s="79"/>
      <c r="I389" s="73"/>
      <c r="J389" s="73"/>
      <c r="K389" s="73"/>
      <c r="L389" s="15"/>
      <c r="M389" s="15"/>
      <c r="N389" s="15"/>
      <c r="O389" s="15"/>
      <c r="P389" s="15"/>
      <c r="Q389" s="15"/>
      <c r="R389" s="15"/>
      <c r="S389" s="15"/>
      <c r="T389" s="15"/>
      <c r="U389" s="72"/>
      <c r="V389" s="75"/>
      <c r="W389" s="77"/>
      <c r="X389" s="79"/>
      <c r="Y389" s="73"/>
      <c r="Z389" s="73"/>
      <c r="AA389" s="73"/>
      <c r="AB389" s="73"/>
      <c r="AC389" s="15"/>
      <c r="AD389" s="73"/>
      <c r="AE389" s="73"/>
      <c r="AF389" s="73"/>
      <c r="AG389" s="73"/>
      <c r="AH389" s="15"/>
      <c r="AI389" s="15"/>
      <c r="AJ389" s="15"/>
      <c r="AK389" s="15"/>
      <c r="AL389" s="15"/>
      <c r="AM389" s="15"/>
      <c r="AN389" s="15"/>
      <c r="AO389" s="15"/>
      <c r="AP389" s="76"/>
      <c r="AQ389" s="15"/>
      <c r="AR389" s="77"/>
      <c r="AS389" s="15"/>
      <c r="AT389" s="79"/>
      <c r="AU389" s="79"/>
      <c r="AV389" s="79"/>
      <c r="AW389" s="73"/>
      <c r="AX389" s="73"/>
      <c r="AY389" s="73"/>
      <c r="AZ389" s="15"/>
      <c r="BA389" s="15"/>
      <c r="BB389" s="15"/>
      <c r="BC389" s="15"/>
      <c r="BD389" s="15"/>
      <c r="BE389" s="15"/>
      <c r="BF389" s="15"/>
      <c r="BG389" s="15"/>
      <c r="BH389" s="15"/>
      <c r="BI389" s="72"/>
      <c r="BJ389" s="75"/>
      <c r="BK389" s="77"/>
      <c r="BL389" s="79"/>
      <c r="BM389" s="73"/>
      <c r="BN389" s="73"/>
      <c r="BO389" s="73"/>
      <c r="BP389" s="73"/>
      <c r="BQ389" s="15"/>
      <c r="BR389" s="73"/>
      <c r="BS389" s="73"/>
      <c r="BT389" s="73"/>
      <c r="BU389" s="73"/>
      <c r="BV389" s="15"/>
      <c r="BW389" s="15"/>
      <c r="BX389" s="15"/>
      <c r="BY389" s="15"/>
      <c r="BZ389" s="15"/>
      <c r="CA389" s="15"/>
      <c r="CB389" s="15"/>
      <c r="CC389" s="15"/>
      <c r="CD389" s="76"/>
      <c r="CE389" s="15"/>
      <c r="CF389" s="77"/>
      <c r="CG389" s="15"/>
      <c r="CH389" s="79"/>
      <c r="CI389" s="79"/>
      <c r="CJ389" s="79"/>
      <c r="CK389" s="73"/>
      <c r="CL389" s="73"/>
      <c r="CM389" s="73"/>
      <c r="CN389" s="15"/>
      <c r="CO389" s="15"/>
      <c r="CP389" s="15"/>
      <c r="CQ389" s="15"/>
      <c r="CR389" s="15"/>
      <c r="CS389" s="15"/>
      <c r="CT389" s="15"/>
      <c r="CU389" s="15"/>
      <c r="CV389" s="15"/>
      <c r="CW389" s="72"/>
      <c r="CX389" s="75"/>
      <c r="CY389" s="77"/>
      <c r="CZ389" s="79"/>
      <c r="DA389" s="73"/>
      <c r="DB389" s="73"/>
      <c r="DC389" s="73"/>
      <c r="DD389" s="73"/>
      <c r="DE389" s="15"/>
      <c r="DF389" s="73"/>
      <c r="DG389" s="73"/>
      <c r="DH389" s="73"/>
      <c r="DI389" s="73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</row>
    <row r="390" spans="1:232" ht="16.899999999999999" customHeight="1">
      <c r="A390" s="15"/>
      <c r="B390" s="72"/>
      <c r="C390" s="15"/>
      <c r="D390" s="15"/>
      <c r="E390" s="15"/>
      <c r="F390" s="15"/>
      <c r="G390" s="76"/>
      <c r="H390" s="77"/>
      <c r="I390" s="77"/>
      <c r="J390" s="77"/>
      <c r="K390" s="77"/>
      <c r="L390" s="49"/>
      <c r="M390" s="49"/>
      <c r="N390" s="49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76"/>
      <c r="AE390" s="15"/>
      <c r="AF390" s="77"/>
      <c r="AG390" s="77"/>
      <c r="AH390" s="77"/>
      <c r="AI390" s="49"/>
      <c r="AJ390" s="49"/>
      <c r="AK390" s="49"/>
      <c r="AL390" s="49"/>
      <c r="AM390" s="49"/>
      <c r="AN390" s="15"/>
      <c r="AO390" s="15"/>
      <c r="AP390" s="72"/>
      <c r="AQ390" s="15"/>
      <c r="AR390" s="15"/>
      <c r="AS390" s="15"/>
      <c r="AT390" s="15"/>
      <c r="AU390" s="76"/>
      <c r="AV390" s="77"/>
      <c r="AW390" s="77"/>
      <c r="AX390" s="77"/>
      <c r="AY390" s="77"/>
      <c r="AZ390" s="49"/>
      <c r="BA390" s="49"/>
      <c r="BB390" s="49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76"/>
      <c r="BS390" s="15"/>
      <c r="BT390" s="77"/>
      <c r="BU390" s="77"/>
      <c r="BV390" s="77"/>
      <c r="BW390" s="49"/>
      <c r="BX390" s="49"/>
      <c r="BY390" s="49"/>
      <c r="BZ390" s="49"/>
      <c r="CA390" s="49"/>
      <c r="CB390" s="15"/>
      <c r="CC390" s="15"/>
      <c r="CD390" s="72"/>
      <c r="CE390" s="15"/>
      <c r="CF390" s="15"/>
      <c r="CG390" s="15"/>
      <c r="CH390" s="15"/>
      <c r="CI390" s="76"/>
      <c r="CJ390" s="77"/>
      <c r="CK390" s="77"/>
      <c r="CL390" s="77"/>
      <c r="CM390" s="77"/>
      <c r="CN390" s="49"/>
      <c r="CO390" s="49"/>
      <c r="CP390" s="49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76"/>
      <c r="DG390" s="15"/>
      <c r="DH390" s="77"/>
      <c r="DI390" s="77"/>
      <c r="DJ390" s="77"/>
      <c r="DK390" s="49"/>
      <c r="DL390" s="49"/>
      <c r="DM390" s="49"/>
      <c r="DN390" s="49"/>
      <c r="DO390" s="49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</row>
    <row r="391" spans="1:232" ht="16.899999999999999" customHeight="1">
      <c r="A391" s="15"/>
      <c r="B391" s="72"/>
      <c r="C391" s="15"/>
      <c r="D391" s="15"/>
      <c r="E391" s="46"/>
      <c r="F391" s="15"/>
      <c r="G391" s="15"/>
      <c r="H391" s="15"/>
      <c r="I391" s="15"/>
      <c r="J391" s="77"/>
      <c r="K391" s="77"/>
      <c r="L391" s="77"/>
      <c r="M391" s="49"/>
      <c r="N391" s="49"/>
      <c r="O391" s="15"/>
      <c r="P391" s="15"/>
      <c r="Q391" s="15"/>
      <c r="R391" s="15"/>
      <c r="S391" s="15"/>
      <c r="T391" s="15"/>
      <c r="U391" s="15"/>
      <c r="V391" s="15"/>
      <c r="W391" s="15"/>
      <c r="X391" s="46"/>
      <c r="Y391" s="15"/>
      <c r="Z391" s="15"/>
      <c r="AA391" s="15"/>
      <c r="AB391" s="15"/>
      <c r="AC391" s="15"/>
      <c r="AD391" s="76"/>
      <c r="AE391" s="15"/>
      <c r="AF391" s="77"/>
      <c r="AG391" s="77"/>
      <c r="AH391" s="77"/>
      <c r="AI391" s="49"/>
      <c r="AJ391" s="49"/>
      <c r="AK391" s="49"/>
      <c r="AL391" s="49"/>
      <c r="AM391" s="49"/>
      <c r="AN391" s="15"/>
      <c r="AO391" s="15"/>
      <c r="AP391" s="72"/>
      <c r="AQ391" s="15"/>
      <c r="AR391" s="15"/>
      <c r="AS391" s="46"/>
      <c r="AT391" s="15"/>
      <c r="AU391" s="15"/>
      <c r="AV391" s="15"/>
      <c r="AW391" s="15"/>
      <c r="AX391" s="77"/>
      <c r="AY391" s="77"/>
      <c r="AZ391" s="77"/>
      <c r="BA391" s="49"/>
      <c r="BB391" s="49"/>
      <c r="BC391" s="15"/>
      <c r="BD391" s="15"/>
      <c r="BE391" s="15"/>
      <c r="BF391" s="15"/>
      <c r="BG391" s="15"/>
      <c r="BH391" s="15"/>
      <c r="BI391" s="15"/>
      <c r="BJ391" s="15"/>
      <c r="BK391" s="15"/>
      <c r="BL391" s="46"/>
      <c r="BM391" s="15"/>
      <c r="BN391" s="15"/>
      <c r="BO391" s="15"/>
      <c r="BP391" s="15"/>
      <c r="BQ391" s="15"/>
      <c r="BR391" s="76"/>
      <c r="BS391" s="15"/>
      <c r="BT391" s="77"/>
      <c r="BU391" s="77"/>
      <c r="BV391" s="77"/>
      <c r="BW391" s="49"/>
      <c r="BX391" s="49"/>
      <c r="BY391" s="49"/>
      <c r="BZ391" s="49"/>
      <c r="CA391" s="49"/>
      <c r="CB391" s="15"/>
      <c r="CC391" s="15"/>
      <c r="CD391" s="72"/>
      <c r="CE391" s="15"/>
      <c r="CF391" s="15"/>
      <c r="CG391" s="46"/>
      <c r="CH391" s="15"/>
      <c r="CI391" s="15"/>
      <c r="CJ391" s="15"/>
      <c r="CK391" s="15"/>
      <c r="CL391" s="77"/>
      <c r="CM391" s="77"/>
      <c r="CN391" s="77"/>
      <c r="CO391" s="49"/>
      <c r="CP391" s="49"/>
      <c r="CQ391" s="15"/>
      <c r="CR391" s="15"/>
      <c r="CS391" s="15"/>
      <c r="CT391" s="15"/>
      <c r="CU391" s="15"/>
      <c r="CV391" s="15"/>
      <c r="CW391" s="15"/>
      <c r="CX391" s="15"/>
      <c r="CY391" s="15"/>
      <c r="CZ391" s="46"/>
      <c r="DA391" s="15"/>
      <c r="DB391" s="15"/>
      <c r="DC391" s="15"/>
      <c r="DD391" s="15"/>
      <c r="DE391" s="15"/>
      <c r="DF391" s="76"/>
      <c r="DG391" s="15"/>
      <c r="DH391" s="77"/>
      <c r="DI391" s="77"/>
      <c r="DJ391" s="77"/>
      <c r="DK391" s="49"/>
      <c r="DL391" s="49"/>
      <c r="DM391" s="49"/>
      <c r="DN391" s="49"/>
      <c r="DO391" s="49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</row>
    <row r="392" spans="1:232" ht="16.899999999999999" customHeight="1">
      <c r="A392" s="15"/>
      <c r="B392" s="72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49"/>
      <c r="AL392" s="15"/>
      <c r="AM392" s="15"/>
      <c r="AN392" s="15"/>
      <c r="AO392" s="15"/>
      <c r="AP392" s="72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49"/>
      <c r="BZ392" s="15"/>
      <c r="CA392" s="15"/>
      <c r="CB392" s="15"/>
      <c r="CC392" s="15"/>
      <c r="CD392" s="72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49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</row>
    <row r="393" spans="1:232" ht="16.899999999999999" customHeight="1">
      <c r="A393" s="15"/>
      <c r="B393" s="72"/>
      <c r="C393" s="15"/>
      <c r="D393" s="15"/>
      <c r="E393" s="46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49"/>
      <c r="S393" s="15"/>
      <c r="T393" s="15"/>
      <c r="U393" s="15"/>
      <c r="V393" s="15"/>
      <c r="W393" s="15"/>
      <c r="X393" s="46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49"/>
      <c r="AL393" s="15"/>
      <c r="AM393" s="15"/>
      <c r="AN393" s="15"/>
      <c r="AO393" s="15"/>
      <c r="AP393" s="72"/>
      <c r="AQ393" s="15"/>
      <c r="AR393" s="15"/>
      <c r="AS393" s="46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49"/>
      <c r="BG393" s="15"/>
      <c r="BH393" s="15"/>
      <c r="BI393" s="15"/>
      <c r="BJ393" s="15"/>
      <c r="BK393" s="15"/>
      <c r="BL393" s="46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49"/>
      <c r="BZ393" s="15"/>
      <c r="CA393" s="15"/>
      <c r="CB393" s="15"/>
      <c r="CC393" s="15"/>
      <c r="CD393" s="72"/>
      <c r="CE393" s="15"/>
      <c r="CF393" s="15"/>
      <c r="CG393" s="46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49"/>
      <c r="CU393" s="15"/>
      <c r="CV393" s="15"/>
      <c r="CW393" s="15"/>
      <c r="CX393" s="15"/>
      <c r="CY393" s="15"/>
      <c r="CZ393" s="46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49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</row>
    <row r="394" spans="1:232" ht="16.899999999999999" customHeight="1">
      <c r="A394" s="15"/>
      <c r="B394" s="72"/>
      <c r="C394" s="15"/>
      <c r="D394" s="15"/>
      <c r="E394" s="15"/>
      <c r="F394" s="15"/>
      <c r="G394" s="15"/>
      <c r="H394" s="15"/>
      <c r="I394" s="15"/>
      <c r="J394" s="61"/>
      <c r="K394" s="61"/>
      <c r="L394" s="61"/>
      <c r="M394" s="61"/>
      <c r="N394" s="61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61"/>
      <c r="AG394" s="61"/>
      <c r="AH394" s="61"/>
      <c r="AI394" s="61"/>
      <c r="AJ394" s="61"/>
      <c r="AK394" s="49"/>
      <c r="AL394" s="61"/>
      <c r="AM394" s="61"/>
      <c r="AN394" s="15"/>
      <c r="AO394" s="15"/>
      <c r="AP394" s="72"/>
      <c r="AQ394" s="15"/>
      <c r="AR394" s="15"/>
      <c r="AS394" s="15"/>
      <c r="AT394" s="15"/>
      <c r="AU394" s="15"/>
      <c r="AV394" s="15"/>
      <c r="AW394" s="15"/>
      <c r="AX394" s="61"/>
      <c r="AY394" s="61"/>
      <c r="AZ394" s="61"/>
      <c r="BA394" s="61"/>
      <c r="BB394" s="61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61"/>
      <c r="BU394" s="61"/>
      <c r="BV394" s="61"/>
      <c r="BW394" s="61"/>
      <c r="BX394" s="61"/>
      <c r="BY394" s="49"/>
      <c r="BZ394" s="61"/>
      <c r="CA394" s="61"/>
      <c r="CB394" s="15"/>
      <c r="CC394" s="15"/>
      <c r="CD394" s="72"/>
      <c r="CE394" s="15"/>
      <c r="CF394" s="15"/>
      <c r="CG394" s="15"/>
      <c r="CH394" s="15"/>
      <c r="CI394" s="15"/>
      <c r="CJ394" s="15"/>
      <c r="CK394" s="15"/>
      <c r="CL394" s="61"/>
      <c r="CM394" s="61"/>
      <c r="CN394" s="61"/>
      <c r="CO394" s="61"/>
      <c r="CP394" s="61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61"/>
      <c r="DI394" s="61"/>
      <c r="DJ394" s="61"/>
      <c r="DK394" s="61"/>
      <c r="DL394" s="61"/>
      <c r="DM394" s="49"/>
      <c r="DN394" s="61"/>
      <c r="DO394" s="61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</row>
    <row r="395" spans="1:232" ht="16.899999999999999" customHeight="1">
      <c r="A395" s="15"/>
      <c r="B395" s="72"/>
      <c r="C395" s="15"/>
      <c r="D395" s="15"/>
      <c r="E395" s="46"/>
      <c r="F395" s="15"/>
      <c r="G395" s="15"/>
      <c r="H395" s="15"/>
      <c r="I395" s="15"/>
      <c r="J395" s="61"/>
      <c r="K395" s="61"/>
      <c r="L395" s="61"/>
      <c r="M395" s="61"/>
      <c r="N395" s="61"/>
      <c r="O395" s="15"/>
      <c r="P395" s="15"/>
      <c r="Q395" s="15"/>
      <c r="R395" s="15"/>
      <c r="S395" s="15"/>
      <c r="T395" s="15"/>
      <c r="U395" s="15"/>
      <c r="V395" s="15"/>
      <c r="W395" s="15"/>
      <c r="X395" s="46"/>
      <c r="Y395" s="15"/>
      <c r="Z395" s="15"/>
      <c r="AA395" s="15"/>
      <c r="AB395" s="15"/>
      <c r="AC395" s="15"/>
      <c r="AD395" s="72"/>
      <c r="AE395" s="15"/>
      <c r="AF395" s="61"/>
      <c r="AG395" s="61"/>
      <c r="AH395" s="61"/>
      <c r="AI395" s="61"/>
      <c r="AJ395" s="61"/>
      <c r="AK395" s="49"/>
      <c r="AL395" s="61"/>
      <c r="AM395" s="61"/>
      <c r="AN395" s="15"/>
      <c r="AO395" s="15"/>
      <c r="AP395" s="72"/>
      <c r="AQ395" s="15"/>
      <c r="AR395" s="15"/>
      <c r="AS395" s="46"/>
      <c r="AT395" s="15"/>
      <c r="AU395" s="15"/>
      <c r="AV395" s="15"/>
      <c r="AW395" s="15"/>
      <c r="AX395" s="61"/>
      <c r="AY395" s="61"/>
      <c r="AZ395" s="61"/>
      <c r="BA395" s="61"/>
      <c r="BB395" s="61"/>
      <c r="BC395" s="15"/>
      <c r="BD395" s="15"/>
      <c r="BE395" s="15"/>
      <c r="BF395" s="15"/>
      <c r="BG395" s="15"/>
      <c r="BH395" s="15"/>
      <c r="BI395" s="15"/>
      <c r="BJ395" s="15"/>
      <c r="BK395" s="15"/>
      <c r="BL395" s="46"/>
      <c r="BM395" s="15"/>
      <c r="BN395" s="15"/>
      <c r="BO395" s="15"/>
      <c r="BP395" s="15"/>
      <c r="BQ395" s="15"/>
      <c r="BR395" s="72"/>
      <c r="BS395" s="15"/>
      <c r="BT395" s="61"/>
      <c r="BU395" s="61"/>
      <c r="BV395" s="61"/>
      <c r="BW395" s="61"/>
      <c r="BX395" s="61"/>
      <c r="BY395" s="49"/>
      <c r="BZ395" s="61"/>
      <c r="CA395" s="61"/>
      <c r="CB395" s="15"/>
      <c r="CC395" s="15"/>
      <c r="CD395" s="72"/>
      <c r="CE395" s="15"/>
      <c r="CF395" s="15"/>
      <c r="CG395" s="46"/>
      <c r="CH395" s="15"/>
      <c r="CI395" s="15"/>
      <c r="CJ395" s="15"/>
      <c r="CK395" s="15"/>
      <c r="CL395" s="61"/>
      <c r="CM395" s="61"/>
      <c r="CN395" s="61"/>
      <c r="CO395" s="61"/>
      <c r="CP395" s="61"/>
      <c r="CQ395" s="15"/>
      <c r="CR395" s="15"/>
      <c r="CS395" s="15"/>
      <c r="CT395" s="15"/>
      <c r="CU395" s="15"/>
      <c r="CV395" s="15"/>
      <c r="CW395" s="15"/>
      <c r="CX395" s="15"/>
      <c r="CY395" s="15"/>
      <c r="CZ395" s="46"/>
      <c r="DA395" s="15"/>
      <c r="DB395" s="15"/>
      <c r="DC395" s="15"/>
      <c r="DD395" s="15"/>
      <c r="DE395" s="15"/>
      <c r="DF395" s="72"/>
      <c r="DG395" s="15"/>
      <c r="DH395" s="61"/>
      <c r="DI395" s="61"/>
      <c r="DJ395" s="61"/>
      <c r="DK395" s="61"/>
      <c r="DL395" s="61"/>
      <c r="DM395" s="49"/>
      <c r="DN395" s="61"/>
      <c r="DO395" s="61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</row>
    <row r="396" spans="1:232" ht="16.899999999999999" customHeight="1">
      <c r="A396" s="15"/>
      <c r="B396" s="72"/>
      <c r="C396" s="15"/>
      <c r="D396" s="15"/>
      <c r="E396" s="15"/>
      <c r="F396" s="61"/>
      <c r="G396" s="61"/>
      <c r="H396" s="61"/>
      <c r="I396" s="61"/>
      <c r="J396" s="61"/>
      <c r="K396" s="61"/>
      <c r="L396" s="61"/>
      <c r="M396" s="61"/>
      <c r="N396" s="61"/>
      <c r="O396" s="15"/>
      <c r="P396" s="15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49"/>
      <c r="AF396" s="49"/>
      <c r="AG396" s="61"/>
      <c r="AH396" s="15"/>
      <c r="AI396" s="15"/>
      <c r="AJ396" s="15"/>
      <c r="AK396" s="15"/>
      <c r="AL396" s="15"/>
      <c r="AM396" s="15"/>
      <c r="AN396" s="15"/>
      <c r="AO396" s="15"/>
      <c r="AP396" s="72"/>
      <c r="AQ396" s="15"/>
      <c r="AR396" s="15"/>
      <c r="AS396" s="15"/>
      <c r="AT396" s="61"/>
      <c r="AU396" s="61"/>
      <c r="AV396" s="61"/>
      <c r="AW396" s="61"/>
      <c r="AX396" s="61"/>
      <c r="AY396" s="61"/>
      <c r="AZ396" s="61"/>
      <c r="BA396" s="61"/>
      <c r="BB396" s="61"/>
      <c r="BC396" s="15"/>
      <c r="BD396" s="15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49"/>
      <c r="BT396" s="49"/>
      <c r="BU396" s="61"/>
      <c r="BV396" s="15"/>
      <c r="BW396" s="15"/>
      <c r="BX396" s="15"/>
      <c r="BY396" s="15"/>
      <c r="BZ396" s="15"/>
      <c r="CA396" s="15"/>
      <c r="CB396" s="15"/>
      <c r="CC396" s="15"/>
      <c r="CD396" s="72"/>
      <c r="CE396" s="15"/>
      <c r="CF396" s="15"/>
      <c r="CG396" s="15"/>
      <c r="CH396" s="61"/>
      <c r="CI396" s="61"/>
      <c r="CJ396" s="61"/>
      <c r="CK396" s="61"/>
      <c r="CL396" s="61"/>
      <c r="CM396" s="61"/>
      <c r="CN396" s="61"/>
      <c r="CO396" s="61"/>
      <c r="CP396" s="61"/>
      <c r="CQ396" s="15"/>
      <c r="CR396" s="15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49"/>
      <c r="DH396" s="49"/>
      <c r="DI396" s="61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</row>
    <row r="397" spans="1:232" ht="16.899999999999999" customHeight="1">
      <c r="A397" s="15"/>
      <c r="B397" s="72"/>
      <c r="C397" s="15"/>
      <c r="D397" s="47"/>
      <c r="E397" s="15"/>
      <c r="F397" s="61"/>
      <c r="G397" s="46"/>
      <c r="H397" s="61"/>
      <c r="I397" s="61"/>
      <c r="J397" s="61"/>
      <c r="K397" s="61"/>
      <c r="L397" s="61"/>
      <c r="M397" s="61"/>
      <c r="N397" s="61"/>
      <c r="O397" s="15"/>
      <c r="P397" s="15"/>
      <c r="Q397" s="61"/>
      <c r="R397" s="61"/>
      <c r="S397" s="61"/>
      <c r="T397" s="61"/>
      <c r="U397" s="61"/>
      <c r="V397" s="61"/>
      <c r="W397" s="61"/>
      <c r="X397" s="47"/>
      <c r="Y397" s="15"/>
      <c r="Z397" s="46"/>
      <c r="AA397" s="15"/>
      <c r="AB397" s="61"/>
      <c r="AC397" s="61"/>
      <c r="AD397" s="61"/>
      <c r="AE397" s="61"/>
      <c r="AF397" s="61"/>
      <c r="AG397" s="61"/>
      <c r="AH397" s="61"/>
      <c r="AI397" s="15"/>
      <c r="AJ397" s="15"/>
      <c r="AK397" s="15"/>
      <c r="AL397" s="15"/>
      <c r="AM397" s="15"/>
      <c r="AN397" s="15"/>
      <c r="AO397" s="15"/>
      <c r="AP397" s="72"/>
      <c r="AQ397" s="15"/>
      <c r="AR397" s="47"/>
      <c r="AS397" s="15"/>
      <c r="AT397" s="61"/>
      <c r="AU397" s="46"/>
      <c r="AV397" s="61"/>
      <c r="AW397" s="61"/>
      <c r="AX397" s="61"/>
      <c r="AY397" s="61"/>
      <c r="AZ397" s="61"/>
      <c r="BA397" s="61"/>
      <c r="BB397" s="61"/>
      <c r="BC397" s="15"/>
      <c r="BD397" s="15"/>
      <c r="BE397" s="61"/>
      <c r="BF397" s="61"/>
      <c r="BG397" s="61"/>
      <c r="BH397" s="61"/>
      <c r="BI397" s="61"/>
      <c r="BJ397" s="61"/>
      <c r="BK397" s="61"/>
      <c r="BL397" s="47"/>
      <c r="BM397" s="15"/>
      <c r="BN397" s="46"/>
      <c r="BO397" s="15"/>
      <c r="BP397" s="61"/>
      <c r="BQ397" s="61"/>
      <c r="BR397" s="61"/>
      <c r="BS397" s="61"/>
      <c r="BT397" s="61"/>
      <c r="BU397" s="61"/>
      <c r="BV397" s="61"/>
      <c r="BW397" s="15"/>
      <c r="BX397" s="15"/>
      <c r="BY397" s="15"/>
      <c r="BZ397" s="15"/>
      <c r="CA397" s="15"/>
      <c r="CB397" s="15"/>
      <c r="CC397" s="15"/>
      <c r="CD397" s="72"/>
      <c r="CE397" s="15"/>
      <c r="CF397" s="47"/>
      <c r="CG397" s="15"/>
      <c r="CH397" s="61"/>
      <c r="CI397" s="46"/>
      <c r="CJ397" s="61"/>
      <c r="CK397" s="61"/>
      <c r="CL397" s="61"/>
      <c r="CM397" s="61"/>
      <c r="CN397" s="61"/>
      <c r="CO397" s="61"/>
      <c r="CP397" s="61"/>
      <c r="CQ397" s="15"/>
      <c r="CR397" s="15"/>
      <c r="CS397" s="61"/>
      <c r="CT397" s="61"/>
      <c r="CU397" s="61"/>
      <c r="CV397" s="61"/>
      <c r="CW397" s="61"/>
      <c r="CX397" s="61"/>
      <c r="CY397" s="61"/>
      <c r="CZ397" s="47"/>
      <c r="DA397" s="15"/>
      <c r="DB397" s="46"/>
      <c r="DC397" s="15"/>
      <c r="DD397" s="61"/>
      <c r="DE397" s="61"/>
      <c r="DF397" s="61"/>
      <c r="DG397" s="61"/>
      <c r="DH397" s="61"/>
      <c r="DI397" s="61"/>
      <c r="DJ397" s="61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</row>
    <row r="398" spans="1:232" ht="16.899999999999999" customHeight="1">
      <c r="A398" s="15"/>
      <c r="B398" s="15"/>
      <c r="C398" s="15"/>
      <c r="D398" s="15"/>
      <c r="E398" s="12"/>
      <c r="F398" s="143"/>
      <c r="G398" s="275"/>
      <c r="H398" s="15"/>
      <c r="I398" s="15"/>
      <c r="J398" s="12"/>
      <c r="K398" s="15"/>
      <c r="L398" s="12"/>
      <c r="M398" s="45"/>
      <c r="N398" s="15"/>
      <c r="O398" s="15"/>
      <c r="P398" s="15"/>
      <c r="Q398" s="15"/>
      <c r="R398" s="12"/>
      <c r="S398" s="275"/>
      <c r="T398" s="73"/>
      <c r="U398" s="15"/>
      <c r="V398" s="15"/>
      <c r="W398" s="15"/>
      <c r="X398" s="15"/>
      <c r="Y398" s="12"/>
      <c r="Z398" s="275"/>
      <c r="AA398" s="12"/>
      <c r="AB398" s="15"/>
      <c r="AC398" s="15"/>
      <c r="AD398" s="12"/>
      <c r="AE398" s="12"/>
      <c r="AF398" s="45"/>
      <c r="AG398" s="15"/>
      <c r="AH398" s="15"/>
      <c r="AI398" s="15"/>
      <c r="AJ398" s="15"/>
      <c r="AK398" s="12"/>
      <c r="AL398" s="275"/>
      <c r="AM398" s="15"/>
      <c r="AN398" s="15"/>
      <c r="AO398" s="15"/>
      <c r="AP398" s="15"/>
      <c r="AQ398" s="15"/>
      <c r="AR398" s="15"/>
      <c r="AS398" s="12"/>
      <c r="AT398" s="143"/>
      <c r="AU398" s="275"/>
      <c r="AV398" s="15"/>
      <c r="AW398" s="15"/>
      <c r="AX398" s="12"/>
      <c r="AY398" s="15"/>
      <c r="AZ398" s="12"/>
      <c r="BA398" s="45"/>
      <c r="BB398" s="15"/>
      <c r="BC398" s="15"/>
      <c r="BD398" s="15"/>
      <c r="BE398" s="15"/>
      <c r="BF398" s="12"/>
      <c r="BG398" s="275"/>
      <c r="BH398" s="73"/>
      <c r="BI398" s="15"/>
      <c r="BJ398" s="15"/>
      <c r="BK398" s="15"/>
      <c r="BL398" s="15"/>
      <c r="BM398" s="12"/>
      <c r="BN398" s="275"/>
      <c r="BO398" s="12"/>
      <c r="BP398" s="15"/>
      <c r="BQ398" s="15"/>
      <c r="BR398" s="12"/>
      <c r="BS398" s="12"/>
      <c r="BT398" s="45"/>
      <c r="BU398" s="15"/>
      <c r="BV398" s="15"/>
      <c r="BW398" s="15"/>
      <c r="BX398" s="15"/>
      <c r="BY398" s="12"/>
      <c r="BZ398" s="275"/>
      <c r="CA398" s="15"/>
      <c r="CB398" s="15"/>
      <c r="CC398" s="15"/>
      <c r="CD398" s="15"/>
      <c r="CE398" s="15"/>
      <c r="CF398" s="15"/>
      <c r="CG398" s="12"/>
      <c r="CH398" s="143"/>
      <c r="CI398" s="275"/>
      <c r="CJ398" s="15"/>
      <c r="CK398" s="15"/>
      <c r="CL398" s="12"/>
      <c r="CM398" s="15"/>
      <c r="CN398" s="12"/>
      <c r="CO398" s="45"/>
      <c r="CP398" s="15"/>
      <c r="CQ398" s="15"/>
      <c r="CR398" s="15"/>
      <c r="CS398" s="15"/>
      <c r="CT398" s="12"/>
      <c r="CU398" s="275"/>
      <c r="CV398" s="73"/>
      <c r="CW398" s="15"/>
      <c r="CX398" s="15"/>
      <c r="CY398" s="15"/>
      <c r="CZ398" s="15"/>
      <c r="DA398" s="12"/>
      <c r="DB398" s="275"/>
      <c r="DC398" s="12"/>
      <c r="DD398" s="15"/>
      <c r="DE398" s="15"/>
      <c r="DF398" s="12"/>
      <c r="DG398" s="12"/>
      <c r="DH398" s="45"/>
      <c r="DI398" s="15"/>
      <c r="DJ398" s="15"/>
      <c r="DK398" s="15"/>
      <c r="DL398" s="15"/>
      <c r="DM398" s="12"/>
      <c r="DN398" s="27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</row>
    <row r="399" spans="1:232" ht="16.899999999999999" customHeight="1">
      <c r="A399" s="15"/>
      <c r="B399" s="15"/>
      <c r="C399" s="15"/>
      <c r="D399" s="73"/>
      <c r="E399" s="12"/>
      <c r="F399" s="73"/>
      <c r="G399" s="235"/>
      <c r="H399" s="73"/>
      <c r="I399" s="62"/>
      <c r="J399" s="62"/>
      <c r="K399" s="62"/>
      <c r="L399" s="61"/>
      <c r="M399" s="61"/>
      <c r="N399" s="15"/>
      <c r="O399" s="62"/>
      <c r="P399" s="12"/>
      <c r="Q399" s="189"/>
      <c r="R399" s="189"/>
      <c r="S399" s="15"/>
      <c r="T399" s="15"/>
      <c r="U399" s="15"/>
      <c r="V399" s="73"/>
      <c r="W399" s="73"/>
      <c r="X399" s="15"/>
      <c r="Y399" s="12"/>
      <c r="Z399" s="235"/>
      <c r="AA399" s="62"/>
      <c r="AB399" s="15"/>
      <c r="AC399" s="14"/>
      <c r="AD399" s="14"/>
      <c r="AE399" s="14"/>
      <c r="AF399" s="62"/>
      <c r="AG399" s="15"/>
      <c r="AH399" s="62"/>
      <c r="AI399" s="12"/>
      <c r="AJ399" s="189"/>
      <c r="AK399" s="189"/>
      <c r="AL399" s="15"/>
      <c r="AM399" s="15"/>
      <c r="AN399" s="15"/>
      <c r="AO399" s="15"/>
      <c r="AP399" s="15"/>
      <c r="AQ399" s="15"/>
      <c r="AR399" s="73"/>
      <c r="AS399" s="12"/>
      <c r="AT399" s="73"/>
      <c r="AU399" s="235"/>
      <c r="AV399" s="73"/>
      <c r="AW399" s="62"/>
      <c r="AX399" s="62"/>
      <c r="AY399" s="62"/>
      <c r="AZ399" s="61"/>
      <c r="BA399" s="61"/>
      <c r="BB399" s="15"/>
      <c r="BC399" s="62"/>
      <c r="BD399" s="12"/>
      <c r="BE399" s="189"/>
      <c r="BF399" s="189"/>
      <c r="BG399" s="15"/>
      <c r="BH399" s="15"/>
      <c r="BI399" s="15"/>
      <c r="BJ399" s="73"/>
      <c r="BK399" s="73"/>
      <c r="BL399" s="15"/>
      <c r="BM399" s="12"/>
      <c r="BN399" s="235"/>
      <c r="BO399" s="62"/>
      <c r="BP399" s="15"/>
      <c r="BQ399" s="14"/>
      <c r="BR399" s="14"/>
      <c r="BS399" s="14"/>
      <c r="BT399" s="62"/>
      <c r="BU399" s="15"/>
      <c r="BV399" s="62"/>
      <c r="BW399" s="12"/>
      <c r="BX399" s="189"/>
      <c r="BY399" s="189"/>
      <c r="BZ399" s="15"/>
      <c r="CA399" s="15"/>
      <c r="CB399" s="15"/>
      <c r="CC399" s="15"/>
      <c r="CD399" s="15"/>
      <c r="CE399" s="15"/>
      <c r="CF399" s="73"/>
      <c r="CG399" s="12"/>
      <c r="CH399" s="73"/>
      <c r="CI399" s="235"/>
      <c r="CJ399" s="73"/>
      <c r="CK399" s="62"/>
      <c r="CL399" s="62"/>
      <c r="CM399" s="62"/>
      <c r="CN399" s="61"/>
      <c r="CO399" s="61"/>
      <c r="CP399" s="15"/>
      <c r="CQ399" s="62"/>
      <c r="CR399" s="12"/>
      <c r="CS399" s="189"/>
      <c r="CT399" s="189"/>
      <c r="CU399" s="15"/>
      <c r="CV399" s="15"/>
      <c r="CW399" s="15"/>
      <c r="CX399" s="73"/>
      <c r="CY399" s="73"/>
      <c r="CZ399" s="15"/>
      <c r="DA399" s="12"/>
      <c r="DB399" s="235"/>
      <c r="DC399" s="62"/>
      <c r="DD399" s="15"/>
      <c r="DE399" s="14"/>
      <c r="DF399" s="14"/>
      <c r="DG399" s="14"/>
      <c r="DH399" s="62"/>
      <c r="DI399" s="15"/>
      <c r="DJ399" s="62"/>
      <c r="DK399" s="12"/>
      <c r="DL399" s="189"/>
      <c r="DM399" s="189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</row>
    <row r="400" spans="1:232" ht="16.899999999999999" customHeight="1">
      <c r="A400" s="15"/>
      <c r="B400" s="15"/>
      <c r="C400" s="15"/>
      <c r="D400" s="73"/>
      <c r="E400" s="73"/>
      <c r="F400" s="73"/>
      <c r="G400" s="73"/>
      <c r="H400" s="15"/>
      <c r="I400" s="15"/>
      <c r="J400" s="12"/>
      <c r="K400" s="12"/>
      <c r="L400" s="61"/>
      <c r="M400" s="61"/>
      <c r="N400" s="61"/>
      <c r="O400" s="15"/>
      <c r="P400" s="15"/>
      <c r="Q400" s="15"/>
      <c r="R400" s="15"/>
      <c r="S400" s="15"/>
      <c r="T400" s="15"/>
      <c r="U400" s="73"/>
      <c r="V400" s="73"/>
      <c r="W400" s="73"/>
      <c r="X400" s="73"/>
      <c r="Y400" s="15"/>
      <c r="Z400" s="15"/>
      <c r="AA400" s="12"/>
      <c r="AB400" s="13"/>
      <c r="AC400" s="12"/>
      <c r="AD400" s="12"/>
      <c r="AE400" s="12"/>
      <c r="AF400" s="15"/>
      <c r="AG400" s="62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73"/>
      <c r="AS400" s="73"/>
      <c r="AT400" s="73"/>
      <c r="AU400" s="73"/>
      <c r="AV400" s="15"/>
      <c r="AW400" s="15"/>
      <c r="AX400" s="12"/>
      <c r="AY400" s="12"/>
      <c r="AZ400" s="61"/>
      <c r="BA400" s="61"/>
      <c r="BB400" s="61"/>
      <c r="BC400" s="15"/>
      <c r="BD400" s="15"/>
      <c r="BE400" s="15"/>
      <c r="BF400" s="15"/>
      <c r="BG400" s="15"/>
      <c r="BH400" s="15"/>
      <c r="BI400" s="73"/>
      <c r="BJ400" s="73"/>
      <c r="BK400" s="73"/>
      <c r="BL400" s="73"/>
      <c r="BM400" s="15"/>
      <c r="BN400" s="15"/>
      <c r="BO400" s="12"/>
      <c r="BP400" s="13"/>
      <c r="BQ400" s="12"/>
      <c r="BR400" s="12"/>
      <c r="BS400" s="12"/>
      <c r="BT400" s="15"/>
      <c r="BU400" s="62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73"/>
      <c r="CG400" s="73"/>
      <c r="CH400" s="73"/>
      <c r="CI400" s="73"/>
      <c r="CJ400" s="15"/>
      <c r="CK400" s="15"/>
      <c r="CL400" s="12"/>
      <c r="CM400" s="12"/>
      <c r="CN400" s="61"/>
      <c r="CO400" s="61"/>
      <c r="CP400" s="61"/>
      <c r="CQ400" s="15"/>
      <c r="CR400" s="15"/>
      <c r="CS400" s="15"/>
      <c r="CT400" s="15"/>
      <c r="CU400" s="15"/>
      <c r="CV400" s="15"/>
      <c r="CW400" s="73"/>
      <c r="CX400" s="73"/>
      <c r="CY400" s="73"/>
      <c r="CZ400" s="73"/>
      <c r="DA400" s="15"/>
      <c r="DB400" s="15"/>
      <c r="DC400" s="12"/>
      <c r="DD400" s="13"/>
      <c r="DE400" s="12"/>
      <c r="DF400" s="12"/>
      <c r="DG400" s="12"/>
      <c r="DH400" s="15"/>
      <c r="DI400" s="62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</row>
    <row r="401" spans="1:213" ht="16.899999999999999" customHeight="1">
      <c r="A401" s="15"/>
      <c r="B401" s="76"/>
      <c r="C401" s="15"/>
      <c r="D401" s="53"/>
      <c r="E401" s="95"/>
      <c r="F401" s="95"/>
      <c r="G401" s="50"/>
      <c r="H401" s="50"/>
      <c r="I401" s="50"/>
      <c r="J401" s="15"/>
      <c r="K401" s="76"/>
      <c r="L401" s="15"/>
      <c r="M401" s="53"/>
      <c r="N401" s="53"/>
      <c r="O401" s="53"/>
      <c r="P401" s="53"/>
      <c r="Q401" s="53"/>
      <c r="R401" s="50"/>
      <c r="S401" s="15"/>
      <c r="T401" s="15"/>
      <c r="U401" s="15"/>
      <c r="V401" s="75"/>
      <c r="W401" s="53"/>
      <c r="X401" s="95"/>
      <c r="Y401" s="95"/>
      <c r="Z401" s="95"/>
      <c r="AA401" s="95"/>
      <c r="AB401" s="50"/>
      <c r="AC401" s="15"/>
      <c r="AD401" s="15"/>
      <c r="AE401" s="150"/>
      <c r="AF401" s="53"/>
      <c r="AG401" s="53"/>
      <c r="AH401" s="53"/>
      <c r="AI401" s="53"/>
      <c r="AJ401" s="53"/>
      <c r="AK401" s="53"/>
      <c r="AL401" s="15"/>
      <c r="AM401" s="15"/>
      <c r="AN401" s="49"/>
      <c r="AO401" s="15"/>
      <c r="AP401" s="76"/>
      <c r="AQ401" s="15"/>
      <c r="AR401" s="53"/>
      <c r="AS401" s="95"/>
      <c r="AT401" s="95"/>
      <c r="AU401" s="50"/>
      <c r="AV401" s="50"/>
      <c r="AW401" s="50"/>
      <c r="AX401" s="15"/>
      <c r="AY401" s="76"/>
      <c r="AZ401" s="15"/>
      <c r="BA401" s="53"/>
      <c r="BB401" s="53"/>
      <c r="BC401" s="53"/>
      <c r="BD401" s="53"/>
      <c r="BE401" s="53"/>
      <c r="BF401" s="50"/>
      <c r="BG401" s="15"/>
      <c r="BH401" s="15"/>
      <c r="BI401" s="15"/>
      <c r="BJ401" s="75"/>
      <c r="BK401" s="53"/>
      <c r="BL401" s="95"/>
      <c r="BM401" s="95"/>
      <c r="BN401" s="95"/>
      <c r="BO401" s="95"/>
      <c r="BP401" s="50"/>
      <c r="BQ401" s="15"/>
      <c r="BR401" s="15"/>
      <c r="BS401" s="150"/>
      <c r="BT401" s="53"/>
      <c r="BU401" s="53"/>
      <c r="BV401" s="53"/>
      <c r="BW401" s="53"/>
      <c r="BX401" s="53"/>
      <c r="BY401" s="53"/>
      <c r="BZ401" s="15"/>
      <c r="CA401" s="15"/>
      <c r="CB401" s="49"/>
      <c r="CC401" s="15"/>
      <c r="CD401" s="76"/>
      <c r="CE401" s="15"/>
      <c r="CF401" s="53"/>
      <c r="CG401" s="95"/>
      <c r="CH401" s="95"/>
      <c r="CI401" s="50"/>
      <c r="CJ401" s="50"/>
      <c r="CK401" s="50"/>
      <c r="CL401" s="15"/>
      <c r="CM401" s="76"/>
      <c r="CN401" s="15"/>
      <c r="CO401" s="53"/>
      <c r="CP401" s="53"/>
      <c r="CQ401" s="53"/>
      <c r="CR401" s="53"/>
      <c r="CS401" s="53"/>
      <c r="CT401" s="50"/>
      <c r="CU401" s="15"/>
      <c r="CV401" s="15"/>
      <c r="CW401" s="15"/>
      <c r="CX401" s="75"/>
      <c r="CY401" s="53"/>
      <c r="CZ401" s="95"/>
      <c r="DA401" s="95"/>
      <c r="DB401" s="95"/>
      <c r="DC401" s="95"/>
      <c r="DD401" s="50"/>
      <c r="DE401" s="15"/>
      <c r="DF401" s="15"/>
      <c r="DG401" s="150"/>
      <c r="DH401" s="53"/>
      <c r="DI401" s="53"/>
      <c r="DJ401" s="53"/>
      <c r="DK401" s="53"/>
      <c r="DL401" s="53"/>
      <c r="DM401" s="53"/>
      <c r="DN401" s="15"/>
      <c r="DO401" s="15"/>
      <c r="DP401" s="49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</row>
    <row r="402" spans="1:213" ht="16.899999999999999" customHeight="1">
      <c r="A402" s="15"/>
      <c r="B402" s="72"/>
      <c r="C402" s="15"/>
      <c r="D402" s="15"/>
      <c r="E402" s="15"/>
      <c r="F402" s="15"/>
      <c r="G402" s="15"/>
      <c r="H402" s="15"/>
      <c r="I402" s="15"/>
      <c r="J402" s="15"/>
      <c r="K402" s="12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49"/>
      <c r="AO402" s="15"/>
      <c r="AP402" s="72"/>
      <c r="AQ402" s="15"/>
      <c r="AR402" s="15"/>
      <c r="AS402" s="15"/>
      <c r="AT402" s="15"/>
      <c r="AU402" s="15"/>
      <c r="AV402" s="15"/>
      <c r="AW402" s="15"/>
      <c r="AX402" s="15"/>
      <c r="AY402" s="12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49"/>
      <c r="CC402" s="15"/>
      <c r="CD402" s="72"/>
      <c r="CE402" s="15"/>
      <c r="CF402" s="15"/>
      <c r="CG402" s="15"/>
      <c r="CH402" s="15"/>
      <c r="CI402" s="15"/>
      <c r="CJ402" s="15"/>
      <c r="CK402" s="15"/>
      <c r="CL402" s="15"/>
      <c r="CM402" s="12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49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</row>
    <row r="403" spans="1:213" ht="16.899999999999999" customHeight="1">
      <c r="A403" s="15"/>
      <c r="B403" s="76"/>
      <c r="C403" s="15"/>
      <c r="D403" s="77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76"/>
      <c r="V403" s="75"/>
      <c r="W403" s="77"/>
      <c r="X403" s="15"/>
      <c r="Y403" s="15"/>
      <c r="Z403" s="15"/>
      <c r="AA403" s="13"/>
      <c r="AB403" s="12"/>
      <c r="AC403" s="15"/>
      <c r="AD403" s="12"/>
      <c r="AE403" s="47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76"/>
      <c r="AQ403" s="15"/>
      <c r="AR403" s="77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76"/>
      <c r="BJ403" s="75"/>
      <c r="BK403" s="77"/>
      <c r="BL403" s="15"/>
      <c r="BM403" s="15"/>
      <c r="BN403" s="15"/>
      <c r="BO403" s="13"/>
      <c r="BP403" s="12"/>
      <c r="BQ403" s="15"/>
      <c r="BR403" s="12"/>
      <c r="BS403" s="47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76"/>
      <c r="CE403" s="15"/>
      <c r="CF403" s="77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76"/>
      <c r="CX403" s="75"/>
      <c r="CY403" s="77"/>
      <c r="CZ403" s="15"/>
      <c r="DA403" s="15"/>
      <c r="DB403" s="15"/>
      <c r="DC403" s="13"/>
      <c r="DD403" s="12"/>
      <c r="DE403" s="15"/>
      <c r="DF403" s="12"/>
      <c r="DG403" s="47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</row>
    <row r="404" spans="1:213" ht="16.899999999999999" customHeight="1">
      <c r="A404" s="15"/>
      <c r="B404" s="76"/>
      <c r="C404" s="15"/>
      <c r="D404" s="77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75"/>
      <c r="W404" s="77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76"/>
      <c r="AQ404" s="15"/>
      <c r="AR404" s="77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75"/>
      <c r="BK404" s="77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76"/>
      <c r="CE404" s="15"/>
      <c r="CF404" s="77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75"/>
      <c r="CY404" s="77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</row>
    <row r="405" spans="1:213" ht="16.899999999999999" customHeight="1">
      <c r="A405" s="15"/>
      <c r="B405" s="72"/>
      <c r="C405" s="15"/>
      <c r="D405" s="79"/>
      <c r="E405" s="15"/>
      <c r="F405" s="77"/>
      <c r="G405" s="77"/>
      <c r="H405" s="77"/>
      <c r="I405" s="45"/>
      <c r="J405" s="45"/>
      <c r="K405" s="45"/>
      <c r="L405" s="15"/>
      <c r="M405" s="15"/>
      <c r="N405" s="15"/>
      <c r="O405" s="15"/>
      <c r="P405" s="15"/>
      <c r="Q405" s="15"/>
      <c r="R405" s="15"/>
      <c r="S405" s="15"/>
      <c r="T405" s="15"/>
      <c r="U405" s="76"/>
      <c r="V405" s="78"/>
      <c r="W405" s="79"/>
      <c r="X405" s="77"/>
      <c r="Y405" s="45"/>
      <c r="Z405" s="45"/>
      <c r="AA405" s="45"/>
      <c r="AB405" s="45"/>
      <c r="AC405" s="15"/>
      <c r="AD405" s="45"/>
      <c r="AE405" s="45"/>
      <c r="AF405" s="45"/>
      <c r="AG405" s="49"/>
      <c r="AH405" s="15"/>
      <c r="AI405" s="15"/>
      <c r="AJ405" s="15"/>
      <c r="AK405" s="15"/>
      <c r="AL405" s="15"/>
      <c r="AM405" s="15"/>
      <c r="AN405" s="61"/>
      <c r="AO405" s="15"/>
      <c r="AP405" s="72"/>
      <c r="AQ405" s="15"/>
      <c r="AR405" s="79"/>
      <c r="AS405" s="15"/>
      <c r="AT405" s="77"/>
      <c r="AU405" s="77"/>
      <c r="AV405" s="77"/>
      <c r="AW405" s="45"/>
      <c r="AX405" s="45"/>
      <c r="AY405" s="45"/>
      <c r="AZ405" s="15"/>
      <c r="BA405" s="15"/>
      <c r="BB405" s="15"/>
      <c r="BC405" s="15"/>
      <c r="BD405" s="15"/>
      <c r="BE405" s="15"/>
      <c r="BF405" s="15"/>
      <c r="BG405" s="15"/>
      <c r="BH405" s="15"/>
      <c r="BI405" s="76"/>
      <c r="BJ405" s="78"/>
      <c r="BK405" s="79"/>
      <c r="BL405" s="77"/>
      <c r="BM405" s="45"/>
      <c r="BN405" s="45"/>
      <c r="BO405" s="45"/>
      <c r="BP405" s="45"/>
      <c r="BQ405" s="15"/>
      <c r="BR405" s="45"/>
      <c r="BS405" s="45"/>
      <c r="BT405" s="45"/>
      <c r="BU405" s="49"/>
      <c r="BV405" s="15"/>
      <c r="BW405" s="15"/>
      <c r="BX405" s="15"/>
      <c r="BY405" s="15"/>
      <c r="BZ405" s="15"/>
      <c r="CA405" s="15"/>
      <c r="CB405" s="61"/>
      <c r="CC405" s="15"/>
      <c r="CD405" s="72"/>
      <c r="CE405" s="15"/>
      <c r="CF405" s="79"/>
      <c r="CG405" s="15"/>
      <c r="CH405" s="77"/>
      <c r="CI405" s="77"/>
      <c r="CJ405" s="77"/>
      <c r="CK405" s="45"/>
      <c r="CL405" s="45"/>
      <c r="CM405" s="45"/>
      <c r="CN405" s="15"/>
      <c r="CO405" s="15"/>
      <c r="CP405" s="15"/>
      <c r="CQ405" s="15"/>
      <c r="CR405" s="15"/>
      <c r="CS405" s="15"/>
      <c r="CT405" s="15"/>
      <c r="CU405" s="15"/>
      <c r="CV405" s="15"/>
      <c r="CW405" s="76"/>
      <c r="CX405" s="78"/>
      <c r="CY405" s="79"/>
      <c r="CZ405" s="77"/>
      <c r="DA405" s="45"/>
      <c r="DB405" s="45"/>
      <c r="DC405" s="45"/>
      <c r="DD405" s="45"/>
      <c r="DE405" s="15"/>
      <c r="DF405" s="45"/>
      <c r="DG405" s="45"/>
      <c r="DH405" s="45"/>
      <c r="DI405" s="49"/>
      <c r="DJ405" s="15"/>
      <c r="DK405" s="15"/>
      <c r="DL405" s="15"/>
      <c r="DM405" s="15"/>
      <c r="DN405" s="15"/>
      <c r="DO405" s="15"/>
      <c r="DP405" s="61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</row>
    <row r="406" spans="1:213" ht="16.899999999999999" customHeight="1">
      <c r="A406" s="15"/>
      <c r="B406" s="76"/>
      <c r="C406" s="15"/>
      <c r="D406" s="77"/>
      <c r="E406" s="15"/>
      <c r="F406" s="77"/>
      <c r="G406" s="77"/>
      <c r="H406" s="77"/>
      <c r="I406" s="49"/>
      <c r="J406" s="49"/>
      <c r="K406" s="49"/>
      <c r="L406" s="15"/>
      <c r="M406" s="15"/>
      <c r="N406" s="15"/>
      <c r="O406" s="15"/>
      <c r="P406" s="15"/>
      <c r="Q406" s="15"/>
      <c r="R406" s="15"/>
      <c r="S406" s="15"/>
      <c r="T406" s="15"/>
      <c r="U406" s="76"/>
      <c r="V406" s="75"/>
      <c r="W406" s="77"/>
      <c r="X406" s="77"/>
      <c r="Y406" s="49"/>
      <c r="Z406" s="49"/>
      <c r="AA406" s="49"/>
      <c r="AB406" s="49"/>
      <c r="AC406" s="15"/>
      <c r="AD406" s="49"/>
      <c r="AE406" s="49"/>
      <c r="AF406" s="49"/>
      <c r="AG406" s="49"/>
      <c r="AH406" s="15"/>
      <c r="AI406" s="15"/>
      <c r="AJ406" s="15"/>
      <c r="AK406" s="15"/>
      <c r="AL406" s="15"/>
      <c r="AM406" s="15"/>
      <c r="AN406" s="61"/>
      <c r="AO406" s="15"/>
      <c r="AP406" s="76"/>
      <c r="AQ406" s="15"/>
      <c r="AR406" s="77"/>
      <c r="AS406" s="15"/>
      <c r="AT406" s="77"/>
      <c r="AU406" s="77"/>
      <c r="AV406" s="77"/>
      <c r="AW406" s="49"/>
      <c r="AX406" s="49"/>
      <c r="AY406" s="49"/>
      <c r="AZ406" s="15"/>
      <c r="BA406" s="15"/>
      <c r="BB406" s="15"/>
      <c r="BC406" s="15"/>
      <c r="BD406" s="15"/>
      <c r="BE406" s="15"/>
      <c r="BF406" s="15"/>
      <c r="BG406" s="15"/>
      <c r="BH406" s="15"/>
      <c r="BI406" s="76"/>
      <c r="BJ406" s="75"/>
      <c r="BK406" s="77"/>
      <c r="BL406" s="77"/>
      <c r="BM406" s="49"/>
      <c r="BN406" s="49"/>
      <c r="BO406" s="49"/>
      <c r="BP406" s="49"/>
      <c r="BQ406" s="15"/>
      <c r="BR406" s="49"/>
      <c r="BS406" s="49"/>
      <c r="BT406" s="49"/>
      <c r="BU406" s="49"/>
      <c r="BV406" s="15"/>
      <c r="BW406" s="15"/>
      <c r="BX406" s="15"/>
      <c r="BY406" s="15"/>
      <c r="BZ406" s="15"/>
      <c r="CA406" s="15"/>
      <c r="CB406" s="61"/>
      <c r="CC406" s="15"/>
      <c r="CD406" s="76"/>
      <c r="CE406" s="15"/>
      <c r="CF406" s="77"/>
      <c r="CG406" s="15"/>
      <c r="CH406" s="77"/>
      <c r="CI406" s="77"/>
      <c r="CJ406" s="77"/>
      <c r="CK406" s="49"/>
      <c r="CL406" s="49"/>
      <c r="CM406" s="49"/>
      <c r="CN406" s="15"/>
      <c r="CO406" s="15"/>
      <c r="CP406" s="15"/>
      <c r="CQ406" s="15"/>
      <c r="CR406" s="15"/>
      <c r="CS406" s="15"/>
      <c r="CT406" s="15"/>
      <c r="CU406" s="15"/>
      <c r="CV406" s="15"/>
      <c r="CW406" s="76"/>
      <c r="CX406" s="75"/>
      <c r="CY406" s="77"/>
      <c r="CZ406" s="77"/>
      <c r="DA406" s="49"/>
      <c r="DB406" s="49"/>
      <c r="DC406" s="49"/>
      <c r="DD406" s="49"/>
      <c r="DE406" s="15"/>
      <c r="DF406" s="49"/>
      <c r="DG406" s="49"/>
      <c r="DH406" s="49"/>
      <c r="DI406" s="49"/>
      <c r="DJ406" s="15"/>
      <c r="DK406" s="15"/>
      <c r="DL406" s="15"/>
      <c r="DM406" s="15"/>
      <c r="DN406" s="15"/>
      <c r="DO406" s="15"/>
      <c r="DP406" s="61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</row>
    <row r="407" spans="1:213" ht="16.899999999999999" customHeight="1">
      <c r="A407" s="15"/>
      <c r="B407" s="76"/>
      <c r="C407" s="15"/>
      <c r="D407" s="77"/>
      <c r="E407" s="15"/>
      <c r="F407" s="79"/>
      <c r="G407" s="79"/>
      <c r="H407" s="79"/>
      <c r="I407" s="73"/>
      <c r="J407" s="73"/>
      <c r="K407" s="73"/>
      <c r="L407" s="15"/>
      <c r="M407" s="15"/>
      <c r="N407" s="15"/>
      <c r="O407" s="15"/>
      <c r="P407" s="15"/>
      <c r="Q407" s="15"/>
      <c r="R407" s="15"/>
      <c r="S407" s="15"/>
      <c r="T407" s="15"/>
      <c r="U407" s="72"/>
      <c r="V407" s="75"/>
      <c r="W407" s="77"/>
      <c r="X407" s="79"/>
      <c r="Y407" s="73"/>
      <c r="Z407" s="73"/>
      <c r="AA407" s="73"/>
      <c r="AB407" s="73"/>
      <c r="AC407" s="15"/>
      <c r="AD407" s="73"/>
      <c r="AE407" s="73"/>
      <c r="AF407" s="73"/>
      <c r="AG407" s="73"/>
      <c r="AH407" s="15"/>
      <c r="AI407" s="15"/>
      <c r="AJ407" s="15"/>
      <c r="AK407" s="15"/>
      <c r="AL407" s="15"/>
      <c r="AM407" s="15"/>
      <c r="AN407" s="61"/>
      <c r="AO407" s="15"/>
      <c r="AP407" s="76"/>
      <c r="AQ407" s="15"/>
      <c r="AR407" s="77"/>
      <c r="AS407" s="15"/>
      <c r="AT407" s="79"/>
      <c r="AU407" s="79"/>
      <c r="AV407" s="79"/>
      <c r="AW407" s="73"/>
      <c r="AX407" s="73"/>
      <c r="AY407" s="73"/>
      <c r="AZ407" s="15"/>
      <c r="BA407" s="15"/>
      <c r="BB407" s="15"/>
      <c r="BC407" s="15"/>
      <c r="BD407" s="15"/>
      <c r="BE407" s="15"/>
      <c r="BF407" s="15"/>
      <c r="BG407" s="15"/>
      <c r="BH407" s="15"/>
      <c r="BI407" s="72"/>
      <c r="BJ407" s="75"/>
      <c r="BK407" s="77"/>
      <c r="BL407" s="79"/>
      <c r="BM407" s="73"/>
      <c r="BN407" s="73"/>
      <c r="BO407" s="73"/>
      <c r="BP407" s="73"/>
      <c r="BQ407" s="15"/>
      <c r="BR407" s="73"/>
      <c r="BS407" s="73"/>
      <c r="BT407" s="73"/>
      <c r="BU407" s="73"/>
      <c r="BV407" s="15"/>
      <c r="BW407" s="15"/>
      <c r="BX407" s="15"/>
      <c r="BY407" s="15"/>
      <c r="BZ407" s="15"/>
      <c r="CA407" s="15"/>
      <c r="CB407" s="61"/>
      <c r="CC407" s="15"/>
      <c r="CD407" s="76"/>
      <c r="CE407" s="15"/>
      <c r="CF407" s="77"/>
      <c r="CG407" s="15"/>
      <c r="CH407" s="79"/>
      <c r="CI407" s="79"/>
      <c r="CJ407" s="79"/>
      <c r="CK407" s="73"/>
      <c r="CL407" s="73"/>
      <c r="CM407" s="73"/>
      <c r="CN407" s="15"/>
      <c r="CO407" s="15"/>
      <c r="CP407" s="15"/>
      <c r="CQ407" s="15"/>
      <c r="CR407" s="15"/>
      <c r="CS407" s="15"/>
      <c r="CT407" s="15"/>
      <c r="CU407" s="15"/>
      <c r="CV407" s="15"/>
      <c r="CW407" s="72"/>
      <c r="CX407" s="75"/>
      <c r="CY407" s="77"/>
      <c r="CZ407" s="79"/>
      <c r="DA407" s="73"/>
      <c r="DB407" s="73"/>
      <c r="DC407" s="73"/>
      <c r="DD407" s="73"/>
      <c r="DE407" s="15"/>
      <c r="DF407" s="73"/>
      <c r="DG407" s="73"/>
      <c r="DH407" s="73"/>
      <c r="DI407" s="73"/>
      <c r="DJ407" s="15"/>
      <c r="DK407" s="15"/>
      <c r="DL407" s="15"/>
      <c r="DM407" s="15"/>
      <c r="DN407" s="15"/>
      <c r="DO407" s="15"/>
      <c r="DP407" s="61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</row>
    <row r="408" spans="1:213" ht="16.899999999999999" customHeight="1">
      <c r="A408" s="15"/>
      <c r="B408" s="72"/>
      <c r="C408" s="15"/>
      <c r="D408" s="79"/>
      <c r="E408" s="15"/>
      <c r="F408" s="77"/>
      <c r="G408" s="77"/>
      <c r="H408" s="77"/>
      <c r="I408" s="49"/>
      <c r="J408" s="49"/>
      <c r="K408" s="49"/>
      <c r="L408" s="15"/>
      <c r="M408" s="15"/>
      <c r="N408" s="15"/>
      <c r="O408" s="15"/>
      <c r="P408" s="15"/>
      <c r="Q408" s="15"/>
      <c r="R408" s="15"/>
      <c r="S408" s="15"/>
      <c r="T408" s="15"/>
      <c r="U408" s="76"/>
      <c r="V408" s="78"/>
      <c r="W408" s="79"/>
      <c r="X408" s="77"/>
      <c r="Y408" s="49"/>
      <c r="Z408" s="49"/>
      <c r="AA408" s="49"/>
      <c r="AB408" s="49"/>
      <c r="AC408" s="15"/>
      <c r="AD408" s="49"/>
      <c r="AE408" s="49"/>
      <c r="AF408" s="49"/>
      <c r="AG408" s="49"/>
      <c r="AH408" s="15"/>
      <c r="AI408" s="15"/>
      <c r="AJ408" s="15"/>
      <c r="AK408" s="15"/>
      <c r="AL408" s="15"/>
      <c r="AM408" s="15"/>
      <c r="AN408" s="61"/>
      <c r="AO408" s="15"/>
      <c r="AP408" s="72"/>
      <c r="AQ408" s="15"/>
      <c r="AR408" s="79"/>
      <c r="AS408" s="15"/>
      <c r="AT408" s="77"/>
      <c r="AU408" s="77"/>
      <c r="AV408" s="77"/>
      <c r="AW408" s="49"/>
      <c r="AX408" s="49"/>
      <c r="AY408" s="49"/>
      <c r="AZ408" s="15"/>
      <c r="BA408" s="15"/>
      <c r="BB408" s="15"/>
      <c r="BC408" s="15"/>
      <c r="BD408" s="15"/>
      <c r="BE408" s="15"/>
      <c r="BF408" s="15"/>
      <c r="BG408" s="15"/>
      <c r="BH408" s="15"/>
      <c r="BI408" s="76"/>
      <c r="BJ408" s="78"/>
      <c r="BK408" s="79"/>
      <c r="BL408" s="77"/>
      <c r="BM408" s="49"/>
      <c r="BN408" s="49"/>
      <c r="BO408" s="49"/>
      <c r="BP408" s="49"/>
      <c r="BQ408" s="15"/>
      <c r="BR408" s="49"/>
      <c r="BS408" s="49"/>
      <c r="BT408" s="49"/>
      <c r="BU408" s="49"/>
      <c r="BV408" s="15"/>
      <c r="BW408" s="15"/>
      <c r="BX408" s="15"/>
      <c r="BY408" s="15"/>
      <c r="BZ408" s="15"/>
      <c r="CA408" s="15"/>
      <c r="CB408" s="61"/>
      <c r="CC408" s="15"/>
      <c r="CD408" s="72"/>
      <c r="CE408" s="15"/>
      <c r="CF408" s="79"/>
      <c r="CG408" s="15"/>
      <c r="CH408" s="77"/>
      <c r="CI408" s="77"/>
      <c r="CJ408" s="77"/>
      <c r="CK408" s="49"/>
      <c r="CL408" s="49"/>
      <c r="CM408" s="49"/>
      <c r="CN408" s="15"/>
      <c r="CO408" s="15"/>
      <c r="CP408" s="15"/>
      <c r="CQ408" s="15"/>
      <c r="CR408" s="15"/>
      <c r="CS408" s="15"/>
      <c r="CT408" s="15"/>
      <c r="CU408" s="15"/>
      <c r="CV408" s="15"/>
      <c r="CW408" s="76"/>
      <c r="CX408" s="78"/>
      <c r="CY408" s="79"/>
      <c r="CZ408" s="77"/>
      <c r="DA408" s="49"/>
      <c r="DB408" s="49"/>
      <c r="DC408" s="49"/>
      <c r="DD408" s="49"/>
      <c r="DE408" s="15"/>
      <c r="DF408" s="49"/>
      <c r="DG408" s="49"/>
      <c r="DH408" s="49"/>
      <c r="DI408" s="49"/>
      <c r="DJ408" s="15"/>
      <c r="DK408" s="15"/>
      <c r="DL408" s="15"/>
      <c r="DM408" s="15"/>
      <c r="DN408" s="15"/>
      <c r="DO408" s="15"/>
      <c r="DP408" s="61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</row>
    <row r="409" spans="1:213" ht="16.899999999999999" customHeight="1">
      <c r="A409" s="15"/>
      <c r="B409" s="76"/>
      <c r="C409" s="15"/>
      <c r="D409" s="77"/>
      <c r="E409" s="15"/>
      <c r="F409" s="77"/>
      <c r="G409" s="77"/>
      <c r="H409" s="77"/>
      <c r="I409" s="49"/>
      <c r="J409" s="49"/>
      <c r="K409" s="49"/>
      <c r="L409" s="15"/>
      <c r="M409" s="15"/>
      <c r="N409" s="15"/>
      <c r="O409" s="15"/>
      <c r="P409" s="15"/>
      <c r="Q409" s="15"/>
      <c r="R409" s="15"/>
      <c r="S409" s="15"/>
      <c r="T409" s="15"/>
      <c r="U409" s="76"/>
      <c r="V409" s="75"/>
      <c r="W409" s="77"/>
      <c r="X409" s="77"/>
      <c r="Y409" s="49"/>
      <c r="Z409" s="49"/>
      <c r="AA409" s="49"/>
      <c r="AB409" s="49"/>
      <c r="AC409" s="15"/>
      <c r="AD409" s="49"/>
      <c r="AE409" s="49"/>
      <c r="AF409" s="49"/>
      <c r="AG409" s="49"/>
      <c r="AH409" s="15"/>
      <c r="AI409" s="15"/>
      <c r="AJ409" s="15"/>
      <c r="AK409" s="15"/>
      <c r="AL409" s="15"/>
      <c r="AM409" s="15"/>
      <c r="AN409" s="61"/>
      <c r="AO409" s="15"/>
      <c r="AP409" s="76"/>
      <c r="AQ409" s="15"/>
      <c r="AR409" s="77"/>
      <c r="AS409" s="15"/>
      <c r="AT409" s="77"/>
      <c r="AU409" s="77"/>
      <c r="AV409" s="77"/>
      <c r="AW409" s="49"/>
      <c r="AX409" s="49"/>
      <c r="AY409" s="49"/>
      <c r="AZ409" s="15"/>
      <c r="BA409" s="15"/>
      <c r="BB409" s="15"/>
      <c r="BC409" s="15"/>
      <c r="BD409" s="15"/>
      <c r="BE409" s="15"/>
      <c r="BF409" s="15"/>
      <c r="BG409" s="15"/>
      <c r="BH409" s="15"/>
      <c r="BI409" s="76"/>
      <c r="BJ409" s="75"/>
      <c r="BK409" s="77"/>
      <c r="BL409" s="77"/>
      <c r="BM409" s="49"/>
      <c r="BN409" s="49"/>
      <c r="BO409" s="49"/>
      <c r="BP409" s="49"/>
      <c r="BQ409" s="15"/>
      <c r="BR409" s="49"/>
      <c r="BS409" s="49"/>
      <c r="BT409" s="49"/>
      <c r="BU409" s="49"/>
      <c r="BV409" s="15"/>
      <c r="BW409" s="15"/>
      <c r="BX409" s="15"/>
      <c r="BY409" s="15"/>
      <c r="BZ409" s="15"/>
      <c r="CA409" s="15"/>
      <c r="CB409" s="61"/>
      <c r="CC409" s="15"/>
      <c r="CD409" s="76"/>
      <c r="CE409" s="15"/>
      <c r="CF409" s="77"/>
      <c r="CG409" s="15"/>
      <c r="CH409" s="77"/>
      <c r="CI409" s="77"/>
      <c r="CJ409" s="77"/>
      <c r="CK409" s="49"/>
      <c r="CL409" s="49"/>
      <c r="CM409" s="49"/>
      <c r="CN409" s="15"/>
      <c r="CO409" s="15"/>
      <c r="CP409" s="15"/>
      <c r="CQ409" s="15"/>
      <c r="CR409" s="15"/>
      <c r="CS409" s="15"/>
      <c r="CT409" s="15"/>
      <c r="CU409" s="15"/>
      <c r="CV409" s="15"/>
      <c r="CW409" s="76"/>
      <c r="CX409" s="75"/>
      <c r="CY409" s="77"/>
      <c r="CZ409" s="77"/>
      <c r="DA409" s="49"/>
      <c r="DB409" s="49"/>
      <c r="DC409" s="49"/>
      <c r="DD409" s="49"/>
      <c r="DE409" s="15"/>
      <c r="DF409" s="49"/>
      <c r="DG409" s="49"/>
      <c r="DH409" s="49"/>
      <c r="DI409" s="49"/>
      <c r="DJ409" s="15"/>
      <c r="DK409" s="15"/>
      <c r="DL409" s="15"/>
      <c r="DM409" s="15"/>
      <c r="DN409" s="15"/>
      <c r="DO409" s="15"/>
      <c r="DP409" s="61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</row>
    <row r="410" spans="1:213" ht="16.899999999999999" customHeight="1">
      <c r="A410" s="15"/>
      <c r="B410" s="76"/>
      <c r="C410" s="15"/>
      <c r="D410" s="77"/>
      <c r="E410" s="15"/>
      <c r="F410" s="79"/>
      <c r="G410" s="79"/>
      <c r="H410" s="79"/>
      <c r="I410" s="73"/>
      <c r="J410" s="73"/>
      <c r="K410" s="73"/>
      <c r="L410" s="15"/>
      <c r="M410" s="15"/>
      <c r="N410" s="15"/>
      <c r="O410" s="15"/>
      <c r="P410" s="15"/>
      <c r="Q410" s="15"/>
      <c r="R410" s="15"/>
      <c r="S410" s="15"/>
      <c r="T410" s="15"/>
      <c r="U410" s="72"/>
      <c r="V410" s="75"/>
      <c r="W410" s="77"/>
      <c r="X410" s="79"/>
      <c r="Y410" s="73"/>
      <c r="Z410" s="73"/>
      <c r="AA410" s="73"/>
      <c r="AB410" s="73"/>
      <c r="AC410" s="15"/>
      <c r="AD410" s="73"/>
      <c r="AE410" s="73"/>
      <c r="AF410" s="73"/>
      <c r="AG410" s="73"/>
      <c r="AH410" s="15"/>
      <c r="AI410" s="15"/>
      <c r="AJ410" s="15"/>
      <c r="AK410" s="15"/>
      <c r="AL410" s="15"/>
      <c r="AM410" s="15"/>
      <c r="AN410" s="15"/>
      <c r="AO410" s="15"/>
      <c r="AP410" s="76"/>
      <c r="AQ410" s="15"/>
      <c r="AR410" s="77"/>
      <c r="AS410" s="15"/>
      <c r="AT410" s="79"/>
      <c r="AU410" s="79"/>
      <c r="AV410" s="79"/>
      <c r="AW410" s="73"/>
      <c r="AX410" s="73"/>
      <c r="AY410" s="73"/>
      <c r="AZ410" s="15"/>
      <c r="BA410" s="15"/>
      <c r="BB410" s="15"/>
      <c r="BC410" s="15"/>
      <c r="BD410" s="15"/>
      <c r="BE410" s="15"/>
      <c r="BF410" s="15"/>
      <c r="BG410" s="15"/>
      <c r="BH410" s="15"/>
      <c r="BI410" s="72"/>
      <c r="BJ410" s="75"/>
      <c r="BK410" s="77"/>
      <c r="BL410" s="79"/>
      <c r="BM410" s="73"/>
      <c r="BN410" s="73"/>
      <c r="BO410" s="73"/>
      <c r="BP410" s="73"/>
      <c r="BQ410" s="15"/>
      <c r="BR410" s="73"/>
      <c r="BS410" s="73"/>
      <c r="BT410" s="73"/>
      <c r="BU410" s="73"/>
      <c r="BV410" s="15"/>
      <c r="BW410" s="15"/>
      <c r="BX410" s="15"/>
      <c r="BY410" s="15"/>
      <c r="BZ410" s="15"/>
      <c r="CA410" s="15"/>
      <c r="CB410" s="15"/>
      <c r="CC410" s="15"/>
      <c r="CD410" s="76"/>
      <c r="CE410" s="15"/>
      <c r="CF410" s="77"/>
      <c r="CG410" s="15"/>
      <c r="CH410" s="79"/>
      <c r="CI410" s="79"/>
      <c r="CJ410" s="79"/>
      <c r="CK410" s="73"/>
      <c r="CL410" s="73"/>
      <c r="CM410" s="73"/>
      <c r="CN410" s="15"/>
      <c r="CO410" s="15"/>
      <c r="CP410" s="15"/>
      <c r="CQ410" s="15"/>
      <c r="CR410" s="15"/>
      <c r="CS410" s="15"/>
      <c r="CT410" s="15"/>
      <c r="CU410" s="15"/>
      <c r="CV410" s="15"/>
      <c r="CW410" s="72"/>
      <c r="CX410" s="75"/>
      <c r="CY410" s="77"/>
      <c r="CZ410" s="79"/>
      <c r="DA410" s="73"/>
      <c r="DB410" s="73"/>
      <c r="DC410" s="73"/>
      <c r="DD410" s="73"/>
      <c r="DE410" s="15"/>
      <c r="DF410" s="73"/>
      <c r="DG410" s="73"/>
      <c r="DH410" s="73"/>
      <c r="DI410" s="73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</row>
    <row r="411" spans="1:213" ht="16.899999999999999" customHeight="1">
      <c r="A411" s="15"/>
      <c r="B411" s="72"/>
      <c r="C411" s="15"/>
      <c r="D411" s="15"/>
      <c r="E411" s="15"/>
      <c r="F411" s="15"/>
      <c r="G411" s="76"/>
      <c r="H411" s="77"/>
      <c r="I411" s="77"/>
      <c r="J411" s="77"/>
      <c r="K411" s="77"/>
      <c r="L411" s="49"/>
      <c r="M411" s="49"/>
      <c r="N411" s="49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76"/>
      <c r="AE411" s="15"/>
      <c r="AF411" s="77"/>
      <c r="AG411" s="77"/>
      <c r="AH411" s="77"/>
      <c r="AI411" s="49"/>
      <c r="AJ411" s="49"/>
      <c r="AK411" s="49"/>
      <c r="AL411" s="49"/>
      <c r="AM411" s="49"/>
      <c r="AN411" s="15"/>
      <c r="AO411" s="15"/>
      <c r="AP411" s="72"/>
      <c r="AQ411" s="15"/>
      <c r="AR411" s="15"/>
      <c r="AS411" s="15"/>
      <c r="AT411" s="15"/>
      <c r="AU411" s="76"/>
      <c r="AV411" s="77"/>
      <c r="AW411" s="77"/>
      <c r="AX411" s="77"/>
      <c r="AY411" s="77"/>
      <c r="AZ411" s="49"/>
      <c r="BA411" s="49"/>
      <c r="BB411" s="49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76"/>
      <c r="BS411" s="15"/>
      <c r="BT411" s="77"/>
      <c r="BU411" s="77"/>
      <c r="BV411" s="77"/>
      <c r="BW411" s="49"/>
      <c r="BX411" s="49"/>
      <c r="BY411" s="49"/>
      <c r="BZ411" s="49"/>
      <c r="CA411" s="49"/>
      <c r="CB411" s="15"/>
      <c r="CC411" s="15"/>
      <c r="CD411" s="72"/>
      <c r="CE411" s="15"/>
      <c r="CF411" s="15"/>
      <c r="CG411" s="15"/>
      <c r="CH411" s="15"/>
      <c r="CI411" s="76"/>
      <c r="CJ411" s="77"/>
      <c r="CK411" s="77"/>
      <c r="CL411" s="77"/>
      <c r="CM411" s="77"/>
      <c r="CN411" s="49"/>
      <c r="CO411" s="49"/>
      <c r="CP411" s="49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76"/>
      <c r="DG411" s="15"/>
      <c r="DH411" s="77"/>
      <c r="DI411" s="77"/>
      <c r="DJ411" s="77"/>
      <c r="DK411" s="49"/>
      <c r="DL411" s="49"/>
      <c r="DM411" s="49"/>
      <c r="DN411" s="49"/>
      <c r="DO411" s="49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</row>
    <row r="412" spans="1:213" ht="16.899999999999999" customHeight="1">
      <c r="A412" s="15"/>
      <c r="B412" s="72"/>
      <c r="C412" s="15"/>
      <c r="D412" s="15"/>
      <c r="E412" s="46"/>
      <c r="F412" s="15"/>
      <c r="G412" s="15"/>
      <c r="H412" s="15"/>
      <c r="I412" s="15"/>
      <c r="J412" s="77"/>
      <c r="K412" s="77"/>
      <c r="L412" s="77"/>
      <c r="M412" s="49"/>
      <c r="N412" s="49"/>
      <c r="O412" s="15"/>
      <c r="P412" s="15"/>
      <c r="Q412" s="15"/>
      <c r="R412" s="15"/>
      <c r="S412" s="15"/>
      <c r="T412" s="15"/>
      <c r="U412" s="15"/>
      <c r="V412" s="15"/>
      <c r="W412" s="15"/>
      <c r="X412" s="46"/>
      <c r="Y412" s="15"/>
      <c r="Z412" s="15"/>
      <c r="AA412" s="15"/>
      <c r="AB412" s="15"/>
      <c r="AC412" s="15"/>
      <c r="AD412" s="76"/>
      <c r="AE412" s="15"/>
      <c r="AF412" s="77"/>
      <c r="AG412" s="77"/>
      <c r="AH412" s="77"/>
      <c r="AI412" s="49"/>
      <c r="AJ412" s="49"/>
      <c r="AK412" s="49"/>
      <c r="AL412" s="49"/>
      <c r="AM412" s="49"/>
      <c r="AN412" s="15"/>
      <c r="AO412" s="15"/>
      <c r="AP412" s="72"/>
      <c r="AQ412" s="15"/>
      <c r="AR412" s="15"/>
      <c r="AS412" s="46"/>
      <c r="AT412" s="15"/>
      <c r="AU412" s="15"/>
      <c r="AV412" s="15"/>
      <c r="AW412" s="15"/>
      <c r="AX412" s="77"/>
      <c r="AY412" s="77"/>
      <c r="AZ412" s="77"/>
      <c r="BA412" s="49"/>
      <c r="BB412" s="49"/>
      <c r="BC412" s="15"/>
      <c r="BD412" s="15"/>
      <c r="BE412" s="15"/>
      <c r="BF412" s="15"/>
      <c r="BG412" s="15"/>
      <c r="BH412" s="15"/>
      <c r="BI412" s="15"/>
      <c r="BJ412" s="15"/>
      <c r="BK412" s="15"/>
      <c r="BL412" s="46"/>
      <c r="BM412" s="15"/>
      <c r="BN412" s="15"/>
      <c r="BO412" s="15"/>
      <c r="BP412" s="15"/>
      <c r="BQ412" s="15"/>
      <c r="BR412" s="76"/>
      <c r="BS412" s="15"/>
      <c r="BT412" s="77"/>
      <c r="BU412" s="77"/>
      <c r="BV412" s="77"/>
      <c r="BW412" s="49"/>
      <c r="BX412" s="49"/>
      <c r="BY412" s="49"/>
      <c r="BZ412" s="49"/>
      <c r="CA412" s="49"/>
      <c r="CB412" s="15"/>
      <c r="CC412" s="15"/>
      <c r="CD412" s="72"/>
      <c r="CE412" s="15"/>
      <c r="CF412" s="15"/>
      <c r="CG412" s="46"/>
      <c r="CH412" s="15"/>
      <c r="CI412" s="15"/>
      <c r="CJ412" s="15"/>
      <c r="CK412" s="15"/>
      <c r="CL412" s="77"/>
      <c r="CM412" s="77"/>
      <c r="CN412" s="77"/>
      <c r="CO412" s="49"/>
      <c r="CP412" s="49"/>
      <c r="CQ412" s="15"/>
      <c r="CR412" s="15"/>
      <c r="CS412" s="15"/>
      <c r="CT412" s="15"/>
      <c r="CU412" s="15"/>
      <c r="CV412" s="15"/>
      <c r="CW412" s="15"/>
      <c r="CX412" s="15"/>
      <c r="CY412" s="15"/>
      <c r="CZ412" s="46"/>
      <c r="DA412" s="15"/>
      <c r="DB412" s="15"/>
      <c r="DC412" s="15"/>
      <c r="DD412" s="15"/>
      <c r="DE412" s="15"/>
      <c r="DF412" s="76"/>
      <c r="DG412" s="15"/>
      <c r="DH412" s="77"/>
      <c r="DI412" s="77"/>
      <c r="DJ412" s="77"/>
      <c r="DK412" s="49"/>
      <c r="DL412" s="49"/>
      <c r="DM412" s="49"/>
      <c r="DN412" s="49"/>
      <c r="DO412" s="49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</row>
    <row r="413" spans="1:213" ht="16.899999999999999" customHeight="1">
      <c r="A413" s="15"/>
      <c r="B413" s="72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49"/>
      <c r="AL413" s="15"/>
      <c r="AM413" s="15"/>
      <c r="AN413" s="15"/>
      <c r="AO413" s="15"/>
      <c r="AP413" s="72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49"/>
      <c r="BZ413" s="15"/>
      <c r="CA413" s="15"/>
      <c r="CB413" s="15"/>
      <c r="CC413" s="15"/>
      <c r="CD413" s="72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49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</row>
    <row r="414" spans="1:213" ht="16.899999999999999" customHeight="1">
      <c r="A414" s="15"/>
      <c r="B414" s="72"/>
      <c r="C414" s="15"/>
      <c r="D414" s="15"/>
      <c r="E414" s="46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49"/>
      <c r="S414" s="15"/>
      <c r="T414" s="15"/>
      <c r="U414" s="15"/>
      <c r="V414" s="15"/>
      <c r="W414" s="15"/>
      <c r="X414" s="46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49"/>
      <c r="AL414" s="15"/>
      <c r="AM414" s="15"/>
      <c r="AN414" s="15"/>
      <c r="AO414" s="15"/>
      <c r="AP414" s="72"/>
      <c r="AQ414" s="15"/>
      <c r="AR414" s="15"/>
      <c r="AS414" s="46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49"/>
      <c r="BG414" s="15"/>
      <c r="BH414" s="15"/>
      <c r="BI414" s="15"/>
      <c r="BJ414" s="15"/>
      <c r="BK414" s="15"/>
      <c r="BL414" s="46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49"/>
      <c r="BZ414" s="15"/>
      <c r="CA414" s="15"/>
      <c r="CB414" s="15"/>
      <c r="CC414" s="15"/>
      <c r="CD414" s="72"/>
      <c r="CE414" s="15"/>
      <c r="CF414" s="15"/>
      <c r="CG414" s="46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49"/>
      <c r="CU414" s="15"/>
      <c r="CV414" s="15"/>
      <c r="CW414" s="15"/>
      <c r="CX414" s="15"/>
      <c r="CY414" s="15"/>
      <c r="CZ414" s="46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49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</row>
    <row r="415" spans="1:213" ht="16.899999999999999" customHeight="1">
      <c r="A415" s="15"/>
      <c r="B415" s="72"/>
      <c r="C415" s="15"/>
      <c r="D415" s="15"/>
      <c r="E415" s="15"/>
      <c r="F415" s="15"/>
      <c r="G415" s="15"/>
      <c r="H415" s="15"/>
      <c r="I415" s="15"/>
      <c r="J415" s="61"/>
      <c r="K415" s="61"/>
      <c r="L415" s="61"/>
      <c r="M415" s="61"/>
      <c r="N415" s="61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61"/>
      <c r="AG415" s="61"/>
      <c r="AH415" s="61"/>
      <c r="AI415" s="61"/>
      <c r="AJ415" s="61"/>
      <c r="AK415" s="49"/>
      <c r="AL415" s="61"/>
      <c r="AM415" s="61"/>
      <c r="AN415" s="15"/>
      <c r="AO415" s="15"/>
      <c r="AP415" s="72"/>
      <c r="AQ415" s="15"/>
      <c r="AR415" s="15"/>
      <c r="AS415" s="15"/>
      <c r="AT415" s="15"/>
      <c r="AU415" s="15"/>
      <c r="AV415" s="15"/>
      <c r="AW415" s="15"/>
      <c r="AX415" s="61"/>
      <c r="AY415" s="61"/>
      <c r="AZ415" s="61"/>
      <c r="BA415" s="61"/>
      <c r="BB415" s="61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61"/>
      <c r="BU415" s="61"/>
      <c r="BV415" s="61"/>
      <c r="BW415" s="61"/>
      <c r="BX415" s="61"/>
      <c r="BY415" s="49"/>
      <c r="BZ415" s="61"/>
      <c r="CA415" s="61"/>
      <c r="CB415" s="15"/>
      <c r="CC415" s="15"/>
      <c r="CD415" s="72"/>
      <c r="CE415" s="15"/>
      <c r="CF415" s="15"/>
      <c r="CG415" s="15"/>
      <c r="CH415" s="15"/>
      <c r="CI415" s="15"/>
      <c r="CJ415" s="15"/>
      <c r="CK415" s="15"/>
      <c r="CL415" s="61"/>
      <c r="CM415" s="61"/>
      <c r="CN415" s="61"/>
      <c r="CO415" s="61"/>
      <c r="CP415" s="61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61"/>
      <c r="DI415" s="61"/>
      <c r="DJ415" s="61"/>
      <c r="DK415" s="61"/>
      <c r="DL415" s="61"/>
      <c r="DM415" s="49"/>
      <c r="DN415" s="61"/>
      <c r="DO415" s="61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</row>
    <row r="416" spans="1:213" ht="16.899999999999999" customHeight="1">
      <c r="A416" s="15"/>
      <c r="B416" s="72"/>
      <c r="C416" s="15"/>
      <c r="D416" s="15"/>
      <c r="E416" s="46"/>
      <c r="F416" s="15"/>
      <c r="G416" s="15"/>
      <c r="H416" s="15"/>
      <c r="I416" s="15"/>
      <c r="J416" s="61"/>
      <c r="K416" s="61"/>
      <c r="L416" s="61"/>
      <c r="M416" s="61"/>
      <c r="N416" s="61"/>
      <c r="O416" s="15"/>
      <c r="P416" s="15"/>
      <c r="Q416" s="15"/>
      <c r="R416" s="15"/>
      <c r="S416" s="15"/>
      <c r="T416" s="15"/>
      <c r="U416" s="15"/>
      <c r="V416" s="15"/>
      <c r="W416" s="15"/>
      <c r="X416" s="46"/>
      <c r="Y416" s="15"/>
      <c r="Z416" s="15"/>
      <c r="AA416" s="15"/>
      <c r="AB416" s="15"/>
      <c r="AC416" s="15"/>
      <c r="AD416" s="72"/>
      <c r="AE416" s="15"/>
      <c r="AF416" s="61"/>
      <c r="AG416" s="61"/>
      <c r="AH416" s="61"/>
      <c r="AI416" s="61"/>
      <c r="AJ416" s="61"/>
      <c r="AK416" s="49"/>
      <c r="AL416" s="61"/>
      <c r="AM416" s="61"/>
      <c r="AN416" s="15"/>
      <c r="AO416" s="15"/>
      <c r="AP416" s="72"/>
      <c r="AQ416" s="15"/>
      <c r="AR416" s="15"/>
      <c r="AS416" s="46"/>
      <c r="AT416" s="15"/>
      <c r="AU416" s="15"/>
      <c r="AV416" s="15"/>
      <c r="AW416" s="15"/>
      <c r="AX416" s="61"/>
      <c r="AY416" s="61"/>
      <c r="AZ416" s="61"/>
      <c r="BA416" s="61"/>
      <c r="BB416" s="61"/>
      <c r="BC416" s="15"/>
      <c r="BD416" s="15"/>
      <c r="BE416" s="15"/>
      <c r="BF416" s="15"/>
      <c r="BG416" s="15"/>
      <c r="BH416" s="15"/>
      <c r="BI416" s="15"/>
      <c r="BJ416" s="15"/>
      <c r="BK416" s="15"/>
      <c r="BL416" s="46"/>
      <c r="BM416" s="15"/>
      <c r="BN416" s="15"/>
      <c r="BO416" s="15"/>
      <c r="BP416" s="15"/>
      <c r="BQ416" s="15"/>
      <c r="BR416" s="72"/>
      <c r="BS416" s="15"/>
      <c r="BT416" s="61"/>
      <c r="BU416" s="61"/>
      <c r="BV416" s="61"/>
      <c r="BW416" s="61"/>
      <c r="BX416" s="61"/>
      <c r="BY416" s="49"/>
      <c r="BZ416" s="61"/>
      <c r="CA416" s="61"/>
      <c r="CB416" s="15"/>
      <c r="CC416" s="15"/>
      <c r="CD416" s="72"/>
      <c r="CE416" s="15"/>
      <c r="CF416" s="15"/>
      <c r="CG416" s="46"/>
      <c r="CH416" s="15"/>
      <c r="CI416" s="15"/>
      <c r="CJ416" s="15"/>
      <c r="CK416" s="15"/>
      <c r="CL416" s="61"/>
      <c r="CM416" s="61"/>
      <c r="CN416" s="61"/>
      <c r="CO416" s="61"/>
      <c r="CP416" s="61"/>
      <c r="CQ416" s="15"/>
      <c r="CR416" s="15"/>
      <c r="CS416" s="15"/>
      <c r="CT416" s="15"/>
      <c r="CU416" s="15"/>
      <c r="CV416" s="15"/>
      <c r="CW416" s="15"/>
      <c r="CX416" s="15"/>
      <c r="CY416" s="15"/>
      <c r="CZ416" s="46"/>
      <c r="DA416" s="15"/>
      <c r="DB416" s="15"/>
      <c r="DC416" s="15"/>
      <c r="DD416" s="15"/>
      <c r="DE416" s="15"/>
      <c r="DF416" s="72"/>
      <c r="DG416" s="15"/>
      <c r="DH416" s="61"/>
      <c r="DI416" s="61"/>
      <c r="DJ416" s="61"/>
      <c r="DK416" s="61"/>
      <c r="DL416" s="61"/>
      <c r="DM416" s="49"/>
      <c r="DN416" s="61"/>
      <c r="DO416" s="61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</row>
    <row r="417" spans="1:213" ht="27" customHeight="1">
      <c r="A417" s="15"/>
      <c r="B417" s="72"/>
      <c r="C417" s="15"/>
      <c r="D417" s="15"/>
      <c r="E417" s="15"/>
      <c r="F417" s="61"/>
      <c r="G417" s="61"/>
      <c r="H417" s="61"/>
      <c r="I417" s="61"/>
      <c r="J417" s="61"/>
      <c r="K417" s="61"/>
      <c r="L417" s="61"/>
      <c r="M417" s="61"/>
      <c r="N417" s="61"/>
      <c r="O417" s="15"/>
      <c r="P417" s="15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49"/>
      <c r="AF417" s="49"/>
      <c r="AG417" s="61"/>
      <c r="AH417" s="15"/>
      <c r="AI417" s="15"/>
      <c r="AJ417" s="15"/>
      <c r="AK417" s="15"/>
      <c r="AL417" s="15"/>
      <c r="AM417" s="15"/>
      <c r="AN417" s="15"/>
      <c r="AO417" s="15"/>
      <c r="AP417" s="72"/>
      <c r="AQ417" s="15"/>
      <c r="AR417" s="15"/>
      <c r="AS417" s="15"/>
      <c r="AT417" s="61"/>
      <c r="AU417" s="61"/>
      <c r="AV417" s="61"/>
      <c r="AW417" s="61"/>
      <c r="AX417" s="61"/>
      <c r="AY417" s="61"/>
      <c r="AZ417" s="61"/>
      <c r="BA417" s="61"/>
      <c r="BB417" s="61"/>
      <c r="BC417" s="15"/>
      <c r="BD417" s="15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49"/>
      <c r="BT417" s="49"/>
      <c r="BU417" s="61"/>
      <c r="BV417" s="15"/>
      <c r="BW417" s="15"/>
      <c r="BX417" s="15"/>
      <c r="BY417" s="15"/>
      <c r="BZ417" s="15"/>
      <c r="CA417" s="15"/>
      <c r="CB417" s="15"/>
      <c r="CC417" s="15"/>
      <c r="CD417" s="72"/>
      <c r="CE417" s="15"/>
      <c r="CF417" s="15"/>
      <c r="CG417" s="15"/>
      <c r="CH417" s="61"/>
      <c r="CI417" s="61"/>
      <c r="CJ417" s="61"/>
      <c r="CK417" s="61"/>
      <c r="CL417" s="61"/>
      <c r="CM417" s="61"/>
      <c r="CN417" s="61"/>
      <c r="CO417" s="61"/>
      <c r="CP417" s="61"/>
      <c r="CQ417" s="15"/>
      <c r="CR417" s="15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49"/>
      <c r="DH417" s="49"/>
      <c r="DI417" s="61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</row>
    <row r="418" spans="1:213" ht="16.899999999999999" customHeight="1">
      <c r="A418" s="15"/>
      <c r="B418" s="72"/>
      <c r="C418" s="15"/>
      <c r="D418" s="47"/>
      <c r="E418" s="15"/>
      <c r="F418" s="61"/>
      <c r="G418" s="46"/>
      <c r="H418" s="61"/>
      <c r="I418" s="61"/>
      <c r="J418" s="61"/>
      <c r="K418" s="61"/>
      <c r="L418" s="61"/>
      <c r="M418" s="61"/>
      <c r="N418" s="61"/>
      <c r="O418" s="15"/>
      <c r="P418" s="15"/>
      <c r="Q418" s="61"/>
      <c r="R418" s="61"/>
      <c r="S418" s="61"/>
      <c r="T418" s="61"/>
      <c r="U418" s="61"/>
      <c r="V418" s="61"/>
      <c r="W418" s="61"/>
      <c r="X418" s="47"/>
      <c r="Y418" s="15"/>
      <c r="Z418" s="46"/>
      <c r="AA418" s="15"/>
      <c r="AB418" s="61"/>
      <c r="AC418" s="61"/>
      <c r="AD418" s="61"/>
      <c r="AE418" s="61"/>
      <c r="AF418" s="61"/>
      <c r="AG418" s="61"/>
      <c r="AH418" s="61"/>
      <c r="AI418" s="15"/>
      <c r="AJ418" s="15"/>
      <c r="AK418" s="15"/>
      <c r="AL418" s="15"/>
      <c r="AM418" s="15"/>
      <c r="AN418" s="15"/>
      <c r="AO418" s="15"/>
      <c r="AP418" s="72"/>
      <c r="AQ418" s="15"/>
      <c r="AR418" s="47"/>
      <c r="AS418" s="15"/>
      <c r="AT418" s="61"/>
      <c r="AU418" s="46"/>
      <c r="AV418" s="61"/>
      <c r="AW418" s="61"/>
      <c r="AX418" s="61"/>
      <c r="AY418" s="61"/>
      <c r="AZ418" s="61"/>
      <c r="BA418" s="61"/>
      <c r="BB418" s="61"/>
      <c r="BC418" s="15"/>
      <c r="BD418" s="15"/>
      <c r="BE418" s="61"/>
      <c r="BF418" s="61"/>
      <c r="BG418" s="61"/>
      <c r="BH418" s="61"/>
      <c r="BI418" s="61"/>
      <c r="BJ418" s="61"/>
      <c r="BK418" s="61"/>
      <c r="BL418" s="47"/>
      <c r="BM418" s="15"/>
      <c r="BN418" s="46"/>
      <c r="BO418" s="15"/>
      <c r="BP418" s="61"/>
      <c r="BQ418" s="61"/>
      <c r="BR418" s="61"/>
      <c r="BS418" s="61"/>
      <c r="BT418" s="61"/>
      <c r="BU418" s="61"/>
      <c r="BV418" s="61"/>
      <c r="BW418" s="15"/>
      <c r="BX418" s="15"/>
      <c r="BY418" s="15"/>
      <c r="BZ418" s="15"/>
      <c r="CA418" s="15"/>
      <c r="CB418" s="15"/>
      <c r="CC418" s="15"/>
      <c r="CD418" s="72"/>
      <c r="CE418" s="15"/>
      <c r="CF418" s="47"/>
      <c r="CG418" s="15"/>
      <c r="CH418" s="61"/>
      <c r="CI418" s="46"/>
      <c r="CJ418" s="61"/>
      <c r="CK418" s="61"/>
      <c r="CL418" s="61"/>
      <c r="CM418" s="61"/>
      <c r="CN418" s="61"/>
      <c r="CO418" s="61"/>
      <c r="CP418" s="61"/>
      <c r="CQ418" s="15"/>
      <c r="CR418" s="15"/>
      <c r="CS418" s="61"/>
      <c r="CT418" s="61"/>
      <c r="CU418" s="61"/>
      <c r="CV418" s="61"/>
      <c r="CW418" s="61"/>
      <c r="CX418" s="61"/>
      <c r="CY418" s="61"/>
      <c r="CZ418" s="47"/>
      <c r="DA418" s="15"/>
      <c r="DB418" s="46"/>
      <c r="DC418" s="15"/>
      <c r="DD418" s="61"/>
      <c r="DE418" s="61"/>
      <c r="DF418" s="61"/>
      <c r="DG418" s="61"/>
      <c r="DH418" s="61"/>
      <c r="DI418" s="61"/>
      <c r="DJ418" s="61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</row>
    <row r="419" spans="1:213" ht="16.899999999999999" customHeight="1">
      <c r="A419" s="15"/>
      <c r="B419" s="15"/>
      <c r="C419" s="15"/>
      <c r="D419" s="15"/>
      <c r="E419" s="12"/>
      <c r="F419" s="143"/>
      <c r="G419" s="275"/>
      <c r="H419" s="15"/>
      <c r="I419" s="15"/>
      <c r="J419" s="12"/>
      <c r="K419" s="15"/>
      <c r="L419" s="12"/>
      <c r="M419" s="45"/>
      <c r="N419" s="15"/>
      <c r="O419" s="15"/>
      <c r="P419" s="15"/>
      <c r="Q419" s="15"/>
      <c r="R419" s="12"/>
      <c r="S419" s="275"/>
      <c r="T419" s="73"/>
      <c r="U419" s="15"/>
      <c r="V419" s="15"/>
      <c r="W419" s="15"/>
      <c r="X419" s="15"/>
      <c r="Y419" s="12"/>
      <c r="Z419" s="275"/>
      <c r="AA419" s="12"/>
      <c r="AB419" s="15"/>
      <c r="AC419" s="15"/>
      <c r="AD419" s="12"/>
      <c r="AE419" s="12"/>
      <c r="AF419" s="45"/>
      <c r="AG419" s="15"/>
      <c r="AH419" s="15"/>
      <c r="AI419" s="15"/>
      <c r="AJ419" s="15"/>
      <c r="AK419" s="12"/>
      <c r="AL419" s="275"/>
      <c r="AM419" s="15"/>
      <c r="AN419" s="15"/>
      <c r="AO419" s="15"/>
      <c r="AP419" s="15"/>
      <c r="AQ419" s="15"/>
      <c r="AR419" s="15"/>
      <c r="AS419" s="12"/>
      <c r="AT419" s="143"/>
      <c r="AU419" s="275"/>
      <c r="AV419" s="15"/>
      <c r="AW419" s="15"/>
      <c r="AX419" s="12"/>
      <c r="AY419" s="15"/>
      <c r="AZ419" s="12"/>
      <c r="BA419" s="45"/>
      <c r="BB419" s="15"/>
      <c r="BC419" s="15"/>
      <c r="BD419" s="15"/>
      <c r="BE419" s="15"/>
      <c r="BF419" s="12"/>
      <c r="BG419" s="275"/>
      <c r="BH419" s="73"/>
      <c r="BI419" s="15"/>
      <c r="BJ419" s="15"/>
      <c r="BK419" s="15"/>
      <c r="BL419" s="15"/>
      <c r="BM419" s="12"/>
      <c r="BN419" s="275"/>
      <c r="BO419" s="12"/>
      <c r="BP419" s="15"/>
      <c r="BQ419" s="15"/>
      <c r="BR419" s="12"/>
      <c r="BS419" s="12"/>
      <c r="BT419" s="45"/>
      <c r="BU419" s="15"/>
      <c r="BV419" s="15"/>
      <c r="BW419" s="15"/>
      <c r="BX419" s="15"/>
      <c r="BY419" s="12"/>
      <c r="BZ419" s="275"/>
      <c r="CA419" s="15"/>
      <c r="CB419" s="15"/>
      <c r="CC419" s="15"/>
      <c r="CD419" s="15"/>
      <c r="CE419" s="15"/>
      <c r="CF419" s="15"/>
      <c r="CG419" s="12"/>
      <c r="CH419" s="143"/>
      <c r="CI419" s="275"/>
      <c r="CJ419" s="15"/>
      <c r="CK419" s="15"/>
      <c r="CL419" s="12"/>
      <c r="CM419" s="15"/>
      <c r="CN419" s="12"/>
      <c r="CO419" s="45"/>
      <c r="CP419" s="15"/>
      <c r="CQ419" s="15"/>
      <c r="CR419" s="15"/>
      <c r="CS419" s="15"/>
      <c r="CT419" s="12"/>
      <c r="CU419" s="275"/>
      <c r="CV419" s="73"/>
      <c r="CW419" s="15"/>
      <c r="CX419" s="15"/>
      <c r="CY419" s="15"/>
      <c r="CZ419" s="15"/>
      <c r="DA419" s="12"/>
      <c r="DB419" s="275"/>
      <c r="DC419" s="12"/>
      <c r="DD419" s="15"/>
      <c r="DE419" s="15"/>
      <c r="DF419" s="12"/>
      <c r="DG419" s="12"/>
      <c r="DH419" s="45"/>
      <c r="DI419" s="15"/>
      <c r="DJ419" s="15"/>
      <c r="DK419" s="15"/>
      <c r="DL419" s="15"/>
      <c r="DM419" s="12"/>
      <c r="DN419" s="27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</row>
    <row r="420" spans="1:213" ht="16.899999999999999" customHeight="1">
      <c r="A420" s="15"/>
      <c r="B420" s="15"/>
      <c r="C420" s="15"/>
      <c r="D420" s="73"/>
      <c r="E420" s="12"/>
      <c r="F420" s="73"/>
      <c r="G420" s="235"/>
      <c r="H420" s="73"/>
      <c r="I420" s="62"/>
      <c r="J420" s="62"/>
      <c r="K420" s="62"/>
      <c r="L420" s="61"/>
      <c r="M420" s="61"/>
      <c r="N420" s="15"/>
      <c r="O420" s="62"/>
      <c r="P420" s="12"/>
      <c r="Q420" s="189"/>
      <c r="R420" s="189"/>
      <c r="S420" s="15"/>
      <c r="T420" s="15"/>
      <c r="U420" s="15"/>
      <c r="V420" s="73"/>
      <c r="W420" s="73"/>
      <c r="X420" s="15"/>
      <c r="Y420" s="12"/>
      <c r="Z420" s="235"/>
      <c r="AA420" s="62"/>
      <c r="AB420" s="15"/>
      <c r="AC420" s="14"/>
      <c r="AD420" s="14"/>
      <c r="AE420" s="14"/>
      <c r="AF420" s="62"/>
      <c r="AG420" s="15"/>
      <c r="AH420" s="62"/>
      <c r="AI420" s="12"/>
      <c r="AJ420" s="189"/>
      <c r="AK420" s="189"/>
      <c r="AL420" s="15"/>
      <c r="AM420" s="15"/>
      <c r="AN420" s="15"/>
      <c r="AO420" s="15"/>
      <c r="AP420" s="15"/>
      <c r="AQ420" s="15"/>
      <c r="AR420" s="73"/>
      <c r="AS420" s="12"/>
      <c r="AT420" s="73"/>
      <c r="AU420" s="235"/>
      <c r="AV420" s="73"/>
      <c r="AW420" s="62"/>
      <c r="AX420" s="62"/>
      <c r="AY420" s="62"/>
      <c r="AZ420" s="61"/>
      <c r="BA420" s="61"/>
      <c r="BB420" s="15"/>
      <c r="BC420" s="62"/>
      <c r="BD420" s="12"/>
      <c r="BE420" s="189"/>
      <c r="BF420" s="189"/>
      <c r="BG420" s="15"/>
      <c r="BH420" s="15"/>
      <c r="BI420" s="15"/>
      <c r="BJ420" s="73"/>
      <c r="BK420" s="73"/>
      <c r="BL420" s="15"/>
      <c r="BM420" s="12"/>
      <c r="BN420" s="235"/>
      <c r="BO420" s="62"/>
      <c r="BP420" s="15"/>
      <c r="BQ420" s="14"/>
      <c r="BR420" s="14"/>
      <c r="BS420" s="14"/>
      <c r="BT420" s="62"/>
      <c r="BU420" s="15"/>
      <c r="BV420" s="62"/>
      <c r="BW420" s="12"/>
      <c r="BX420" s="189"/>
      <c r="BY420" s="189"/>
      <c r="BZ420" s="15"/>
      <c r="CA420" s="15"/>
      <c r="CB420" s="15"/>
      <c r="CC420" s="15"/>
      <c r="CD420" s="15"/>
      <c r="CE420" s="15"/>
      <c r="CF420" s="73"/>
      <c r="CG420" s="12"/>
      <c r="CH420" s="73"/>
      <c r="CI420" s="235"/>
      <c r="CJ420" s="73"/>
      <c r="CK420" s="62"/>
      <c r="CL420" s="62"/>
      <c r="CM420" s="62"/>
      <c r="CN420" s="61"/>
      <c r="CO420" s="61"/>
      <c r="CP420" s="15"/>
      <c r="CQ420" s="62"/>
      <c r="CR420" s="12"/>
      <c r="CS420" s="189"/>
      <c r="CT420" s="189"/>
      <c r="CU420" s="15"/>
      <c r="CV420" s="15"/>
      <c r="CW420" s="15"/>
      <c r="CX420" s="73"/>
      <c r="CY420" s="73"/>
      <c r="CZ420" s="15"/>
      <c r="DA420" s="12"/>
      <c r="DB420" s="235"/>
      <c r="DC420" s="62"/>
      <c r="DD420" s="15"/>
      <c r="DE420" s="14"/>
      <c r="DF420" s="14"/>
      <c r="DG420" s="14"/>
      <c r="DH420" s="62"/>
      <c r="DI420" s="15"/>
      <c r="DJ420" s="62"/>
      <c r="DK420" s="12"/>
      <c r="DL420" s="189"/>
      <c r="DM420" s="189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</row>
    <row r="421" spans="1:213" ht="16.899999999999999" customHeight="1">
      <c r="A421" s="15"/>
      <c r="B421" s="15"/>
      <c r="C421" s="15"/>
      <c r="D421" s="73"/>
      <c r="E421" s="73"/>
      <c r="F421" s="73"/>
      <c r="G421" s="73"/>
      <c r="H421" s="15"/>
      <c r="I421" s="15"/>
      <c r="J421" s="12"/>
      <c r="K421" s="12"/>
      <c r="L421" s="61"/>
      <c r="M421" s="61"/>
      <c r="N421" s="61"/>
      <c r="O421" s="15"/>
      <c r="P421" s="15"/>
      <c r="Q421" s="15"/>
      <c r="R421" s="15"/>
      <c r="S421" s="15"/>
      <c r="T421" s="15"/>
      <c r="U421" s="73"/>
      <c r="V421" s="73"/>
      <c r="W421" s="73"/>
      <c r="X421" s="73"/>
      <c r="Y421" s="15"/>
      <c r="Z421" s="15"/>
      <c r="AA421" s="12"/>
      <c r="AB421" s="13"/>
      <c r="AC421" s="12"/>
      <c r="AD421" s="12"/>
      <c r="AE421" s="12"/>
      <c r="AF421" s="15"/>
      <c r="AG421" s="62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73"/>
      <c r="AS421" s="73"/>
      <c r="AT421" s="73"/>
      <c r="AU421" s="73"/>
      <c r="AV421" s="15"/>
      <c r="AW421" s="15"/>
      <c r="AX421" s="12"/>
      <c r="AY421" s="12"/>
      <c r="AZ421" s="61"/>
      <c r="BA421" s="61"/>
      <c r="BB421" s="61"/>
      <c r="BC421" s="15"/>
      <c r="BD421" s="15"/>
      <c r="BE421" s="15"/>
      <c r="BF421" s="15"/>
      <c r="BG421" s="15"/>
      <c r="BH421" s="15"/>
      <c r="BI421" s="73"/>
      <c r="BJ421" s="73"/>
      <c r="BK421" s="73"/>
      <c r="BL421" s="73"/>
      <c r="BM421" s="15"/>
      <c r="BN421" s="15"/>
      <c r="BO421" s="12"/>
      <c r="BP421" s="13"/>
      <c r="BQ421" s="12"/>
      <c r="BR421" s="12"/>
      <c r="BS421" s="12"/>
      <c r="BT421" s="15"/>
      <c r="BU421" s="62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73"/>
      <c r="CG421" s="73"/>
      <c r="CH421" s="73"/>
      <c r="CI421" s="73"/>
      <c r="CJ421" s="15"/>
      <c r="CK421" s="15"/>
      <c r="CL421" s="12"/>
      <c r="CM421" s="12"/>
      <c r="CN421" s="61"/>
      <c r="CO421" s="61"/>
      <c r="CP421" s="61"/>
      <c r="CQ421" s="15"/>
      <c r="CR421" s="15"/>
      <c r="CS421" s="15"/>
      <c r="CT421" s="15"/>
      <c r="CU421" s="15"/>
      <c r="CV421" s="15"/>
      <c r="CW421" s="73"/>
      <c r="CX421" s="73"/>
      <c r="CY421" s="73"/>
      <c r="CZ421" s="73"/>
      <c r="DA421" s="15"/>
      <c r="DB421" s="15"/>
      <c r="DC421" s="12"/>
      <c r="DD421" s="13"/>
      <c r="DE421" s="12"/>
      <c r="DF421" s="12"/>
      <c r="DG421" s="12"/>
      <c r="DH421" s="15"/>
      <c r="DI421" s="62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</row>
    <row r="422" spans="1:213" ht="16.899999999999999" customHeight="1">
      <c r="A422" s="15"/>
      <c r="B422" s="76"/>
      <c r="C422" s="15"/>
      <c r="D422" s="53"/>
      <c r="E422" s="95"/>
      <c r="F422" s="95"/>
      <c r="G422" s="50"/>
      <c r="H422" s="50"/>
      <c r="I422" s="50"/>
      <c r="J422" s="15"/>
      <c r="K422" s="76"/>
      <c r="L422" s="15"/>
      <c r="M422" s="53"/>
      <c r="N422" s="53"/>
      <c r="O422" s="53"/>
      <c r="P422" s="53"/>
      <c r="Q422" s="53"/>
      <c r="R422" s="50"/>
      <c r="S422" s="15"/>
      <c r="T422" s="15"/>
      <c r="U422" s="15"/>
      <c r="V422" s="75"/>
      <c r="W422" s="53"/>
      <c r="X422" s="95"/>
      <c r="Y422" s="95"/>
      <c r="Z422" s="95"/>
      <c r="AA422" s="95"/>
      <c r="AB422" s="50"/>
      <c r="AC422" s="15"/>
      <c r="AD422" s="15"/>
      <c r="AE422" s="150"/>
      <c r="AF422" s="53"/>
      <c r="AG422" s="53"/>
      <c r="AH422" s="53"/>
      <c r="AI422" s="53"/>
      <c r="AJ422" s="53"/>
      <c r="AK422" s="53"/>
      <c r="AL422" s="15"/>
      <c r="AM422" s="15"/>
      <c r="AN422" s="49"/>
      <c r="AO422" s="15"/>
      <c r="AP422" s="76"/>
      <c r="AQ422" s="15"/>
      <c r="AR422" s="53"/>
      <c r="AS422" s="95"/>
      <c r="AT422" s="95"/>
      <c r="AU422" s="50"/>
      <c r="AV422" s="50"/>
      <c r="AW422" s="50"/>
      <c r="AX422" s="15"/>
      <c r="AY422" s="76"/>
      <c r="AZ422" s="15"/>
      <c r="BA422" s="53"/>
      <c r="BB422" s="53"/>
      <c r="BC422" s="53"/>
      <c r="BD422" s="53"/>
      <c r="BE422" s="53"/>
      <c r="BF422" s="50"/>
      <c r="BG422" s="15"/>
      <c r="BH422" s="15"/>
      <c r="BI422" s="15"/>
      <c r="BJ422" s="75"/>
      <c r="BK422" s="53"/>
      <c r="BL422" s="95"/>
      <c r="BM422" s="95"/>
      <c r="BN422" s="95"/>
      <c r="BO422" s="95"/>
      <c r="BP422" s="50"/>
      <c r="BQ422" s="15"/>
      <c r="BR422" s="15"/>
      <c r="BS422" s="150"/>
      <c r="BT422" s="53"/>
      <c r="BU422" s="53"/>
      <c r="BV422" s="53"/>
      <c r="BW422" s="53"/>
      <c r="BX422" s="53"/>
      <c r="BY422" s="53"/>
      <c r="BZ422" s="15"/>
      <c r="CA422" s="15"/>
      <c r="CB422" s="49"/>
      <c r="CC422" s="15"/>
      <c r="CD422" s="76"/>
      <c r="CE422" s="15"/>
      <c r="CF422" s="53"/>
      <c r="CG422" s="95"/>
      <c r="CH422" s="95"/>
      <c r="CI422" s="50"/>
      <c r="CJ422" s="50"/>
      <c r="CK422" s="50"/>
      <c r="CL422" s="15"/>
      <c r="CM422" s="76"/>
      <c r="CN422" s="15"/>
      <c r="CO422" s="53"/>
      <c r="CP422" s="53"/>
      <c r="CQ422" s="53"/>
      <c r="CR422" s="53"/>
      <c r="CS422" s="53"/>
      <c r="CT422" s="50"/>
      <c r="CU422" s="15"/>
      <c r="CV422" s="15"/>
      <c r="CW422" s="15"/>
      <c r="CX422" s="75"/>
      <c r="CY422" s="53"/>
      <c r="CZ422" s="95"/>
      <c r="DA422" s="95"/>
      <c r="DB422" s="95"/>
      <c r="DC422" s="95"/>
      <c r="DD422" s="50"/>
      <c r="DE422" s="15"/>
      <c r="DF422" s="15"/>
      <c r="DG422" s="150"/>
      <c r="DH422" s="53"/>
      <c r="DI422" s="53"/>
      <c r="DJ422" s="53"/>
      <c r="DK422" s="53"/>
      <c r="DL422" s="53"/>
      <c r="DM422" s="53"/>
      <c r="DN422" s="15"/>
      <c r="DO422" s="15"/>
      <c r="DP422" s="49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</row>
    <row r="423" spans="1:213" ht="16.899999999999999" customHeight="1">
      <c r="A423" s="15"/>
      <c r="B423" s="72"/>
      <c r="C423" s="15"/>
      <c r="D423" s="15"/>
      <c r="E423" s="15"/>
      <c r="F423" s="15"/>
      <c r="G423" s="15"/>
      <c r="H423" s="15"/>
      <c r="I423" s="15"/>
      <c r="J423" s="15"/>
      <c r="K423" s="12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49"/>
      <c r="AO423" s="15"/>
      <c r="AP423" s="72"/>
      <c r="AQ423" s="15"/>
      <c r="AR423" s="15"/>
      <c r="AS423" s="15"/>
      <c r="AT423" s="15"/>
      <c r="AU423" s="15"/>
      <c r="AV423" s="15"/>
      <c r="AW423" s="15"/>
      <c r="AX423" s="15"/>
      <c r="AY423" s="12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49"/>
      <c r="CC423" s="15"/>
      <c r="CD423" s="72"/>
      <c r="CE423" s="15"/>
      <c r="CF423" s="15"/>
      <c r="CG423" s="15"/>
      <c r="CH423" s="15"/>
      <c r="CI423" s="15"/>
      <c r="CJ423" s="15"/>
      <c r="CK423" s="15"/>
      <c r="CL423" s="15"/>
      <c r="CM423" s="12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49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</row>
    <row r="424" spans="1:213" ht="16.899999999999999" customHeight="1">
      <c r="A424" s="15"/>
      <c r="B424" s="76"/>
      <c r="C424" s="15"/>
      <c r="D424" s="77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76"/>
      <c r="V424" s="75"/>
      <c r="W424" s="77"/>
      <c r="X424" s="15"/>
      <c r="Y424" s="15"/>
      <c r="Z424" s="15"/>
      <c r="AA424" s="13"/>
      <c r="AB424" s="12"/>
      <c r="AC424" s="15"/>
      <c r="AD424" s="12"/>
      <c r="AE424" s="47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76"/>
      <c r="AQ424" s="15"/>
      <c r="AR424" s="77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76"/>
      <c r="BJ424" s="75"/>
      <c r="BK424" s="77"/>
      <c r="BL424" s="15"/>
      <c r="BM424" s="15"/>
      <c r="BN424" s="15"/>
      <c r="BO424" s="13"/>
      <c r="BP424" s="12"/>
      <c r="BQ424" s="15"/>
      <c r="BR424" s="12"/>
      <c r="BS424" s="47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76"/>
      <c r="CE424" s="15"/>
      <c r="CF424" s="77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76"/>
      <c r="CX424" s="75"/>
      <c r="CY424" s="77"/>
      <c r="CZ424" s="15"/>
      <c r="DA424" s="15"/>
      <c r="DB424" s="15"/>
      <c r="DC424" s="13"/>
      <c r="DD424" s="12"/>
      <c r="DE424" s="15"/>
      <c r="DF424" s="12"/>
      <c r="DG424" s="47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</row>
    <row r="425" spans="1:213" ht="16.899999999999999" customHeight="1">
      <c r="A425" s="15"/>
      <c r="B425" s="76"/>
      <c r="C425" s="15"/>
      <c r="D425" s="77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75"/>
      <c r="W425" s="77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76"/>
      <c r="AQ425" s="15"/>
      <c r="AR425" s="77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75"/>
      <c r="BK425" s="77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76"/>
      <c r="CE425" s="15"/>
      <c r="CF425" s="77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75"/>
      <c r="CY425" s="77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</row>
    <row r="426" spans="1:213" ht="16.899999999999999" customHeight="1">
      <c r="A426" s="15"/>
      <c r="B426" s="72"/>
      <c r="C426" s="15"/>
      <c r="D426" s="79"/>
      <c r="E426" s="15"/>
      <c r="F426" s="77"/>
      <c r="G426" s="77"/>
      <c r="H426" s="77"/>
      <c r="I426" s="45"/>
      <c r="J426" s="45"/>
      <c r="K426" s="45"/>
      <c r="L426" s="15"/>
      <c r="M426" s="15"/>
      <c r="N426" s="15"/>
      <c r="O426" s="15"/>
      <c r="P426" s="15"/>
      <c r="Q426" s="15"/>
      <c r="R426" s="15"/>
      <c r="S426" s="15"/>
      <c r="T426" s="15"/>
      <c r="U426" s="76"/>
      <c r="V426" s="78"/>
      <c r="W426" s="79"/>
      <c r="X426" s="77"/>
      <c r="Y426" s="45"/>
      <c r="Z426" s="45"/>
      <c r="AA426" s="45"/>
      <c r="AB426" s="45"/>
      <c r="AC426" s="15"/>
      <c r="AD426" s="45"/>
      <c r="AE426" s="45"/>
      <c r="AF426" s="45"/>
      <c r="AG426" s="49"/>
      <c r="AH426" s="15"/>
      <c r="AI426" s="15"/>
      <c r="AJ426" s="15"/>
      <c r="AK426" s="15"/>
      <c r="AL426" s="15"/>
      <c r="AM426" s="15"/>
      <c r="AN426" s="61"/>
      <c r="AO426" s="15"/>
      <c r="AP426" s="72"/>
      <c r="AQ426" s="15"/>
      <c r="AR426" s="79"/>
      <c r="AS426" s="15"/>
      <c r="AT426" s="77"/>
      <c r="AU426" s="77"/>
      <c r="AV426" s="77"/>
      <c r="AW426" s="45"/>
      <c r="AX426" s="45"/>
      <c r="AY426" s="45"/>
      <c r="AZ426" s="15"/>
      <c r="BA426" s="15"/>
      <c r="BB426" s="15"/>
      <c r="BC426" s="15"/>
      <c r="BD426" s="15"/>
      <c r="BE426" s="15"/>
      <c r="BF426" s="15"/>
      <c r="BG426" s="15"/>
      <c r="BH426" s="15"/>
      <c r="BI426" s="76"/>
      <c r="BJ426" s="78"/>
      <c r="BK426" s="79"/>
      <c r="BL426" s="77"/>
      <c r="BM426" s="45"/>
      <c r="BN426" s="45"/>
      <c r="BO426" s="45"/>
      <c r="BP426" s="45"/>
      <c r="BQ426" s="15"/>
      <c r="BR426" s="45"/>
      <c r="BS426" s="45"/>
      <c r="BT426" s="45"/>
      <c r="BU426" s="49"/>
      <c r="BV426" s="15"/>
      <c r="BW426" s="15"/>
      <c r="BX426" s="15"/>
      <c r="BY426" s="15"/>
      <c r="BZ426" s="15"/>
      <c r="CA426" s="15"/>
      <c r="CB426" s="61"/>
      <c r="CC426" s="15"/>
      <c r="CD426" s="72"/>
      <c r="CE426" s="15"/>
      <c r="CF426" s="79"/>
      <c r="CG426" s="15"/>
      <c r="CH426" s="77"/>
      <c r="CI426" s="77"/>
      <c r="CJ426" s="77"/>
      <c r="CK426" s="45"/>
      <c r="CL426" s="45"/>
      <c r="CM426" s="45"/>
      <c r="CN426" s="15"/>
      <c r="CO426" s="15"/>
      <c r="CP426" s="15"/>
      <c r="CQ426" s="15"/>
      <c r="CR426" s="15"/>
      <c r="CS426" s="15"/>
      <c r="CT426" s="15"/>
      <c r="CU426" s="15"/>
      <c r="CV426" s="15"/>
      <c r="CW426" s="76"/>
      <c r="CX426" s="78"/>
      <c r="CY426" s="79"/>
      <c r="CZ426" s="77"/>
      <c r="DA426" s="45"/>
      <c r="DB426" s="45"/>
      <c r="DC426" s="45"/>
      <c r="DD426" s="45"/>
      <c r="DE426" s="15"/>
      <c r="DF426" s="45"/>
      <c r="DG426" s="45"/>
      <c r="DH426" s="45"/>
      <c r="DI426" s="49"/>
      <c r="DJ426" s="15"/>
      <c r="DK426" s="15"/>
      <c r="DL426" s="15"/>
      <c r="DM426" s="15"/>
      <c r="DN426" s="15"/>
      <c r="DO426" s="15"/>
      <c r="DP426" s="61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</row>
    <row r="427" spans="1:213" ht="16.899999999999999" customHeight="1">
      <c r="A427" s="15"/>
      <c r="B427" s="76"/>
      <c r="C427" s="15"/>
      <c r="D427" s="77"/>
      <c r="E427" s="15"/>
      <c r="F427" s="77"/>
      <c r="G427" s="77"/>
      <c r="H427" s="77"/>
      <c r="I427" s="49"/>
      <c r="J427" s="49"/>
      <c r="K427" s="49"/>
      <c r="L427" s="15"/>
      <c r="M427" s="15"/>
      <c r="N427" s="15"/>
      <c r="O427" s="15"/>
      <c r="P427" s="15"/>
      <c r="Q427" s="15"/>
      <c r="R427" s="15"/>
      <c r="S427" s="15"/>
      <c r="T427" s="15"/>
      <c r="U427" s="76"/>
      <c r="V427" s="75"/>
      <c r="W427" s="77"/>
      <c r="X427" s="77"/>
      <c r="Y427" s="49"/>
      <c r="Z427" s="49"/>
      <c r="AA427" s="49"/>
      <c r="AB427" s="49"/>
      <c r="AC427" s="15"/>
      <c r="AD427" s="49"/>
      <c r="AE427" s="49"/>
      <c r="AF427" s="49"/>
      <c r="AG427" s="49"/>
      <c r="AH427" s="15"/>
      <c r="AI427" s="15"/>
      <c r="AJ427" s="15"/>
      <c r="AK427" s="15"/>
      <c r="AL427" s="15"/>
      <c r="AM427" s="15"/>
      <c r="AN427" s="61"/>
      <c r="AO427" s="15"/>
      <c r="AP427" s="76"/>
      <c r="AQ427" s="15"/>
      <c r="AR427" s="77"/>
      <c r="AS427" s="15"/>
      <c r="AT427" s="77"/>
      <c r="AU427" s="77"/>
      <c r="AV427" s="77"/>
      <c r="AW427" s="49"/>
      <c r="AX427" s="49"/>
      <c r="AY427" s="49"/>
      <c r="AZ427" s="15"/>
      <c r="BA427" s="15"/>
      <c r="BB427" s="15"/>
      <c r="BC427" s="15"/>
      <c r="BD427" s="15"/>
      <c r="BE427" s="15"/>
      <c r="BF427" s="15"/>
      <c r="BG427" s="15"/>
      <c r="BH427" s="15"/>
      <c r="BI427" s="76"/>
      <c r="BJ427" s="75"/>
      <c r="BK427" s="77"/>
      <c r="BL427" s="77"/>
      <c r="BM427" s="49"/>
      <c r="BN427" s="49"/>
      <c r="BO427" s="49"/>
      <c r="BP427" s="49"/>
      <c r="BQ427" s="15"/>
      <c r="BR427" s="49"/>
      <c r="BS427" s="49"/>
      <c r="BT427" s="49"/>
      <c r="BU427" s="49"/>
      <c r="BV427" s="15"/>
      <c r="BW427" s="15"/>
      <c r="BX427" s="15"/>
      <c r="BY427" s="15"/>
      <c r="BZ427" s="15"/>
      <c r="CA427" s="15"/>
      <c r="CB427" s="61"/>
      <c r="CC427" s="15"/>
      <c r="CD427" s="76"/>
      <c r="CE427" s="15"/>
      <c r="CF427" s="77"/>
      <c r="CG427" s="15"/>
      <c r="CH427" s="77"/>
      <c r="CI427" s="77"/>
      <c r="CJ427" s="77"/>
      <c r="CK427" s="49"/>
      <c r="CL427" s="49"/>
      <c r="CM427" s="49"/>
      <c r="CN427" s="15"/>
      <c r="CO427" s="15"/>
      <c r="CP427" s="15"/>
      <c r="CQ427" s="15"/>
      <c r="CR427" s="15"/>
      <c r="CS427" s="15"/>
      <c r="CT427" s="15"/>
      <c r="CU427" s="15"/>
      <c r="CV427" s="15"/>
      <c r="CW427" s="76"/>
      <c r="CX427" s="75"/>
      <c r="CY427" s="77"/>
      <c r="CZ427" s="77"/>
      <c r="DA427" s="49"/>
      <c r="DB427" s="49"/>
      <c r="DC427" s="49"/>
      <c r="DD427" s="49"/>
      <c r="DE427" s="15"/>
      <c r="DF427" s="49"/>
      <c r="DG427" s="49"/>
      <c r="DH427" s="49"/>
      <c r="DI427" s="49"/>
      <c r="DJ427" s="15"/>
      <c r="DK427" s="15"/>
      <c r="DL427" s="15"/>
      <c r="DM427" s="15"/>
      <c r="DN427" s="15"/>
      <c r="DO427" s="15"/>
      <c r="DP427" s="61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</row>
    <row r="428" spans="1:213" ht="16.899999999999999" customHeight="1">
      <c r="A428" s="15"/>
      <c r="B428" s="76"/>
      <c r="C428" s="15"/>
      <c r="D428" s="77"/>
      <c r="E428" s="15"/>
      <c r="F428" s="79"/>
      <c r="G428" s="79"/>
      <c r="H428" s="79"/>
      <c r="I428" s="73"/>
      <c r="J428" s="73"/>
      <c r="K428" s="73"/>
      <c r="L428" s="15"/>
      <c r="M428" s="15"/>
      <c r="N428" s="15"/>
      <c r="O428" s="15"/>
      <c r="P428" s="15"/>
      <c r="Q428" s="15"/>
      <c r="R428" s="15"/>
      <c r="S428" s="15"/>
      <c r="T428" s="15"/>
      <c r="U428" s="72"/>
      <c r="V428" s="75"/>
      <c r="W428" s="77"/>
      <c r="X428" s="79"/>
      <c r="Y428" s="73"/>
      <c r="Z428" s="73"/>
      <c r="AA428" s="73"/>
      <c r="AB428" s="73"/>
      <c r="AC428" s="15"/>
      <c r="AD428" s="73"/>
      <c r="AE428" s="73"/>
      <c r="AF428" s="73"/>
      <c r="AG428" s="73"/>
      <c r="AH428" s="15"/>
      <c r="AI428" s="15"/>
      <c r="AJ428" s="15"/>
      <c r="AK428" s="15"/>
      <c r="AL428" s="15"/>
      <c r="AM428" s="15"/>
      <c r="AN428" s="61"/>
      <c r="AO428" s="15"/>
      <c r="AP428" s="76"/>
      <c r="AQ428" s="15"/>
      <c r="AR428" s="77"/>
      <c r="AS428" s="15"/>
      <c r="AT428" s="79"/>
      <c r="AU428" s="79"/>
      <c r="AV428" s="79"/>
      <c r="AW428" s="73"/>
      <c r="AX428" s="73"/>
      <c r="AY428" s="73"/>
      <c r="AZ428" s="15"/>
      <c r="BA428" s="15"/>
      <c r="BB428" s="15"/>
      <c r="BC428" s="15"/>
      <c r="BD428" s="15"/>
      <c r="BE428" s="15"/>
      <c r="BF428" s="15"/>
      <c r="BG428" s="15"/>
      <c r="BH428" s="15"/>
      <c r="BI428" s="72"/>
      <c r="BJ428" s="75"/>
      <c r="BK428" s="77"/>
      <c r="BL428" s="79"/>
      <c r="BM428" s="73"/>
      <c r="BN428" s="73"/>
      <c r="BO428" s="73"/>
      <c r="BP428" s="73"/>
      <c r="BQ428" s="15"/>
      <c r="BR428" s="73"/>
      <c r="BS428" s="73"/>
      <c r="BT428" s="73"/>
      <c r="BU428" s="73"/>
      <c r="BV428" s="15"/>
      <c r="BW428" s="15"/>
      <c r="BX428" s="15"/>
      <c r="BY428" s="15"/>
      <c r="BZ428" s="15"/>
      <c r="CA428" s="15"/>
      <c r="CB428" s="61"/>
      <c r="CC428" s="15"/>
      <c r="CD428" s="76"/>
      <c r="CE428" s="15"/>
      <c r="CF428" s="77"/>
      <c r="CG428" s="15"/>
      <c r="CH428" s="79"/>
      <c r="CI428" s="79"/>
      <c r="CJ428" s="79"/>
      <c r="CK428" s="73"/>
      <c r="CL428" s="73"/>
      <c r="CM428" s="73"/>
      <c r="CN428" s="15"/>
      <c r="CO428" s="15"/>
      <c r="CP428" s="15"/>
      <c r="CQ428" s="15"/>
      <c r="CR428" s="15"/>
      <c r="CS428" s="15"/>
      <c r="CT428" s="15"/>
      <c r="CU428" s="15"/>
      <c r="CV428" s="15"/>
      <c r="CW428" s="72"/>
      <c r="CX428" s="75"/>
      <c r="CY428" s="77"/>
      <c r="CZ428" s="79"/>
      <c r="DA428" s="73"/>
      <c r="DB428" s="73"/>
      <c r="DC428" s="73"/>
      <c r="DD428" s="73"/>
      <c r="DE428" s="15"/>
      <c r="DF428" s="73"/>
      <c r="DG428" s="73"/>
      <c r="DH428" s="73"/>
      <c r="DI428" s="73"/>
      <c r="DJ428" s="15"/>
      <c r="DK428" s="15"/>
      <c r="DL428" s="15"/>
      <c r="DM428" s="15"/>
      <c r="DN428" s="15"/>
      <c r="DO428" s="15"/>
      <c r="DP428" s="61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</row>
    <row r="429" spans="1:213" ht="16.899999999999999" customHeight="1">
      <c r="A429" s="15"/>
      <c r="B429" s="72"/>
      <c r="C429" s="15"/>
      <c r="D429" s="79"/>
      <c r="E429" s="15"/>
      <c r="F429" s="77"/>
      <c r="G429" s="77"/>
      <c r="H429" s="77"/>
      <c r="I429" s="49"/>
      <c r="J429" s="49"/>
      <c r="K429" s="49"/>
      <c r="L429" s="15"/>
      <c r="M429" s="15"/>
      <c r="N429" s="15"/>
      <c r="O429" s="15"/>
      <c r="P429" s="15"/>
      <c r="Q429" s="15"/>
      <c r="R429" s="15"/>
      <c r="S429" s="15"/>
      <c r="T429" s="15"/>
      <c r="U429" s="76"/>
      <c r="V429" s="78"/>
      <c r="W429" s="79"/>
      <c r="X429" s="77"/>
      <c r="Y429" s="49"/>
      <c r="Z429" s="49"/>
      <c r="AA429" s="49"/>
      <c r="AB429" s="49"/>
      <c r="AC429" s="15"/>
      <c r="AD429" s="49"/>
      <c r="AE429" s="49"/>
      <c r="AF429" s="49"/>
      <c r="AG429" s="49"/>
      <c r="AH429" s="15"/>
      <c r="AI429" s="15"/>
      <c r="AJ429" s="15"/>
      <c r="AK429" s="15"/>
      <c r="AL429" s="15"/>
      <c r="AM429" s="15"/>
      <c r="AN429" s="61"/>
      <c r="AO429" s="15"/>
      <c r="AP429" s="72"/>
      <c r="AQ429" s="15"/>
      <c r="AR429" s="79"/>
      <c r="AS429" s="15"/>
      <c r="AT429" s="77"/>
      <c r="AU429" s="77"/>
      <c r="AV429" s="77"/>
      <c r="AW429" s="49"/>
      <c r="AX429" s="49"/>
      <c r="AY429" s="49"/>
      <c r="AZ429" s="15"/>
      <c r="BA429" s="15"/>
      <c r="BB429" s="15"/>
      <c r="BC429" s="15"/>
      <c r="BD429" s="15"/>
      <c r="BE429" s="15"/>
      <c r="BF429" s="15"/>
      <c r="BG429" s="15"/>
      <c r="BH429" s="15"/>
      <c r="BI429" s="76"/>
      <c r="BJ429" s="78"/>
      <c r="BK429" s="79"/>
      <c r="BL429" s="77"/>
      <c r="BM429" s="49"/>
      <c r="BN429" s="49"/>
      <c r="BO429" s="49"/>
      <c r="BP429" s="49"/>
      <c r="BQ429" s="15"/>
      <c r="BR429" s="49"/>
      <c r="BS429" s="49"/>
      <c r="BT429" s="49"/>
      <c r="BU429" s="49"/>
      <c r="BV429" s="15"/>
      <c r="BW429" s="15"/>
      <c r="BX429" s="15"/>
      <c r="BY429" s="15"/>
      <c r="BZ429" s="15"/>
      <c r="CA429" s="15"/>
      <c r="CB429" s="61"/>
      <c r="CC429" s="15"/>
      <c r="CD429" s="72"/>
      <c r="CE429" s="15"/>
      <c r="CF429" s="79"/>
      <c r="CG429" s="15"/>
      <c r="CH429" s="77"/>
      <c r="CI429" s="77"/>
      <c r="CJ429" s="77"/>
      <c r="CK429" s="49"/>
      <c r="CL429" s="49"/>
      <c r="CM429" s="49"/>
      <c r="CN429" s="15"/>
      <c r="CO429" s="15"/>
      <c r="CP429" s="15"/>
      <c r="CQ429" s="15"/>
      <c r="CR429" s="15"/>
      <c r="CS429" s="15"/>
      <c r="CT429" s="15"/>
      <c r="CU429" s="15"/>
      <c r="CV429" s="15"/>
      <c r="CW429" s="76"/>
      <c r="CX429" s="78"/>
      <c r="CY429" s="79"/>
      <c r="CZ429" s="77"/>
      <c r="DA429" s="49"/>
      <c r="DB429" s="49"/>
      <c r="DC429" s="49"/>
      <c r="DD429" s="49"/>
      <c r="DE429" s="15"/>
      <c r="DF429" s="49"/>
      <c r="DG429" s="49"/>
      <c r="DH429" s="49"/>
      <c r="DI429" s="49"/>
      <c r="DJ429" s="15"/>
      <c r="DK429" s="15"/>
      <c r="DL429" s="15"/>
      <c r="DM429" s="15"/>
      <c r="DN429" s="15"/>
      <c r="DO429" s="15"/>
      <c r="DP429" s="61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</row>
    <row r="430" spans="1:213" ht="16.899999999999999" customHeight="1">
      <c r="A430" s="15"/>
      <c r="B430" s="76"/>
      <c r="C430" s="15"/>
      <c r="D430" s="77"/>
      <c r="E430" s="15"/>
      <c r="F430" s="77"/>
      <c r="G430" s="77"/>
      <c r="H430" s="77"/>
      <c r="I430" s="49"/>
      <c r="J430" s="49"/>
      <c r="K430" s="49"/>
      <c r="L430" s="15"/>
      <c r="M430" s="15"/>
      <c r="N430" s="15"/>
      <c r="O430" s="15"/>
      <c r="P430" s="15"/>
      <c r="Q430" s="15"/>
      <c r="R430" s="15"/>
      <c r="S430" s="15"/>
      <c r="T430" s="15"/>
      <c r="U430" s="76"/>
      <c r="V430" s="75"/>
      <c r="W430" s="77"/>
      <c r="X430" s="77"/>
      <c r="Y430" s="49"/>
      <c r="Z430" s="49"/>
      <c r="AA430" s="49"/>
      <c r="AB430" s="49"/>
      <c r="AC430" s="15"/>
      <c r="AD430" s="49"/>
      <c r="AE430" s="49"/>
      <c r="AF430" s="49"/>
      <c r="AG430" s="49"/>
      <c r="AH430" s="15"/>
      <c r="AI430" s="15"/>
      <c r="AJ430" s="15"/>
      <c r="AK430" s="15"/>
      <c r="AL430" s="15"/>
      <c r="AM430" s="15"/>
      <c r="AN430" s="61"/>
      <c r="AO430" s="15"/>
      <c r="AP430" s="76"/>
      <c r="AQ430" s="15"/>
      <c r="AR430" s="77"/>
      <c r="AS430" s="15"/>
      <c r="AT430" s="77"/>
      <c r="AU430" s="77"/>
      <c r="AV430" s="77"/>
      <c r="AW430" s="49"/>
      <c r="AX430" s="49"/>
      <c r="AY430" s="49"/>
      <c r="AZ430" s="15"/>
      <c r="BA430" s="15"/>
      <c r="BB430" s="15"/>
      <c r="BC430" s="15"/>
      <c r="BD430" s="15"/>
      <c r="BE430" s="15"/>
      <c r="BF430" s="15"/>
      <c r="BG430" s="15"/>
      <c r="BH430" s="15"/>
      <c r="BI430" s="76"/>
      <c r="BJ430" s="75"/>
      <c r="BK430" s="77"/>
      <c r="BL430" s="77"/>
      <c r="BM430" s="49"/>
      <c r="BN430" s="49"/>
      <c r="BO430" s="49"/>
      <c r="BP430" s="49"/>
      <c r="BQ430" s="15"/>
      <c r="BR430" s="49"/>
      <c r="BS430" s="49"/>
      <c r="BT430" s="49"/>
      <c r="BU430" s="49"/>
      <c r="BV430" s="15"/>
      <c r="BW430" s="15"/>
      <c r="BX430" s="15"/>
      <c r="BY430" s="15"/>
      <c r="BZ430" s="15"/>
      <c r="CA430" s="15"/>
      <c r="CB430" s="61"/>
      <c r="CC430" s="15"/>
      <c r="CD430" s="76"/>
      <c r="CE430" s="15"/>
      <c r="CF430" s="77"/>
      <c r="CG430" s="15"/>
      <c r="CH430" s="77"/>
      <c r="CI430" s="77"/>
      <c r="CJ430" s="77"/>
      <c r="CK430" s="49"/>
      <c r="CL430" s="49"/>
      <c r="CM430" s="49"/>
      <c r="CN430" s="15"/>
      <c r="CO430" s="15"/>
      <c r="CP430" s="15"/>
      <c r="CQ430" s="15"/>
      <c r="CR430" s="15"/>
      <c r="CS430" s="15"/>
      <c r="CT430" s="15"/>
      <c r="CU430" s="15"/>
      <c r="CV430" s="15"/>
      <c r="CW430" s="76"/>
      <c r="CX430" s="75"/>
      <c r="CY430" s="77"/>
      <c r="CZ430" s="77"/>
      <c r="DA430" s="49"/>
      <c r="DB430" s="49"/>
      <c r="DC430" s="49"/>
      <c r="DD430" s="49"/>
      <c r="DE430" s="15"/>
      <c r="DF430" s="49"/>
      <c r="DG430" s="49"/>
      <c r="DH430" s="49"/>
      <c r="DI430" s="49"/>
      <c r="DJ430" s="15"/>
      <c r="DK430" s="15"/>
      <c r="DL430" s="15"/>
      <c r="DM430" s="15"/>
      <c r="DN430" s="15"/>
      <c r="DO430" s="15"/>
      <c r="DP430" s="61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</row>
    <row r="431" spans="1:213" ht="16.899999999999999" customHeight="1">
      <c r="A431" s="15"/>
      <c r="B431" s="76"/>
      <c r="C431" s="15"/>
      <c r="D431" s="77"/>
      <c r="E431" s="15"/>
      <c r="F431" s="79"/>
      <c r="G431" s="79"/>
      <c r="H431" s="79"/>
      <c r="I431" s="73"/>
      <c r="J431" s="73"/>
      <c r="K431" s="73"/>
      <c r="L431" s="15"/>
      <c r="M431" s="15"/>
      <c r="N431" s="15"/>
      <c r="O431" s="15"/>
      <c r="P431" s="15"/>
      <c r="Q431" s="15"/>
      <c r="R431" s="15"/>
      <c r="S431" s="15"/>
      <c r="T431" s="15"/>
      <c r="U431" s="72"/>
      <c r="V431" s="75"/>
      <c r="W431" s="77"/>
      <c r="X431" s="79"/>
      <c r="Y431" s="73"/>
      <c r="Z431" s="73"/>
      <c r="AA431" s="73"/>
      <c r="AB431" s="73"/>
      <c r="AC431" s="15"/>
      <c r="AD431" s="73"/>
      <c r="AE431" s="73"/>
      <c r="AF431" s="73"/>
      <c r="AG431" s="73"/>
      <c r="AH431" s="15"/>
      <c r="AI431" s="15"/>
      <c r="AJ431" s="15"/>
      <c r="AK431" s="15"/>
      <c r="AL431" s="15"/>
      <c r="AM431" s="15"/>
      <c r="AN431" s="15"/>
      <c r="AO431" s="15"/>
      <c r="AP431" s="76"/>
      <c r="AQ431" s="15"/>
      <c r="AR431" s="77"/>
      <c r="AS431" s="15"/>
      <c r="AT431" s="79"/>
      <c r="AU431" s="79"/>
      <c r="AV431" s="79"/>
      <c r="AW431" s="73"/>
      <c r="AX431" s="73"/>
      <c r="AY431" s="73"/>
      <c r="AZ431" s="15"/>
      <c r="BA431" s="15"/>
      <c r="BB431" s="15"/>
      <c r="BC431" s="15"/>
      <c r="BD431" s="15"/>
      <c r="BE431" s="15"/>
      <c r="BF431" s="15"/>
      <c r="BG431" s="15"/>
      <c r="BH431" s="15"/>
      <c r="BI431" s="72"/>
      <c r="BJ431" s="75"/>
      <c r="BK431" s="77"/>
      <c r="BL431" s="79"/>
      <c r="BM431" s="73"/>
      <c r="BN431" s="73"/>
      <c r="BO431" s="73"/>
      <c r="BP431" s="73"/>
      <c r="BQ431" s="15"/>
      <c r="BR431" s="73"/>
      <c r="BS431" s="73"/>
      <c r="BT431" s="73"/>
      <c r="BU431" s="73"/>
      <c r="BV431" s="15"/>
      <c r="BW431" s="15"/>
      <c r="BX431" s="15"/>
      <c r="BY431" s="15"/>
      <c r="BZ431" s="15"/>
      <c r="CA431" s="15"/>
      <c r="CB431" s="15"/>
      <c r="CC431" s="15"/>
      <c r="CD431" s="76"/>
      <c r="CE431" s="15"/>
      <c r="CF431" s="77"/>
      <c r="CG431" s="15"/>
      <c r="CH431" s="79"/>
      <c r="CI431" s="79"/>
      <c r="CJ431" s="79"/>
      <c r="CK431" s="73"/>
      <c r="CL431" s="73"/>
      <c r="CM431" s="73"/>
      <c r="CN431" s="15"/>
      <c r="CO431" s="15"/>
      <c r="CP431" s="15"/>
      <c r="CQ431" s="15"/>
      <c r="CR431" s="15"/>
      <c r="CS431" s="15"/>
      <c r="CT431" s="15"/>
      <c r="CU431" s="15"/>
      <c r="CV431" s="15"/>
      <c r="CW431" s="72"/>
      <c r="CX431" s="75"/>
      <c r="CY431" s="77"/>
      <c r="CZ431" s="79"/>
      <c r="DA431" s="73"/>
      <c r="DB431" s="73"/>
      <c r="DC431" s="73"/>
      <c r="DD431" s="73"/>
      <c r="DE431" s="15"/>
      <c r="DF431" s="73"/>
      <c r="DG431" s="73"/>
      <c r="DH431" s="73"/>
      <c r="DI431" s="73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</row>
    <row r="432" spans="1:213" ht="16.899999999999999" customHeight="1">
      <c r="A432" s="15"/>
      <c r="B432" s="72"/>
      <c r="C432" s="15"/>
      <c r="D432" s="15"/>
      <c r="E432" s="15"/>
      <c r="F432" s="15"/>
      <c r="G432" s="76"/>
      <c r="H432" s="77"/>
      <c r="I432" s="77"/>
      <c r="J432" s="77"/>
      <c r="K432" s="77"/>
      <c r="L432" s="49"/>
      <c r="M432" s="49"/>
      <c r="N432" s="49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76"/>
      <c r="AE432" s="15"/>
      <c r="AF432" s="77"/>
      <c r="AG432" s="77"/>
      <c r="AH432" s="77"/>
      <c r="AI432" s="49"/>
      <c r="AJ432" s="49"/>
      <c r="AK432" s="49"/>
      <c r="AL432" s="49"/>
      <c r="AM432" s="49"/>
      <c r="AN432" s="15"/>
      <c r="AO432" s="15"/>
      <c r="AP432" s="72"/>
      <c r="AQ432" s="15"/>
      <c r="AR432" s="15"/>
      <c r="AS432" s="15"/>
      <c r="AT432" s="15"/>
      <c r="AU432" s="76"/>
      <c r="AV432" s="77"/>
      <c r="AW432" s="77"/>
      <c r="AX432" s="77"/>
      <c r="AY432" s="77"/>
      <c r="AZ432" s="49"/>
      <c r="BA432" s="49"/>
      <c r="BB432" s="49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76"/>
      <c r="BS432" s="15"/>
      <c r="BT432" s="77"/>
      <c r="BU432" s="77"/>
      <c r="BV432" s="77"/>
      <c r="BW432" s="49"/>
      <c r="BX432" s="49"/>
      <c r="BY432" s="49"/>
      <c r="BZ432" s="49"/>
      <c r="CA432" s="49"/>
      <c r="CB432" s="15"/>
      <c r="CC432" s="15"/>
      <c r="CD432" s="72"/>
      <c r="CE432" s="15"/>
      <c r="CF432" s="15"/>
      <c r="CG432" s="15"/>
      <c r="CH432" s="15"/>
      <c r="CI432" s="76"/>
      <c r="CJ432" s="77"/>
      <c r="CK432" s="77"/>
      <c r="CL432" s="77"/>
      <c r="CM432" s="77"/>
      <c r="CN432" s="49"/>
      <c r="CO432" s="49"/>
      <c r="CP432" s="49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76"/>
      <c r="DG432" s="15"/>
      <c r="DH432" s="77"/>
      <c r="DI432" s="77"/>
      <c r="DJ432" s="77"/>
      <c r="DK432" s="49"/>
      <c r="DL432" s="49"/>
      <c r="DM432" s="49"/>
      <c r="DN432" s="49"/>
      <c r="DO432" s="49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</row>
    <row r="433" spans="1:213" ht="16.899999999999999" customHeight="1">
      <c r="A433" s="15"/>
      <c r="B433" s="72"/>
      <c r="C433" s="15"/>
      <c r="D433" s="15"/>
      <c r="E433" s="46"/>
      <c r="F433" s="15"/>
      <c r="G433" s="15"/>
      <c r="H433" s="15"/>
      <c r="I433" s="15"/>
      <c r="J433" s="77"/>
      <c r="K433" s="77"/>
      <c r="L433" s="77"/>
      <c r="M433" s="49"/>
      <c r="N433" s="49"/>
      <c r="O433" s="15"/>
      <c r="P433" s="15"/>
      <c r="Q433" s="15"/>
      <c r="R433" s="15"/>
      <c r="S433" s="15"/>
      <c r="T433" s="15"/>
      <c r="U433" s="15"/>
      <c r="V433" s="15"/>
      <c r="W433" s="15"/>
      <c r="X433" s="46"/>
      <c r="Y433" s="15"/>
      <c r="Z433" s="15"/>
      <c r="AA433" s="15"/>
      <c r="AB433" s="15"/>
      <c r="AC433" s="15"/>
      <c r="AD433" s="76"/>
      <c r="AE433" s="15"/>
      <c r="AF433" s="77"/>
      <c r="AG433" s="77"/>
      <c r="AH433" s="77"/>
      <c r="AI433" s="49"/>
      <c r="AJ433" s="49"/>
      <c r="AK433" s="49"/>
      <c r="AL433" s="49"/>
      <c r="AM433" s="49"/>
      <c r="AN433" s="15"/>
      <c r="AO433" s="15"/>
      <c r="AP433" s="72"/>
      <c r="AQ433" s="15"/>
      <c r="AR433" s="15"/>
      <c r="AS433" s="46"/>
      <c r="AT433" s="15"/>
      <c r="AU433" s="15"/>
      <c r="AV433" s="15"/>
      <c r="AW433" s="15"/>
      <c r="AX433" s="77"/>
      <c r="AY433" s="77"/>
      <c r="AZ433" s="77"/>
      <c r="BA433" s="49"/>
      <c r="BB433" s="49"/>
      <c r="BC433" s="15"/>
      <c r="BD433" s="15"/>
      <c r="BE433" s="15"/>
      <c r="BF433" s="15"/>
      <c r="BG433" s="15"/>
      <c r="BH433" s="15"/>
      <c r="BI433" s="15"/>
      <c r="BJ433" s="15"/>
      <c r="BK433" s="15"/>
      <c r="BL433" s="46"/>
      <c r="BM433" s="15"/>
      <c r="BN433" s="15"/>
      <c r="BO433" s="15"/>
      <c r="BP433" s="15"/>
      <c r="BQ433" s="15"/>
      <c r="BR433" s="76"/>
      <c r="BS433" s="15"/>
      <c r="BT433" s="77"/>
      <c r="BU433" s="77"/>
      <c r="BV433" s="77"/>
      <c r="BW433" s="49"/>
      <c r="BX433" s="49"/>
      <c r="BY433" s="49"/>
      <c r="BZ433" s="49"/>
      <c r="CA433" s="49"/>
      <c r="CB433" s="15"/>
      <c r="CC433" s="15"/>
      <c r="CD433" s="72"/>
      <c r="CE433" s="15"/>
      <c r="CF433" s="15"/>
      <c r="CG433" s="46"/>
      <c r="CH433" s="15"/>
      <c r="CI433" s="15"/>
      <c r="CJ433" s="15"/>
      <c r="CK433" s="15"/>
      <c r="CL433" s="77"/>
      <c r="CM433" s="77"/>
      <c r="CN433" s="77"/>
      <c r="CO433" s="49"/>
      <c r="CP433" s="49"/>
      <c r="CQ433" s="15"/>
      <c r="CR433" s="15"/>
      <c r="CS433" s="15"/>
      <c r="CT433" s="15"/>
      <c r="CU433" s="15"/>
      <c r="CV433" s="15"/>
      <c r="CW433" s="15"/>
      <c r="CX433" s="15"/>
      <c r="CY433" s="15"/>
      <c r="CZ433" s="46"/>
      <c r="DA433" s="15"/>
      <c r="DB433" s="15"/>
      <c r="DC433" s="15"/>
      <c r="DD433" s="15"/>
      <c r="DE433" s="15"/>
      <c r="DF433" s="76"/>
      <c r="DG433" s="15"/>
      <c r="DH433" s="77"/>
      <c r="DI433" s="77"/>
      <c r="DJ433" s="77"/>
      <c r="DK433" s="49"/>
      <c r="DL433" s="49"/>
      <c r="DM433" s="49"/>
      <c r="DN433" s="49"/>
      <c r="DO433" s="49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</row>
    <row r="434" spans="1:213" ht="16.899999999999999" customHeight="1">
      <c r="A434" s="15"/>
      <c r="B434" s="72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49"/>
      <c r="AL434" s="15"/>
      <c r="AM434" s="15"/>
      <c r="AN434" s="15"/>
      <c r="AO434" s="15"/>
      <c r="AP434" s="72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49"/>
      <c r="BZ434" s="15"/>
      <c r="CA434" s="15"/>
      <c r="CB434" s="15"/>
      <c r="CC434" s="15"/>
      <c r="CD434" s="72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49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</row>
    <row r="435" spans="1:213" ht="16.899999999999999" customHeight="1">
      <c r="A435" s="15"/>
      <c r="B435" s="72"/>
      <c r="C435" s="15"/>
      <c r="D435" s="15"/>
      <c r="E435" s="46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49"/>
      <c r="S435" s="15"/>
      <c r="T435" s="15"/>
      <c r="U435" s="15"/>
      <c r="V435" s="15"/>
      <c r="W435" s="15"/>
      <c r="X435" s="46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49"/>
      <c r="AL435" s="15"/>
      <c r="AM435" s="15"/>
      <c r="AN435" s="15"/>
      <c r="AO435" s="15"/>
      <c r="AP435" s="72"/>
      <c r="AQ435" s="15"/>
      <c r="AR435" s="15"/>
      <c r="AS435" s="46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49"/>
      <c r="BG435" s="15"/>
      <c r="BH435" s="15"/>
      <c r="BI435" s="15"/>
      <c r="BJ435" s="15"/>
      <c r="BK435" s="15"/>
      <c r="BL435" s="46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49"/>
      <c r="BZ435" s="15"/>
      <c r="CA435" s="15"/>
      <c r="CB435" s="15"/>
      <c r="CC435" s="15"/>
      <c r="CD435" s="72"/>
      <c r="CE435" s="15"/>
      <c r="CF435" s="15"/>
      <c r="CG435" s="46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49"/>
      <c r="CU435" s="15"/>
      <c r="CV435" s="15"/>
      <c r="CW435" s="15"/>
      <c r="CX435" s="15"/>
      <c r="CY435" s="15"/>
      <c r="CZ435" s="46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49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</row>
    <row r="436" spans="1:213" ht="16.899999999999999" customHeight="1">
      <c r="A436" s="15"/>
      <c r="B436" s="72"/>
      <c r="C436" s="15"/>
      <c r="D436" s="15"/>
      <c r="E436" s="15"/>
      <c r="F436" s="15"/>
      <c r="G436" s="15"/>
      <c r="H436" s="15"/>
      <c r="I436" s="15"/>
      <c r="J436" s="61"/>
      <c r="K436" s="61"/>
      <c r="L436" s="61"/>
      <c r="M436" s="61"/>
      <c r="N436" s="61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61"/>
      <c r="AG436" s="61"/>
      <c r="AH436" s="61"/>
      <c r="AI436" s="61"/>
      <c r="AJ436" s="61"/>
      <c r="AK436" s="49"/>
      <c r="AL436" s="61"/>
      <c r="AM436" s="61"/>
      <c r="AN436" s="15"/>
      <c r="AO436" s="15"/>
      <c r="AP436" s="72"/>
      <c r="AQ436" s="15"/>
      <c r="AR436" s="15"/>
      <c r="AS436" s="15"/>
      <c r="AT436" s="15"/>
      <c r="AU436" s="15"/>
      <c r="AV436" s="15"/>
      <c r="AW436" s="15"/>
      <c r="AX436" s="61"/>
      <c r="AY436" s="61"/>
      <c r="AZ436" s="61"/>
      <c r="BA436" s="61"/>
      <c r="BB436" s="61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61"/>
      <c r="BU436" s="61"/>
      <c r="BV436" s="61"/>
      <c r="BW436" s="61"/>
      <c r="BX436" s="61"/>
      <c r="BY436" s="49"/>
      <c r="BZ436" s="61"/>
      <c r="CA436" s="61"/>
      <c r="CB436" s="15"/>
      <c r="CC436" s="15"/>
      <c r="CD436" s="72"/>
      <c r="CE436" s="15"/>
      <c r="CF436" s="15"/>
      <c r="CG436" s="15"/>
      <c r="CH436" s="15"/>
      <c r="CI436" s="15"/>
      <c r="CJ436" s="15"/>
      <c r="CK436" s="15"/>
      <c r="CL436" s="61"/>
      <c r="CM436" s="61"/>
      <c r="CN436" s="61"/>
      <c r="CO436" s="61"/>
      <c r="CP436" s="61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61"/>
      <c r="DI436" s="61"/>
      <c r="DJ436" s="61"/>
      <c r="DK436" s="61"/>
      <c r="DL436" s="61"/>
      <c r="DM436" s="49"/>
      <c r="DN436" s="61"/>
      <c r="DO436" s="61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</row>
    <row r="437" spans="1:213" ht="16.899999999999999" customHeight="1">
      <c r="A437" s="15"/>
      <c r="B437" s="72"/>
      <c r="C437" s="15"/>
      <c r="D437" s="15"/>
      <c r="E437" s="46"/>
      <c r="F437" s="15"/>
      <c r="G437" s="15"/>
      <c r="H437" s="15"/>
      <c r="I437" s="15"/>
      <c r="J437" s="61"/>
      <c r="K437" s="61"/>
      <c r="L437" s="61"/>
      <c r="M437" s="61"/>
      <c r="N437" s="61"/>
      <c r="O437" s="15"/>
      <c r="P437" s="15"/>
      <c r="Q437" s="15"/>
      <c r="R437" s="15"/>
      <c r="S437" s="15"/>
      <c r="T437" s="15"/>
      <c r="U437" s="15"/>
      <c r="V437" s="15"/>
      <c r="W437" s="15"/>
      <c r="X437" s="46"/>
      <c r="Y437" s="15"/>
      <c r="Z437" s="15"/>
      <c r="AA437" s="15"/>
      <c r="AB437" s="15"/>
      <c r="AC437" s="15"/>
      <c r="AD437" s="72"/>
      <c r="AE437" s="15"/>
      <c r="AF437" s="61"/>
      <c r="AG437" s="61"/>
      <c r="AH437" s="61"/>
      <c r="AI437" s="61"/>
      <c r="AJ437" s="61"/>
      <c r="AK437" s="49"/>
      <c r="AL437" s="61"/>
      <c r="AM437" s="61"/>
      <c r="AN437" s="15"/>
      <c r="AO437" s="15"/>
      <c r="AP437" s="72"/>
      <c r="AQ437" s="15"/>
      <c r="AR437" s="15"/>
      <c r="AS437" s="46"/>
      <c r="AT437" s="15"/>
      <c r="AU437" s="15"/>
      <c r="AV437" s="15"/>
      <c r="AW437" s="15"/>
      <c r="AX437" s="61"/>
      <c r="AY437" s="61"/>
      <c r="AZ437" s="61"/>
      <c r="BA437" s="61"/>
      <c r="BB437" s="61"/>
      <c r="BC437" s="15"/>
      <c r="BD437" s="15"/>
      <c r="BE437" s="15"/>
      <c r="BF437" s="15"/>
      <c r="BG437" s="15"/>
      <c r="BH437" s="15"/>
      <c r="BI437" s="15"/>
      <c r="BJ437" s="15"/>
      <c r="BK437" s="15"/>
      <c r="BL437" s="46"/>
      <c r="BM437" s="15"/>
      <c r="BN437" s="15"/>
      <c r="BO437" s="15"/>
      <c r="BP437" s="15"/>
      <c r="BQ437" s="15"/>
      <c r="BR437" s="72"/>
      <c r="BS437" s="15"/>
      <c r="BT437" s="61"/>
      <c r="BU437" s="61"/>
      <c r="BV437" s="61"/>
      <c r="BW437" s="61"/>
      <c r="BX437" s="61"/>
      <c r="BY437" s="49"/>
      <c r="BZ437" s="61"/>
      <c r="CA437" s="61"/>
      <c r="CB437" s="15"/>
      <c r="CC437" s="15"/>
      <c r="CD437" s="72"/>
      <c r="CE437" s="15"/>
      <c r="CF437" s="15"/>
      <c r="CG437" s="46"/>
      <c r="CH437" s="15"/>
      <c r="CI437" s="15"/>
      <c r="CJ437" s="15"/>
      <c r="CK437" s="15"/>
      <c r="CL437" s="61"/>
      <c r="CM437" s="61"/>
      <c r="CN437" s="61"/>
      <c r="CO437" s="61"/>
      <c r="CP437" s="61"/>
      <c r="CQ437" s="15"/>
      <c r="CR437" s="15"/>
      <c r="CS437" s="15"/>
      <c r="CT437" s="15"/>
      <c r="CU437" s="15"/>
      <c r="CV437" s="15"/>
      <c r="CW437" s="15"/>
      <c r="CX437" s="15"/>
      <c r="CY437" s="15"/>
      <c r="CZ437" s="46"/>
      <c r="DA437" s="15"/>
      <c r="DB437" s="15"/>
      <c r="DC437" s="15"/>
      <c r="DD437" s="15"/>
      <c r="DE437" s="15"/>
      <c r="DF437" s="72"/>
      <c r="DG437" s="15"/>
      <c r="DH437" s="61"/>
      <c r="DI437" s="61"/>
      <c r="DJ437" s="61"/>
      <c r="DK437" s="61"/>
      <c r="DL437" s="61"/>
      <c r="DM437" s="49"/>
      <c r="DN437" s="61"/>
      <c r="DO437" s="61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</row>
    <row r="438" spans="1:213" ht="16.899999999999999" customHeight="1">
      <c r="A438" s="15"/>
      <c r="B438" s="72"/>
      <c r="C438" s="15"/>
      <c r="D438" s="15"/>
      <c r="E438" s="15"/>
      <c r="F438" s="61"/>
      <c r="G438" s="61"/>
      <c r="H438" s="61"/>
      <c r="I438" s="61"/>
      <c r="J438" s="61"/>
      <c r="K438" s="61"/>
      <c r="L438" s="61"/>
      <c r="M438" s="61"/>
      <c r="N438" s="61"/>
      <c r="O438" s="15"/>
      <c r="P438" s="15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49"/>
      <c r="AF438" s="49"/>
      <c r="AG438" s="61"/>
      <c r="AH438" s="15"/>
      <c r="AI438" s="15"/>
      <c r="AJ438" s="15"/>
      <c r="AK438" s="15"/>
      <c r="AL438" s="15"/>
      <c r="AM438" s="15"/>
      <c r="AN438" s="15"/>
      <c r="AO438" s="15"/>
      <c r="AP438" s="72"/>
      <c r="AQ438" s="15"/>
      <c r="AR438" s="15"/>
      <c r="AS438" s="15"/>
      <c r="AT438" s="61"/>
      <c r="AU438" s="61"/>
      <c r="AV438" s="61"/>
      <c r="AW438" s="61"/>
      <c r="AX438" s="61"/>
      <c r="AY438" s="61"/>
      <c r="AZ438" s="61"/>
      <c r="BA438" s="61"/>
      <c r="BB438" s="61"/>
      <c r="BC438" s="15"/>
      <c r="BD438" s="15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49"/>
      <c r="BT438" s="49"/>
      <c r="BU438" s="61"/>
      <c r="BV438" s="15"/>
      <c r="BW438" s="15"/>
      <c r="BX438" s="15"/>
      <c r="BY438" s="15"/>
      <c r="BZ438" s="15"/>
      <c r="CA438" s="15"/>
      <c r="CB438" s="15"/>
      <c r="CC438" s="15"/>
      <c r="CD438" s="72"/>
      <c r="CE438" s="15"/>
      <c r="CF438" s="15"/>
      <c r="CG438" s="15"/>
      <c r="CH438" s="61"/>
      <c r="CI438" s="61"/>
      <c r="CJ438" s="61"/>
      <c r="CK438" s="61"/>
      <c r="CL438" s="61"/>
      <c r="CM438" s="61"/>
      <c r="CN438" s="61"/>
      <c r="CO438" s="61"/>
      <c r="CP438" s="61"/>
      <c r="CQ438" s="15"/>
      <c r="CR438" s="15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49"/>
      <c r="DH438" s="49"/>
      <c r="DI438" s="61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</row>
    <row r="439" spans="1:213" ht="16.899999999999999" customHeight="1">
      <c r="A439" s="15"/>
      <c r="B439" s="72"/>
      <c r="C439" s="15"/>
      <c r="D439" s="47"/>
      <c r="E439" s="15"/>
      <c r="F439" s="61"/>
      <c r="G439" s="46"/>
      <c r="H439" s="61"/>
      <c r="I439" s="61"/>
      <c r="J439" s="61"/>
      <c r="K439" s="61"/>
      <c r="L439" s="61"/>
      <c r="M439" s="61"/>
      <c r="N439" s="61"/>
      <c r="O439" s="15"/>
      <c r="P439" s="15"/>
      <c r="Q439" s="61"/>
      <c r="R439" s="61"/>
      <c r="S439" s="61"/>
      <c r="T439" s="61"/>
      <c r="U439" s="61"/>
      <c r="V439" s="61"/>
      <c r="W439" s="61"/>
      <c r="X439" s="47"/>
      <c r="Y439" s="15"/>
      <c r="Z439" s="46"/>
      <c r="AA439" s="15"/>
      <c r="AB439" s="61"/>
      <c r="AC439" s="61"/>
      <c r="AD439" s="61"/>
      <c r="AE439" s="61"/>
      <c r="AF439" s="61"/>
      <c r="AG439" s="61"/>
      <c r="AH439" s="61"/>
      <c r="AI439" s="15"/>
      <c r="AJ439" s="15"/>
      <c r="AK439" s="15"/>
      <c r="AL439" s="15"/>
      <c r="AM439" s="15"/>
      <c r="AN439" s="15"/>
      <c r="AO439" s="15"/>
      <c r="AP439" s="72"/>
      <c r="AQ439" s="15"/>
      <c r="AR439" s="47"/>
      <c r="AS439" s="15"/>
      <c r="AT439" s="61"/>
      <c r="AU439" s="46"/>
      <c r="AV439" s="61"/>
      <c r="AW439" s="61"/>
      <c r="AX439" s="61"/>
      <c r="AY439" s="61"/>
      <c r="AZ439" s="61"/>
      <c r="BA439" s="61"/>
      <c r="BB439" s="61"/>
      <c r="BC439" s="15"/>
      <c r="BD439" s="15"/>
      <c r="BE439" s="61"/>
      <c r="BF439" s="61"/>
      <c r="BG439" s="61"/>
      <c r="BH439" s="61"/>
      <c r="BI439" s="61"/>
      <c r="BJ439" s="61"/>
      <c r="BK439" s="61"/>
      <c r="BL439" s="47"/>
      <c r="BM439" s="15"/>
      <c r="BN439" s="46"/>
      <c r="BO439" s="15"/>
      <c r="BP439" s="61"/>
      <c r="BQ439" s="61"/>
      <c r="BR439" s="61"/>
      <c r="BS439" s="61"/>
      <c r="BT439" s="61"/>
      <c r="BU439" s="61"/>
      <c r="BV439" s="61"/>
      <c r="BW439" s="15"/>
      <c r="BX439" s="15"/>
      <c r="BY439" s="15"/>
      <c r="BZ439" s="15"/>
      <c r="CA439" s="15"/>
      <c r="CB439" s="15"/>
      <c r="CC439" s="15"/>
      <c r="CD439" s="72"/>
      <c r="CE439" s="15"/>
      <c r="CF439" s="47"/>
      <c r="CG439" s="15"/>
      <c r="CH439" s="61"/>
      <c r="CI439" s="46"/>
      <c r="CJ439" s="61"/>
      <c r="CK439" s="61"/>
      <c r="CL439" s="61"/>
      <c r="CM439" s="61"/>
      <c r="CN439" s="61"/>
      <c r="CO439" s="61"/>
      <c r="CP439" s="61"/>
      <c r="CQ439" s="15"/>
      <c r="CR439" s="15"/>
      <c r="CS439" s="61"/>
      <c r="CT439" s="61"/>
      <c r="CU439" s="61"/>
      <c r="CV439" s="61"/>
      <c r="CW439" s="61"/>
      <c r="CX439" s="61"/>
      <c r="CY439" s="61"/>
      <c r="CZ439" s="47"/>
      <c r="DA439" s="15"/>
      <c r="DB439" s="46"/>
      <c r="DC439" s="15"/>
      <c r="DD439" s="61"/>
      <c r="DE439" s="61"/>
      <c r="DF439" s="61"/>
      <c r="DG439" s="61"/>
      <c r="DH439" s="61"/>
      <c r="DI439" s="61"/>
      <c r="DJ439" s="61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</row>
    <row r="440" spans="1:213" ht="16.899999999999999" customHeight="1">
      <c r="A440" s="15"/>
      <c r="B440" s="15"/>
      <c r="C440" s="15"/>
      <c r="D440" s="15"/>
      <c r="E440" s="12"/>
      <c r="F440" s="15"/>
      <c r="G440" s="235"/>
      <c r="H440" s="15"/>
      <c r="I440" s="15"/>
      <c r="J440" s="12"/>
      <c r="K440" s="15"/>
      <c r="L440" s="12"/>
      <c r="M440" s="45"/>
      <c r="N440" s="15"/>
      <c r="O440" s="15"/>
      <c r="P440" s="15"/>
      <c r="Q440" s="15"/>
      <c r="R440" s="12"/>
      <c r="S440" s="275"/>
      <c r="T440" s="73"/>
      <c r="U440" s="15"/>
      <c r="V440" s="15"/>
      <c r="W440" s="15"/>
      <c r="X440" s="15"/>
      <c r="Y440" s="12"/>
      <c r="Z440" s="235"/>
      <c r="AA440" s="12"/>
      <c r="AB440" s="15"/>
      <c r="AC440" s="15"/>
      <c r="AD440" s="12"/>
      <c r="AE440" s="12"/>
      <c r="AF440" s="45"/>
      <c r="AG440" s="15"/>
      <c r="AH440" s="15"/>
      <c r="AI440" s="15"/>
      <c r="AJ440" s="15"/>
      <c r="AK440" s="12"/>
      <c r="AL440" s="275"/>
      <c r="AM440" s="15"/>
      <c r="AN440" s="15"/>
      <c r="AO440" s="15"/>
      <c r="AP440" s="15"/>
      <c r="AQ440" s="15"/>
      <c r="AR440" s="15"/>
      <c r="AS440" s="12"/>
      <c r="AT440" s="15"/>
      <c r="AU440" s="235"/>
      <c r="AV440" s="15"/>
      <c r="AW440" s="15"/>
      <c r="AX440" s="12"/>
      <c r="AY440" s="15"/>
      <c r="AZ440" s="12"/>
      <c r="BA440" s="45"/>
      <c r="BB440" s="15"/>
      <c r="BC440" s="15"/>
      <c r="BD440" s="15"/>
      <c r="BE440" s="15"/>
      <c r="BF440" s="12"/>
      <c r="BG440" s="275"/>
      <c r="BH440" s="73"/>
      <c r="BI440" s="15"/>
      <c r="BJ440" s="15"/>
      <c r="BK440" s="15"/>
      <c r="BL440" s="15"/>
      <c r="BM440" s="12"/>
      <c r="BN440" s="235"/>
      <c r="BO440" s="12"/>
      <c r="BP440" s="15"/>
      <c r="BQ440" s="15"/>
      <c r="BR440" s="12"/>
      <c r="BS440" s="12"/>
      <c r="BT440" s="45"/>
      <c r="BU440" s="15"/>
      <c r="BV440" s="15"/>
      <c r="BW440" s="15"/>
      <c r="BX440" s="15"/>
      <c r="BY440" s="12"/>
      <c r="BZ440" s="275"/>
      <c r="CA440" s="15"/>
      <c r="CB440" s="15"/>
      <c r="CC440" s="15"/>
      <c r="CD440" s="15"/>
      <c r="CE440" s="15"/>
      <c r="CF440" s="15"/>
      <c r="CG440" s="12"/>
      <c r="CH440" s="15"/>
      <c r="CI440" s="235"/>
      <c r="CJ440" s="15"/>
      <c r="CK440" s="15"/>
      <c r="CL440" s="12"/>
      <c r="CM440" s="15"/>
      <c r="CN440" s="12"/>
      <c r="CO440" s="45"/>
      <c r="CP440" s="15"/>
      <c r="CQ440" s="15"/>
      <c r="CR440" s="15"/>
      <c r="CS440" s="15"/>
      <c r="CT440" s="12"/>
      <c r="CU440" s="275"/>
      <c r="CV440" s="73"/>
      <c r="CW440" s="15"/>
      <c r="CX440" s="15"/>
      <c r="CY440" s="15"/>
      <c r="CZ440" s="15"/>
      <c r="DA440" s="12"/>
      <c r="DB440" s="235"/>
      <c r="DC440" s="12"/>
      <c r="DD440" s="15"/>
      <c r="DE440" s="15"/>
      <c r="DF440" s="12"/>
      <c r="DG440" s="12"/>
      <c r="DH440" s="45"/>
      <c r="DI440" s="15"/>
      <c r="DJ440" s="15"/>
      <c r="DK440" s="15"/>
      <c r="DL440" s="15"/>
      <c r="DM440" s="12"/>
      <c r="DN440" s="27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</row>
    <row r="441" spans="1:213" ht="16.899999999999999" customHeight="1">
      <c r="A441" s="15"/>
      <c r="B441" s="15"/>
      <c r="C441" s="15"/>
      <c r="D441" s="73"/>
      <c r="E441" s="12"/>
      <c r="F441" s="73"/>
      <c r="G441" s="235"/>
      <c r="H441" s="73"/>
      <c r="I441" s="62"/>
      <c r="J441" s="62"/>
      <c r="K441" s="62"/>
      <c r="L441" s="61"/>
      <c r="M441" s="61"/>
      <c r="N441" s="15"/>
      <c r="O441" s="62"/>
      <c r="P441" s="12"/>
      <c r="Q441" s="189"/>
      <c r="R441" s="189"/>
      <c r="S441" s="15"/>
      <c r="T441" s="15"/>
      <c r="U441" s="15"/>
      <c r="V441" s="73"/>
      <c r="W441" s="73"/>
      <c r="X441" s="15"/>
      <c r="Y441" s="12"/>
      <c r="Z441" s="235"/>
      <c r="AA441" s="62"/>
      <c r="AB441" s="15"/>
      <c r="AC441" s="14"/>
      <c r="AD441" s="14"/>
      <c r="AE441" s="14"/>
      <c r="AF441" s="62"/>
      <c r="AG441" s="15"/>
      <c r="AH441" s="62"/>
      <c r="AI441" s="12"/>
      <c r="AJ441" s="189"/>
      <c r="AK441" s="189"/>
      <c r="AL441" s="15"/>
      <c r="AM441" s="15"/>
      <c r="AN441" s="15"/>
      <c r="AO441" s="15"/>
      <c r="AP441" s="15"/>
      <c r="AQ441" s="15"/>
      <c r="AR441" s="73"/>
      <c r="AS441" s="12"/>
      <c r="AT441" s="73"/>
      <c r="AU441" s="235"/>
      <c r="AV441" s="73"/>
      <c r="AW441" s="62"/>
      <c r="AX441" s="62"/>
      <c r="AY441" s="62"/>
      <c r="AZ441" s="61"/>
      <c r="BA441" s="61"/>
      <c r="BB441" s="15"/>
      <c r="BC441" s="62"/>
      <c r="BD441" s="12"/>
      <c r="BE441" s="189"/>
      <c r="BF441" s="189"/>
      <c r="BG441" s="15"/>
      <c r="BH441" s="15"/>
      <c r="BI441" s="15"/>
      <c r="BJ441" s="73"/>
      <c r="BK441" s="73"/>
      <c r="BL441" s="15"/>
      <c r="BM441" s="12"/>
      <c r="BN441" s="235"/>
      <c r="BO441" s="62"/>
      <c r="BP441" s="15"/>
      <c r="BQ441" s="14"/>
      <c r="BR441" s="14"/>
      <c r="BS441" s="14"/>
      <c r="BT441" s="62"/>
      <c r="BU441" s="15"/>
      <c r="BV441" s="62"/>
      <c r="BW441" s="12"/>
      <c r="BX441" s="189"/>
      <c r="BY441" s="189"/>
      <c r="BZ441" s="15"/>
      <c r="CA441" s="15"/>
      <c r="CB441" s="15"/>
      <c r="CC441" s="15"/>
      <c r="CD441" s="15"/>
      <c r="CE441" s="15"/>
      <c r="CF441" s="73"/>
      <c r="CG441" s="12"/>
      <c r="CH441" s="73"/>
      <c r="CI441" s="235"/>
      <c r="CJ441" s="73"/>
      <c r="CK441" s="62"/>
      <c r="CL441" s="62"/>
      <c r="CM441" s="62"/>
      <c r="CN441" s="61"/>
      <c r="CO441" s="61"/>
      <c r="CP441" s="15"/>
      <c r="CQ441" s="62"/>
      <c r="CR441" s="12"/>
      <c r="CS441" s="189"/>
      <c r="CT441" s="189"/>
      <c r="CU441" s="15"/>
      <c r="CV441" s="15"/>
      <c r="CW441" s="15"/>
      <c r="CX441" s="73"/>
      <c r="CY441" s="73"/>
      <c r="CZ441" s="15"/>
      <c r="DA441" s="12"/>
      <c r="DB441" s="235"/>
      <c r="DC441" s="62"/>
      <c r="DD441" s="15"/>
      <c r="DE441" s="14"/>
      <c r="DF441" s="14"/>
      <c r="DG441" s="14"/>
      <c r="DH441" s="62"/>
      <c r="DI441" s="15"/>
      <c r="DJ441" s="62"/>
      <c r="DK441" s="12"/>
      <c r="DL441" s="189"/>
      <c r="DM441" s="189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</row>
    <row r="442" spans="1:213" ht="16.899999999999999" customHeight="1">
      <c r="A442" s="15"/>
      <c r="B442" s="15"/>
      <c r="C442" s="15"/>
      <c r="D442" s="73"/>
      <c r="E442" s="73"/>
      <c r="F442" s="73"/>
      <c r="G442" s="73"/>
      <c r="H442" s="15"/>
      <c r="I442" s="15"/>
      <c r="J442" s="12"/>
      <c r="K442" s="12"/>
      <c r="L442" s="61"/>
      <c r="M442" s="61"/>
      <c r="N442" s="61"/>
      <c r="O442" s="15"/>
      <c r="P442" s="15"/>
      <c r="Q442" s="15"/>
      <c r="R442" s="15"/>
      <c r="S442" s="15"/>
      <c r="T442" s="15"/>
      <c r="U442" s="73"/>
      <c r="V442" s="73"/>
      <c r="W442" s="73"/>
      <c r="X442" s="73"/>
      <c r="Y442" s="15"/>
      <c r="Z442" s="15"/>
      <c r="AA442" s="12"/>
      <c r="AB442" s="13"/>
      <c r="AC442" s="12"/>
      <c r="AD442" s="12"/>
      <c r="AE442" s="12"/>
      <c r="AF442" s="15"/>
      <c r="AG442" s="62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73"/>
      <c r="AS442" s="73"/>
      <c r="AT442" s="73"/>
      <c r="AU442" s="73"/>
      <c r="AV442" s="15"/>
      <c r="AW442" s="15"/>
      <c r="AX442" s="12"/>
      <c r="AY442" s="12"/>
      <c r="AZ442" s="61"/>
      <c r="BA442" s="61"/>
      <c r="BB442" s="61"/>
      <c r="BC442" s="15"/>
      <c r="BD442" s="15"/>
      <c r="BE442" s="15"/>
      <c r="BF442" s="15"/>
      <c r="BG442" s="15"/>
      <c r="BH442" s="15"/>
      <c r="BI442" s="73"/>
      <c r="BJ442" s="73"/>
      <c r="BK442" s="73"/>
      <c r="BL442" s="73"/>
      <c r="BM442" s="15"/>
      <c r="BN442" s="15"/>
      <c r="BO442" s="12"/>
      <c r="BP442" s="13"/>
      <c r="BQ442" s="12"/>
      <c r="BR442" s="12"/>
      <c r="BS442" s="12"/>
      <c r="BT442" s="15"/>
      <c r="BU442" s="62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73"/>
      <c r="CG442" s="73"/>
      <c r="CH442" s="73"/>
      <c r="CI442" s="73"/>
      <c r="CJ442" s="15"/>
      <c r="CK442" s="15"/>
      <c r="CL442" s="12"/>
      <c r="CM442" s="12"/>
      <c r="CN442" s="61"/>
      <c r="CO442" s="61"/>
      <c r="CP442" s="61"/>
      <c r="CQ442" s="15"/>
      <c r="CR442" s="15"/>
      <c r="CS442" s="15"/>
      <c r="CT442" s="15"/>
      <c r="CU442" s="15"/>
      <c r="CV442" s="15"/>
      <c r="CW442" s="73"/>
      <c r="CX442" s="73"/>
      <c r="CY442" s="73"/>
      <c r="CZ442" s="73"/>
      <c r="DA442" s="15"/>
      <c r="DB442" s="15"/>
      <c r="DC442" s="12"/>
      <c r="DD442" s="13"/>
      <c r="DE442" s="12"/>
      <c r="DF442" s="12"/>
      <c r="DG442" s="12"/>
      <c r="DH442" s="15"/>
      <c r="DI442" s="62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</row>
    <row r="443" spans="1:213" ht="16.899999999999999" customHeight="1">
      <c r="A443" s="15"/>
      <c r="B443" s="76"/>
      <c r="C443" s="15"/>
      <c r="D443" s="53"/>
      <c r="E443" s="95"/>
      <c r="F443" s="95"/>
      <c r="G443" s="50"/>
      <c r="H443" s="50"/>
      <c r="I443" s="50"/>
      <c r="J443" s="15"/>
      <c r="K443" s="76"/>
      <c r="L443" s="15"/>
      <c r="M443" s="53"/>
      <c r="N443" s="53"/>
      <c r="O443" s="53"/>
      <c r="P443" s="53"/>
      <c r="Q443" s="53"/>
      <c r="R443" s="50"/>
      <c r="S443" s="15"/>
      <c r="T443" s="15"/>
      <c r="U443" s="15"/>
      <c r="V443" s="75"/>
      <c r="W443" s="53"/>
      <c r="X443" s="95"/>
      <c r="Y443" s="95"/>
      <c r="Z443" s="95"/>
      <c r="AA443" s="95"/>
      <c r="AB443" s="50"/>
      <c r="AC443" s="15"/>
      <c r="AD443" s="15"/>
      <c r="AE443" s="150"/>
      <c r="AF443" s="53"/>
      <c r="AG443" s="53"/>
      <c r="AH443" s="53"/>
      <c r="AI443" s="53"/>
      <c r="AJ443" s="53"/>
      <c r="AK443" s="53"/>
      <c r="AL443" s="15"/>
      <c r="AM443" s="15"/>
      <c r="AN443" s="15"/>
      <c r="AO443" s="15"/>
      <c r="AP443" s="76"/>
      <c r="AQ443" s="15"/>
      <c r="AR443" s="53"/>
      <c r="AS443" s="95"/>
      <c r="AT443" s="95"/>
      <c r="AU443" s="50"/>
      <c r="AV443" s="50"/>
      <c r="AW443" s="50"/>
      <c r="AX443" s="15"/>
      <c r="AY443" s="76"/>
      <c r="AZ443" s="15"/>
      <c r="BA443" s="53"/>
      <c r="BB443" s="53"/>
      <c r="BC443" s="53"/>
      <c r="BD443" s="53"/>
      <c r="BE443" s="53"/>
      <c r="BF443" s="50"/>
      <c r="BG443" s="15"/>
      <c r="BH443" s="15"/>
      <c r="BI443" s="15"/>
      <c r="BJ443" s="75"/>
      <c r="BK443" s="53"/>
      <c r="BL443" s="95"/>
      <c r="BM443" s="95"/>
      <c r="BN443" s="95"/>
      <c r="BO443" s="95"/>
      <c r="BP443" s="50"/>
      <c r="BQ443" s="15"/>
      <c r="BR443" s="15"/>
      <c r="BS443" s="150"/>
      <c r="BT443" s="53"/>
      <c r="BU443" s="53"/>
      <c r="BV443" s="53"/>
      <c r="BW443" s="53"/>
      <c r="BX443" s="53"/>
      <c r="BY443" s="53"/>
      <c r="BZ443" s="15"/>
      <c r="CA443" s="15"/>
      <c r="CB443" s="15"/>
      <c r="CC443" s="15"/>
      <c r="CD443" s="76"/>
      <c r="CE443" s="15"/>
      <c r="CF443" s="53"/>
      <c r="CG443" s="95"/>
      <c r="CH443" s="95"/>
      <c r="CI443" s="50"/>
      <c r="CJ443" s="50"/>
      <c r="CK443" s="50"/>
      <c r="CL443" s="15"/>
      <c r="CM443" s="76"/>
      <c r="CN443" s="15"/>
      <c r="CO443" s="53"/>
      <c r="CP443" s="53"/>
      <c r="CQ443" s="53"/>
      <c r="CR443" s="53"/>
      <c r="CS443" s="53"/>
      <c r="CT443" s="50"/>
      <c r="CU443" s="15"/>
      <c r="CV443" s="15"/>
      <c r="CW443" s="15"/>
      <c r="CX443" s="75"/>
      <c r="CY443" s="53"/>
      <c r="CZ443" s="95"/>
      <c r="DA443" s="95"/>
      <c r="DB443" s="95"/>
      <c r="DC443" s="95"/>
      <c r="DD443" s="50"/>
      <c r="DE443" s="15"/>
      <c r="DF443" s="15"/>
      <c r="DG443" s="150"/>
      <c r="DH443" s="53"/>
      <c r="DI443" s="53"/>
      <c r="DJ443" s="53"/>
      <c r="DK443" s="53"/>
      <c r="DL443" s="53"/>
      <c r="DM443" s="53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</row>
    <row r="444" spans="1:213" ht="16.899999999999999" customHeight="1">
      <c r="A444" s="15"/>
      <c r="B444" s="72"/>
      <c r="C444" s="15"/>
      <c r="D444" s="15"/>
      <c r="E444" s="15"/>
      <c r="F444" s="15"/>
      <c r="G444" s="15"/>
      <c r="H444" s="15"/>
      <c r="I444" s="15"/>
      <c r="J444" s="15"/>
      <c r="K444" s="12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72"/>
      <c r="AQ444" s="15"/>
      <c r="AR444" s="15"/>
      <c r="AS444" s="15"/>
      <c r="AT444" s="15"/>
      <c r="AU444" s="15"/>
      <c r="AV444" s="15"/>
      <c r="AW444" s="15"/>
      <c r="AX444" s="15"/>
      <c r="AY444" s="12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72"/>
      <c r="CE444" s="15"/>
      <c r="CF444" s="15"/>
      <c r="CG444" s="15"/>
      <c r="CH444" s="15"/>
      <c r="CI444" s="15"/>
      <c r="CJ444" s="15"/>
      <c r="CK444" s="15"/>
      <c r="CL444" s="15"/>
      <c r="CM444" s="12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</row>
    <row r="445" spans="1:213" ht="16.899999999999999" customHeight="1">
      <c r="A445" s="15"/>
      <c r="B445" s="76"/>
      <c r="C445" s="15"/>
      <c r="D445" s="77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76"/>
      <c r="V445" s="75"/>
      <c r="W445" s="77"/>
      <c r="X445" s="15"/>
      <c r="Y445" s="15"/>
      <c r="Z445" s="15"/>
      <c r="AA445" s="13"/>
      <c r="AB445" s="12"/>
      <c r="AC445" s="15"/>
      <c r="AD445" s="12"/>
      <c r="AE445" s="47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76"/>
      <c r="AQ445" s="15"/>
      <c r="AR445" s="77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76"/>
      <c r="BJ445" s="75"/>
      <c r="BK445" s="77"/>
      <c r="BL445" s="15"/>
      <c r="BM445" s="15"/>
      <c r="BN445" s="15"/>
      <c r="BO445" s="13"/>
      <c r="BP445" s="12"/>
      <c r="BQ445" s="15"/>
      <c r="BR445" s="12"/>
      <c r="BS445" s="47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76"/>
      <c r="CE445" s="15"/>
      <c r="CF445" s="77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76"/>
      <c r="CX445" s="75"/>
      <c r="CY445" s="77"/>
      <c r="CZ445" s="15"/>
      <c r="DA445" s="15"/>
      <c r="DB445" s="15"/>
      <c r="DC445" s="13"/>
      <c r="DD445" s="12"/>
      <c r="DE445" s="15"/>
      <c r="DF445" s="12"/>
      <c r="DG445" s="47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</row>
    <row r="446" spans="1:213" ht="16.899999999999999" customHeight="1">
      <c r="A446" s="15"/>
      <c r="B446" s="76"/>
      <c r="C446" s="15"/>
      <c r="D446" s="77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75"/>
      <c r="W446" s="77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76"/>
      <c r="AQ446" s="15"/>
      <c r="AR446" s="77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75"/>
      <c r="BK446" s="77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76"/>
      <c r="CE446" s="15"/>
      <c r="CF446" s="77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75"/>
      <c r="CY446" s="77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</row>
    <row r="447" spans="1:213" ht="16.899999999999999" customHeight="1">
      <c r="A447" s="15"/>
      <c r="B447" s="72"/>
      <c r="C447" s="15"/>
      <c r="D447" s="79"/>
      <c r="E447" s="15"/>
      <c r="F447" s="77"/>
      <c r="G447" s="77"/>
      <c r="H447" s="77"/>
      <c r="I447" s="45"/>
      <c r="J447" s="45"/>
      <c r="K447" s="45"/>
      <c r="L447" s="15"/>
      <c r="M447" s="15"/>
      <c r="N447" s="15"/>
      <c r="O447" s="15"/>
      <c r="P447" s="15"/>
      <c r="Q447" s="15"/>
      <c r="R447" s="15"/>
      <c r="S447" s="15"/>
      <c r="T447" s="15"/>
      <c r="U447" s="76"/>
      <c r="V447" s="78"/>
      <c r="W447" s="79"/>
      <c r="X447" s="77"/>
      <c r="Y447" s="45"/>
      <c r="Z447" s="45"/>
      <c r="AA447" s="45"/>
      <c r="AB447" s="45"/>
      <c r="AC447" s="15"/>
      <c r="AD447" s="45"/>
      <c r="AE447" s="45"/>
      <c r="AF447" s="45"/>
      <c r="AG447" s="49"/>
      <c r="AH447" s="15"/>
      <c r="AI447" s="15"/>
      <c r="AJ447" s="15"/>
      <c r="AK447" s="15"/>
      <c r="AL447" s="15"/>
      <c r="AM447" s="15"/>
      <c r="AN447" s="15"/>
      <c r="AO447" s="15"/>
      <c r="AP447" s="72"/>
      <c r="AQ447" s="15"/>
      <c r="AR447" s="79"/>
      <c r="AS447" s="15"/>
      <c r="AT447" s="77"/>
      <c r="AU447" s="77"/>
      <c r="AV447" s="77"/>
      <c r="AW447" s="45"/>
      <c r="AX447" s="45"/>
      <c r="AY447" s="45"/>
      <c r="AZ447" s="15"/>
      <c r="BA447" s="15"/>
      <c r="BB447" s="15"/>
      <c r="BC447" s="15"/>
      <c r="BD447" s="15"/>
      <c r="BE447" s="15"/>
      <c r="BF447" s="15"/>
      <c r="BG447" s="15"/>
      <c r="BH447" s="15"/>
      <c r="BI447" s="76"/>
      <c r="BJ447" s="78"/>
      <c r="BK447" s="79"/>
      <c r="BL447" s="77"/>
      <c r="BM447" s="45"/>
      <c r="BN447" s="45"/>
      <c r="BO447" s="45"/>
      <c r="BP447" s="45"/>
      <c r="BQ447" s="15"/>
      <c r="BR447" s="45"/>
      <c r="BS447" s="45"/>
      <c r="BT447" s="45"/>
      <c r="BU447" s="49"/>
      <c r="BV447" s="15"/>
      <c r="BW447" s="15"/>
      <c r="BX447" s="15"/>
      <c r="BY447" s="15"/>
      <c r="BZ447" s="15"/>
      <c r="CA447" s="15"/>
      <c r="CB447" s="15"/>
      <c r="CC447" s="15"/>
      <c r="CD447" s="72"/>
      <c r="CE447" s="15"/>
      <c r="CF447" s="79"/>
      <c r="CG447" s="15"/>
      <c r="CH447" s="77"/>
      <c r="CI447" s="77"/>
      <c r="CJ447" s="77"/>
      <c r="CK447" s="45"/>
      <c r="CL447" s="45"/>
      <c r="CM447" s="45"/>
      <c r="CN447" s="15"/>
      <c r="CO447" s="15"/>
      <c r="CP447" s="15"/>
      <c r="CQ447" s="15"/>
      <c r="CR447" s="15"/>
      <c r="CS447" s="15"/>
      <c r="CT447" s="15"/>
      <c r="CU447" s="15"/>
      <c r="CV447" s="15"/>
      <c r="CW447" s="76"/>
      <c r="CX447" s="78"/>
      <c r="CY447" s="79"/>
      <c r="CZ447" s="77"/>
      <c r="DA447" s="45"/>
      <c r="DB447" s="45"/>
      <c r="DC447" s="45"/>
      <c r="DD447" s="45"/>
      <c r="DE447" s="15"/>
      <c r="DF447" s="45"/>
      <c r="DG447" s="45"/>
      <c r="DH447" s="45"/>
      <c r="DI447" s="49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</row>
    <row r="448" spans="1:213" ht="16.899999999999999" customHeight="1">
      <c r="A448" s="15"/>
      <c r="B448" s="76"/>
      <c r="C448" s="15"/>
      <c r="D448" s="77"/>
      <c r="E448" s="15"/>
      <c r="F448" s="77"/>
      <c r="G448" s="77"/>
      <c r="H448" s="77"/>
      <c r="I448" s="49"/>
      <c r="J448" s="49"/>
      <c r="K448" s="49"/>
      <c r="L448" s="15"/>
      <c r="M448" s="15"/>
      <c r="N448" s="15"/>
      <c r="O448" s="15"/>
      <c r="P448" s="15"/>
      <c r="Q448" s="15"/>
      <c r="R448" s="15"/>
      <c r="S448" s="15"/>
      <c r="T448" s="15"/>
      <c r="U448" s="76"/>
      <c r="V448" s="75"/>
      <c r="W448" s="77"/>
      <c r="X448" s="77"/>
      <c r="Y448" s="49"/>
      <c r="Z448" s="49"/>
      <c r="AA448" s="49"/>
      <c r="AB448" s="49"/>
      <c r="AC448" s="15"/>
      <c r="AD448" s="49"/>
      <c r="AE448" s="49"/>
      <c r="AF448" s="49"/>
      <c r="AG448" s="49"/>
      <c r="AH448" s="15"/>
      <c r="AI448" s="15"/>
      <c r="AJ448" s="15"/>
      <c r="AK448" s="15"/>
      <c r="AL448" s="15"/>
      <c r="AM448" s="15"/>
      <c r="AN448" s="15"/>
      <c r="AO448" s="15"/>
      <c r="AP448" s="76"/>
      <c r="AQ448" s="15"/>
      <c r="AR448" s="77"/>
      <c r="AS448" s="15"/>
      <c r="AT448" s="77"/>
      <c r="AU448" s="77"/>
      <c r="AV448" s="77"/>
      <c r="AW448" s="49"/>
      <c r="AX448" s="49"/>
      <c r="AY448" s="49"/>
      <c r="AZ448" s="15"/>
      <c r="BA448" s="15"/>
      <c r="BB448" s="15"/>
      <c r="BC448" s="15"/>
      <c r="BD448" s="15"/>
      <c r="BE448" s="15"/>
      <c r="BF448" s="15"/>
      <c r="BG448" s="15"/>
      <c r="BH448" s="15"/>
      <c r="BI448" s="76"/>
      <c r="BJ448" s="75"/>
      <c r="BK448" s="77"/>
      <c r="BL448" s="77"/>
      <c r="BM448" s="49"/>
      <c r="BN448" s="49"/>
      <c r="BO448" s="49"/>
      <c r="BP448" s="49"/>
      <c r="BQ448" s="15"/>
      <c r="BR448" s="49"/>
      <c r="BS448" s="49"/>
      <c r="BT448" s="49"/>
      <c r="BU448" s="49"/>
      <c r="BV448" s="15"/>
      <c r="BW448" s="15"/>
      <c r="BX448" s="15"/>
      <c r="BY448" s="15"/>
      <c r="BZ448" s="15"/>
      <c r="CA448" s="15"/>
      <c r="CB448" s="15"/>
      <c r="CC448" s="15"/>
      <c r="CD448" s="76"/>
      <c r="CE448" s="15"/>
      <c r="CF448" s="77"/>
      <c r="CG448" s="15"/>
      <c r="CH448" s="77"/>
      <c r="CI448" s="77"/>
      <c r="CJ448" s="77"/>
      <c r="CK448" s="49"/>
      <c r="CL448" s="49"/>
      <c r="CM448" s="49"/>
      <c r="CN448" s="15"/>
      <c r="CO448" s="15"/>
      <c r="CP448" s="15"/>
      <c r="CQ448" s="15"/>
      <c r="CR448" s="15"/>
      <c r="CS448" s="15"/>
      <c r="CT448" s="15"/>
      <c r="CU448" s="15"/>
      <c r="CV448" s="15"/>
      <c r="CW448" s="76"/>
      <c r="CX448" s="75"/>
      <c r="CY448" s="77"/>
      <c r="CZ448" s="77"/>
      <c r="DA448" s="49"/>
      <c r="DB448" s="49"/>
      <c r="DC448" s="49"/>
      <c r="DD448" s="49"/>
      <c r="DE448" s="15"/>
      <c r="DF448" s="49"/>
      <c r="DG448" s="49"/>
      <c r="DH448" s="49"/>
      <c r="DI448" s="49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</row>
    <row r="449" spans="1:213" ht="16.899999999999999" customHeight="1">
      <c r="A449" s="15"/>
      <c r="B449" s="76"/>
      <c r="C449" s="15"/>
      <c r="D449" s="77"/>
      <c r="E449" s="15"/>
      <c r="F449" s="79"/>
      <c r="G449" s="79"/>
      <c r="H449" s="79"/>
      <c r="I449" s="73"/>
      <c r="J449" s="73"/>
      <c r="K449" s="73"/>
      <c r="L449" s="15"/>
      <c r="M449" s="15"/>
      <c r="N449" s="15"/>
      <c r="O449" s="15"/>
      <c r="P449" s="15"/>
      <c r="Q449" s="15"/>
      <c r="R449" s="15"/>
      <c r="S449" s="15"/>
      <c r="T449" s="15"/>
      <c r="U449" s="72"/>
      <c r="V449" s="75"/>
      <c r="W449" s="77"/>
      <c r="X449" s="79"/>
      <c r="Y449" s="73"/>
      <c r="Z449" s="73"/>
      <c r="AA449" s="73"/>
      <c r="AB449" s="73"/>
      <c r="AC449" s="15"/>
      <c r="AD449" s="73"/>
      <c r="AE449" s="73"/>
      <c r="AF449" s="73"/>
      <c r="AG449" s="73"/>
      <c r="AH449" s="15"/>
      <c r="AI449" s="15"/>
      <c r="AJ449" s="15"/>
      <c r="AK449" s="15"/>
      <c r="AL449" s="15"/>
      <c r="AM449" s="15"/>
      <c r="AN449" s="15"/>
      <c r="AO449" s="15"/>
      <c r="AP449" s="76"/>
      <c r="AQ449" s="15"/>
      <c r="AR449" s="77"/>
      <c r="AS449" s="15"/>
      <c r="AT449" s="79"/>
      <c r="AU449" s="79"/>
      <c r="AV449" s="79"/>
      <c r="AW449" s="73"/>
      <c r="AX449" s="73"/>
      <c r="AY449" s="73"/>
      <c r="AZ449" s="15"/>
      <c r="BA449" s="15"/>
      <c r="BB449" s="15"/>
      <c r="BC449" s="15"/>
      <c r="BD449" s="15"/>
      <c r="BE449" s="15"/>
      <c r="BF449" s="15"/>
      <c r="BG449" s="15"/>
      <c r="BH449" s="15"/>
      <c r="BI449" s="72"/>
      <c r="BJ449" s="75"/>
      <c r="BK449" s="77"/>
      <c r="BL449" s="79"/>
      <c r="BM449" s="73"/>
      <c r="BN449" s="73"/>
      <c r="BO449" s="73"/>
      <c r="BP449" s="73"/>
      <c r="BQ449" s="15"/>
      <c r="BR449" s="73"/>
      <c r="BS449" s="73"/>
      <c r="BT449" s="73"/>
      <c r="BU449" s="73"/>
      <c r="BV449" s="15"/>
      <c r="BW449" s="15"/>
      <c r="BX449" s="15"/>
      <c r="BY449" s="15"/>
      <c r="BZ449" s="15"/>
      <c r="CA449" s="15"/>
      <c r="CB449" s="15"/>
      <c r="CC449" s="15"/>
      <c r="CD449" s="76"/>
      <c r="CE449" s="15"/>
      <c r="CF449" s="77"/>
      <c r="CG449" s="15"/>
      <c r="CH449" s="79"/>
      <c r="CI449" s="79"/>
      <c r="CJ449" s="79"/>
      <c r="CK449" s="73"/>
      <c r="CL449" s="73"/>
      <c r="CM449" s="73"/>
      <c r="CN449" s="15"/>
      <c r="CO449" s="15"/>
      <c r="CP449" s="15"/>
      <c r="CQ449" s="15"/>
      <c r="CR449" s="15"/>
      <c r="CS449" s="15"/>
      <c r="CT449" s="15"/>
      <c r="CU449" s="15"/>
      <c r="CV449" s="15"/>
      <c r="CW449" s="72"/>
      <c r="CX449" s="75"/>
      <c r="CY449" s="77"/>
      <c r="CZ449" s="79"/>
      <c r="DA449" s="73"/>
      <c r="DB449" s="73"/>
      <c r="DC449" s="73"/>
      <c r="DD449" s="73"/>
      <c r="DE449" s="15"/>
      <c r="DF449" s="73"/>
      <c r="DG449" s="73"/>
      <c r="DH449" s="73"/>
      <c r="DI449" s="73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</row>
    <row r="450" spans="1:213" ht="16.899999999999999" customHeight="1">
      <c r="A450" s="15"/>
      <c r="B450" s="72"/>
      <c r="C450" s="15"/>
      <c r="D450" s="79"/>
      <c r="E450" s="15"/>
      <c r="F450" s="77"/>
      <c r="G450" s="77"/>
      <c r="H450" s="77"/>
      <c r="I450" s="49"/>
      <c r="J450" s="49"/>
      <c r="K450" s="49"/>
      <c r="L450" s="15"/>
      <c r="M450" s="15"/>
      <c r="N450" s="15"/>
      <c r="O450" s="15"/>
      <c r="P450" s="15"/>
      <c r="Q450" s="15"/>
      <c r="R450" s="15"/>
      <c r="S450" s="15"/>
      <c r="T450" s="15"/>
      <c r="U450" s="76"/>
      <c r="V450" s="78"/>
      <c r="W450" s="79"/>
      <c r="X450" s="77"/>
      <c r="Y450" s="49"/>
      <c r="Z450" s="49"/>
      <c r="AA450" s="49"/>
      <c r="AB450" s="49"/>
      <c r="AC450" s="15"/>
      <c r="AD450" s="49"/>
      <c r="AE450" s="49"/>
      <c r="AF450" s="49"/>
      <c r="AG450" s="49"/>
      <c r="AH450" s="15"/>
      <c r="AI450" s="15"/>
      <c r="AJ450" s="15"/>
      <c r="AK450" s="15"/>
      <c r="AL450" s="15"/>
      <c r="AM450" s="15"/>
      <c r="AN450" s="15"/>
      <c r="AO450" s="15"/>
      <c r="AP450" s="72"/>
      <c r="AQ450" s="15"/>
      <c r="AR450" s="79"/>
      <c r="AS450" s="15"/>
      <c r="AT450" s="77"/>
      <c r="AU450" s="77"/>
      <c r="AV450" s="77"/>
      <c r="AW450" s="49"/>
      <c r="AX450" s="49"/>
      <c r="AY450" s="49"/>
      <c r="AZ450" s="15"/>
      <c r="BA450" s="15"/>
      <c r="BB450" s="15"/>
      <c r="BC450" s="15"/>
      <c r="BD450" s="15"/>
      <c r="BE450" s="15"/>
      <c r="BF450" s="15"/>
      <c r="BG450" s="15"/>
      <c r="BH450" s="15"/>
      <c r="BI450" s="76"/>
      <c r="BJ450" s="78"/>
      <c r="BK450" s="79"/>
      <c r="BL450" s="77"/>
      <c r="BM450" s="49"/>
      <c r="BN450" s="49"/>
      <c r="BO450" s="49"/>
      <c r="BP450" s="49"/>
      <c r="BQ450" s="15"/>
      <c r="BR450" s="49"/>
      <c r="BS450" s="49"/>
      <c r="BT450" s="49"/>
      <c r="BU450" s="49"/>
      <c r="BV450" s="15"/>
      <c r="BW450" s="15"/>
      <c r="BX450" s="15"/>
      <c r="BY450" s="15"/>
      <c r="BZ450" s="15"/>
      <c r="CA450" s="15"/>
      <c r="CB450" s="15"/>
      <c r="CC450" s="15"/>
      <c r="CD450" s="72"/>
      <c r="CE450" s="15"/>
      <c r="CF450" s="79"/>
      <c r="CG450" s="15"/>
      <c r="CH450" s="77"/>
      <c r="CI450" s="77"/>
      <c r="CJ450" s="77"/>
      <c r="CK450" s="49"/>
      <c r="CL450" s="49"/>
      <c r="CM450" s="49"/>
      <c r="CN450" s="15"/>
      <c r="CO450" s="15"/>
      <c r="CP450" s="15"/>
      <c r="CQ450" s="15"/>
      <c r="CR450" s="15"/>
      <c r="CS450" s="15"/>
      <c r="CT450" s="15"/>
      <c r="CU450" s="15"/>
      <c r="CV450" s="15"/>
      <c r="CW450" s="76"/>
      <c r="CX450" s="78"/>
      <c r="CY450" s="79"/>
      <c r="CZ450" s="77"/>
      <c r="DA450" s="49"/>
      <c r="DB450" s="49"/>
      <c r="DC450" s="49"/>
      <c r="DD450" s="49"/>
      <c r="DE450" s="15"/>
      <c r="DF450" s="49"/>
      <c r="DG450" s="49"/>
      <c r="DH450" s="49"/>
      <c r="DI450" s="49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</row>
    <row r="451" spans="1:213" ht="16.899999999999999" customHeight="1">
      <c r="A451" s="15"/>
      <c r="B451" s="76"/>
      <c r="C451" s="15"/>
      <c r="D451" s="77"/>
      <c r="E451" s="15"/>
      <c r="F451" s="77"/>
      <c r="G451" s="77"/>
      <c r="H451" s="77"/>
      <c r="I451" s="49"/>
      <c r="J451" s="49"/>
      <c r="K451" s="49"/>
      <c r="L451" s="15"/>
      <c r="M451" s="15"/>
      <c r="N451" s="15"/>
      <c r="O451" s="15"/>
      <c r="P451" s="15"/>
      <c r="Q451" s="15"/>
      <c r="R451" s="15"/>
      <c r="S451" s="15"/>
      <c r="T451" s="15"/>
      <c r="U451" s="76"/>
      <c r="V451" s="75"/>
      <c r="W451" s="77"/>
      <c r="X451" s="77"/>
      <c r="Y451" s="49"/>
      <c r="Z451" s="49"/>
      <c r="AA451" s="49"/>
      <c r="AB451" s="49"/>
      <c r="AC451" s="15"/>
      <c r="AD451" s="49"/>
      <c r="AE451" s="49"/>
      <c r="AF451" s="49"/>
      <c r="AG451" s="49"/>
      <c r="AH451" s="15"/>
      <c r="AI451" s="15"/>
      <c r="AJ451" s="15"/>
      <c r="AK451" s="15"/>
      <c r="AL451" s="15"/>
      <c r="AM451" s="15"/>
      <c r="AN451" s="15"/>
      <c r="AO451" s="15"/>
      <c r="AP451" s="76"/>
      <c r="AQ451" s="15"/>
      <c r="AR451" s="77"/>
      <c r="AS451" s="15"/>
      <c r="AT451" s="77"/>
      <c r="AU451" s="77"/>
      <c r="AV451" s="77"/>
      <c r="AW451" s="49"/>
      <c r="AX451" s="49"/>
      <c r="AY451" s="49"/>
      <c r="AZ451" s="15"/>
      <c r="BA451" s="15"/>
      <c r="BB451" s="15"/>
      <c r="BC451" s="15"/>
      <c r="BD451" s="15"/>
      <c r="BE451" s="15"/>
      <c r="BF451" s="15"/>
      <c r="BG451" s="15"/>
      <c r="BH451" s="15"/>
      <c r="BI451" s="76"/>
      <c r="BJ451" s="75"/>
      <c r="BK451" s="77"/>
      <c r="BL451" s="77"/>
      <c r="BM451" s="49"/>
      <c r="BN451" s="49"/>
      <c r="BO451" s="49"/>
      <c r="BP451" s="49"/>
      <c r="BQ451" s="15"/>
      <c r="BR451" s="49"/>
      <c r="BS451" s="49"/>
      <c r="BT451" s="49"/>
      <c r="BU451" s="49"/>
      <c r="BV451" s="15"/>
      <c r="BW451" s="15"/>
      <c r="BX451" s="15"/>
      <c r="BY451" s="15"/>
      <c r="BZ451" s="15"/>
      <c r="CA451" s="15"/>
      <c r="CB451" s="15"/>
      <c r="CC451" s="15"/>
      <c r="CD451" s="76"/>
      <c r="CE451" s="15"/>
      <c r="CF451" s="77"/>
      <c r="CG451" s="15"/>
      <c r="CH451" s="77"/>
      <c r="CI451" s="77"/>
      <c r="CJ451" s="77"/>
      <c r="CK451" s="49"/>
      <c r="CL451" s="49"/>
      <c r="CM451" s="49"/>
      <c r="CN451" s="15"/>
      <c r="CO451" s="15"/>
      <c r="CP451" s="15"/>
      <c r="CQ451" s="15"/>
      <c r="CR451" s="15"/>
      <c r="CS451" s="15"/>
      <c r="CT451" s="15"/>
      <c r="CU451" s="15"/>
      <c r="CV451" s="15"/>
      <c r="CW451" s="76"/>
      <c r="CX451" s="75"/>
      <c r="CY451" s="77"/>
      <c r="CZ451" s="77"/>
      <c r="DA451" s="49"/>
      <c r="DB451" s="49"/>
      <c r="DC451" s="49"/>
      <c r="DD451" s="49"/>
      <c r="DE451" s="15"/>
      <c r="DF451" s="49"/>
      <c r="DG451" s="49"/>
      <c r="DH451" s="49"/>
      <c r="DI451" s="49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</row>
    <row r="452" spans="1:213" ht="16.899999999999999" customHeight="1">
      <c r="A452" s="15"/>
      <c r="B452" s="76"/>
      <c r="C452" s="15"/>
      <c r="D452" s="77"/>
      <c r="E452" s="15"/>
      <c r="F452" s="79"/>
      <c r="G452" s="79"/>
      <c r="H452" s="79"/>
      <c r="I452" s="73"/>
      <c r="J452" s="73"/>
      <c r="K452" s="73"/>
      <c r="L452" s="15"/>
      <c r="M452" s="15"/>
      <c r="N452" s="15"/>
      <c r="O452" s="15"/>
      <c r="P452" s="15"/>
      <c r="Q452" s="15"/>
      <c r="R452" s="15"/>
      <c r="S452" s="15"/>
      <c r="T452" s="15"/>
      <c r="U452" s="72"/>
      <c r="V452" s="75"/>
      <c r="W452" s="77"/>
      <c r="X452" s="79"/>
      <c r="Y452" s="73"/>
      <c r="Z452" s="73"/>
      <c r="AA452" s="73"/>
      <c r="AB452" s="73"/>
      <c r="AC452" s="15"/>
      <c r="AD452" s="73"/>
      <c r="AE452" s="73"/>
      <c r="AF452" s="73"/>
      <c r="AG452" s="73"/>
      <c r="AH452" s="15"/>
      <c r="AI452" s="15"/>
      <c r="AJ452" s="15"/>
      <c r="AK452" s="15"/>
      <c r="AL452" s="15"/>
      <c r="AM452" s="15"/>
      <c r="AN452" s="15"/>
      <c r="AO452" s="15"/>
      <c r="AP452" s="76"/>
      <c r="AQ452" s="15"/>
      <c r="AR452" s="77"/>
      <c r="AS452" s="15"/>
      <c r="AT452" s="79"/>
      <c r="AU452" s="79"/>
      <c r="AV452" s="79"/>
      <c r="AW452" s="73"/>
      <c r="AX452" s="73"/>
      <c r="AY452" s="73"/>
      <c r="AZ452" s="15"/>
      <c r="BA452" s="15"/>
      <c r="BB452" s="15"/>
      <c r="BC452" s="15"/>
      <c r="BD452" s="15"/>
      <c r="BE452" s="15"/>
      <c r="BF452" s="15"/>
      <c r="BG452" s="15"/>
      <c r="BH452" s="15"/>
      <c r="BI452" s="72"/>
      <c r="BJ452" s="75"/>
      <c r="BK452" s="77"/>
      <c r="BL452" s="79"/>
      <c r="BM452" s="73"/>
      <c r="BN452" s="73"/>
      <c r="BO452" s="73"/>
      <c r="BP452" s="73"/>
      <c r="BQ452" s="15"/>
      <c r="BR452" s="73"/>
      <c r="BS452" s="73"/>
      <c r="BT452" s="73"/>
      <c r="BU452" s="73"/>
      <c r="BV452" s="15"/>
      <c r="BW452" s="15"/>
      <c r="BX452" s="15"/>
      <c r="BY452" s="15"/>
      <c r="BZ452" s="15"/>
      <c r="CA452" s="15"/>
      <c r="CB452" s="15"/>
      <c r="CC452" s="15"/>
      <c r="CD452" s="76"/>
      <c r="CE452" s="15"/>
      <c r="CF452" s="77"/>
      <c r="CG452" s="15"/>
      <c r="CH452" s="79"/>
      <c r="CI452" s="79"/>
      <c r="CJ452" s="79"/>
      <c r="CK452" s="73"/>
      <c r="CL452" s="73"/>
      <c r="CM452" s="73"/>
      <c r="CN452" s="15"/>
      <c r="CO452" s="15"/>
      <c r="CP452" s="15"/>
      <c r="CQ452" s="15"/>
      <c r="CR452" s="15"/>
      <c r="CS452" s="15"/>
      <c r="CT452" s="15"/>
      <c r="CU452" s="15"/>
      <c r="CV452" s="15"/>
      <c r="CW452" s="72"/>
      <c r="CX452" s="75"/>
      <c r="CY452" s="77"/>
      <c r="CZ452" s="79"/>
      <c r="DA452" s="73"/>
      <c r="DB452" s="73"/>
      <c r="DC452" s="73"/>
      <c r="DD452" s="73"/>
      <c r="DE452" s="15"/>
      <c r="DF452" s="73"/>
      <c r="DG452" s="73"/>
      <c r="DH452" s="73"/>
      <c r="DI452" s="73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</row>
    <row r="453" spans="1:213" ht="16.899999999999999" customHeight="1">
      <c r="A453" s="15"/>
      <c r="B453" s="72"/>
      <c r="C453" s="15"/>
      <c r="D453" s="15"/>
      <c r="E453" s="15"/>
      <c r="F453" s="15"/>
      <c r="G453" s="76"/>
      <c r="H453" s="77"/>
      <c r="I453" s="77"/>
      <c r="J453" s="77"/>
      <c r="K453" s="77"/>
      <c r="L453" s="49"/>
      <c r="M453" s="49"/>
      <c r="N453" s="49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76"/>
      <c r="AE453" s="15"/>
      <c r="AF453" s="77"/>
      <c r="AG453" s="77"/>
      <c r="AH453" s="77"/>
      <c r="AI453" s="49"/>
      <c r="AJ453" s="49"/>
      <c r="AK453" s="49"/>
      <c r="AL453" s="49"/>
      <c r="AM453" s="49"/>
      <c r="AN453" s="15"/>
      <c r="AO453" s="15"/>
      <c r="AP453" s="72"/>
      <c r="AQ453" s="15"/>
      <c r="AR453" s="15"/>
      <c r="AS453" s="15"/>
      <c r="AT453" s="15"/>
      <c r="AU453" s="76"/>
      <c r="AV453" s="77"/>
      <c r="AW453" s="77"/>
      <c r="AX453" s="77"/>
      <c r="AY453" s="77"/>
      <c r="AZ453" s="49"/>
      <c r="BA453" s="49"/>
      <c r="BB453" s="49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76"/>
      <c r="BS453" s="15"/>
      <c r="BT453" s="77"/>
      <c r="BU453" s="77"/>
      <c r="BV453" s="77"/>
      <c r="BW453" s="49"/>
      <c r="BX453" s="49"/>
      <c r="BY453" s="49"/>
      <c r="BZ453" s="49"/>
      <c r="CA453" s="49"/>
      <c r="CB453" s="15"/>
      <c r="CC453" s="15"/>
      <c r="CD453" s="72"/>
      <c r="CE453" s="15"/>
      <c r="CF453" s="15"/>
      <c r="CG453" s="15"/>
      <c r="CH453" s="15"/>
      <c r="CI453" s="76"/>
      <c r="CJ453" s="77"/>
      <c r="CK453" s="77"/>
      <c r="CL453" s="77"/>
      <c r="CM453" s="77"/>
      <c r="CN453" s="49"/>
      <c r="CO453" s="49"/>
      <c r="CP453" s="49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76"/>
      <c r="DG453" s="15"/>
      <c r="DH453" s="77"/>
      <c r="DI453" s="77"/>
      <c r="DJ453" s="77"/>
      <c r="DK453" s="49"/>
      <c r="DL453" s="49"/>
      <c r="DM453" s="49"/>
      <c r="DN453" s="49"/>
      <c r="DO453" s="49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</row>
    <row r="454" spans="1:213" ht="16.899999999999999" customHeight="1">
      <c r="A454" s="15"/>
      <c r="B454" s="72"/>
      <c r="C454" s="15"/>
      <c r="D454" s="15"/>
      <c r="E454" s="46"/>
      <c r="F454" s="15"/>
      <c r="G454" s="15"/>
      <c r="H454" s="15"/>
      <c r="I454" s="15"/>
      <c r="J454" s="77"/>
      <c r="K454" s="77"/>
      <c r="L454" s="77"/>
      <c r="M454" s="49"/>
      <c r="N454" s="49"/>
      <c r="O454" s="15"/>
      <c r="P454" s="15"/>
      <c r="Q454" s="15"/>
      <c r="R454" s="15"/>
      <c r="S454" s="15"/>
      <c r="T454" s="15"/>
      <c r="U454" s="15"/>
      <c r="V454" s="15"/>
      <c r="W454" s="15"/>
      <c r="X454" s="46"/>
      <c r="Y454" s="15"/>
      <c r="Z454" s="15"/>
      <c r="AA454" s="15"/>
      <c r="AB454" s="15"/>
      <c r="AC454" s="15"/>
      <c r="AD454" s="76"/>
      <c r="AE454" s="15"/>
      <c r="AF454" s="77"/>
      <c r="AG454" s="77"/>
      <c r="AH454" s="77"/>
      <c r="AI454" s="49"/>
      <c r="AJ454" s="49"/>
      <c r="AK454" s="49"/>
      <c r="AL454" s="49"/>
      <c r="AM454" s="49"/>
      <c r="AN454" s="15"/>
      <c r="AO454" s="15"/>
      <c r="AP454" s="72"/>
      <c r="AQ454" s="15"/>
      <c r="AR454" s="15"/>
      <c r="AS454" s="46"/>
      <c r="AT454" s="15"/>
      <c r="AU454" s="15"/>
      <c r="AV454" s="15"/>
      <c r="AW454" s="15"/>
      <c r="AX454" s="77"/>
      <c r="AY454" s="77"/>
      <c r="AZ454" s="77"/>
      <c r="BA454" s="49"/>
      <c r="BB454" s="49"/>
      <c r="BC454" s="15"/>
      <c r="BD454" s="15"/>
      <c r="BE454" s="15"/>
      <c r="BF454" s="15"/>
      <c r="BG454" s="15"/>
      <c r="BH454" s="15"/>
      <c r="BI454" s="15"/>
      <c r="BJ454" s="15"/>
      <c r="BK454" s="15"/>
      <c r="BL454" s="46"/>
      <c r="BM454" s="15"/>
      <c r="BN454" s="15"/>
      <c r="BO454" s="15"/>
      <c r="BP454" s="15"/>
      <c r="BQ454" s="15"/>
      <c r="BR454" s="76"/>
      <c r="BS454" s="15"/>
      <c r="BT454" s="77"/>
      <c r="BU454" s="77"/>
      <c r="BV454" s="77"/>
      <c r="BW454" s="49"/>
      <c r="BX454" s="49"/>
      <c r="BY454" s="49"/>
      <c r="BZ454" s="49"/>
      <c r="CA454" s="49"/>
      <c r="CB454" s="15"/>
      <c r="CC454" s="15"/>
      <c r="CD454" s="72"/>
      <c r="CE454" s="15"/>
      <c r="CF454" s="15"/>
      <c r="CG454" s="46"/>
      <c r="CH454" s="15"/>
      <c r="CI454" s="15"/>
      <c r="CJ454" s="15"/>
      <c r="CK454" s="15"/>
      <c r="CL454" s="77"/>
      <c r="CM454" s="77"/>
      <c r="CN454" s="77"/>
      <c r="CO454" s="49"/>
      <c r="CP454" s="49"/>
      <c r="CQ454" s="15"/>
      <c r="CR454" s="15"/>
      <c r="CS454" s="15"/>
      <c r="CT454" s="15"/>
      <c r="CU454" s="15"/>
      <c r="CV454" s="15"/>
      <c r="CW454" s="15"/>
      <c r="CX454" s="15"/>
      <c r="CY454" s="15"/>
      <c r="CZ454" s="46"/>
      <c r="DA454" s="15"/>
      <c r="DB454" s="15"/>
      <c r="DC454" s="15"/>
      <c r="DD454" s="15"/>
      <c r="DE454" s="15"/>
      <c r="DF454" s="76"/>
      <c r="DG454" s="15"/>
      <c r="DH454" s="77"/>
      <c r="DI454" s="77"/>
      <c r="DJ454" s="77"/>
      <c r="DK454" s="49"/>
      <c r="DL454" s="49"/>
      <c r="DM454" s="49"/>
      <c r="DN454" s="49"/>
      <c r="DO454" s="49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</row>
    <row r="455" spans="1:213" ht="16.899999999999999" customHeight="1">
      <c r="A455" s="15"/>
      <c r="B455" s="72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49"/>
      <c r="AL455" s="15"/>
      <c r="AM455" s="15"/>
      <c r="AN455" s="15"/>
      <c r="AO455" s="15"/>
      <c r="AP455" s="72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49"/>
      <c r="BZ455" s="15"/>
      <c r="CA455" s="15"/>
      <c r="CB455" s="15"/>
      <c r="CC455" s="15"/>
      <c r="CD455" s="72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49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</row>
    <row r="456" spans="1:213" ht="16.899999999999999" customHeight="1">
      <c r="A456" s="15"/>
      <c r="B456" s="72"/>
      <c r="C456" s="15"/>
      <c r="D456" s="15"/>
      <c r="E456" s="46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49"/>
      <c r="S456" s="15"/>
      <c r="T456" s="15"/>
      <c r="U456" s="15"/>
      <c r="V456" s="15"/>
      <c r="W456" s="15"/>
      <c r="X456" s="46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49"/>
      <c r="AL456" s="15"/>
      <c r="AM456" s="15"/>
      <c r="AN456" s="15"/>
      <c r="AO456" s="15"/>
      <c r="AP456" s="72"/>
      <c r="AQ456" s="15"/>
      <c r="AR456" s="15"/>
      <c r="AS456" s="46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49"/>
      <c r="BG456" s="15"/>
      <c r="BH456" s="15"/>
      <c r="BI456" s="15"/>
      <c r="BJ456" s="15"/>
      <c r="BK456" s="15"/>
      <c r="BL456" s="46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49"/>
      <c r="BZ456" s="15"/>
      <c r="CA456" s="15"/>
      <c r="CB456" s="15"/>
      <c r="CC456" s="15"/>
      <c r="CD456" s="72"/>
      <c r="CE456" s="15"/>
      <c r="CF456" s="15"/>
      <c r="CG456" s="46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49"/>
      <c r="CU456" s="15"/>
      <c r="CV456" s="15"/>
      <c r="CW456" s="15"/>
      <c r="CX456" s="15"/>
      <c r="CY456" s="15"/>
      <c r="CZ456" s="46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49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</row>
    <row r="457" spans="1:213" ht="16.899999999999999" customHeight="1">
      <c r="A457" s="15"/>
      <c r="B457" s="72"/>
      <c r="C457" s="15"/>
      <c r="D457" s="15"/>
      <c r="E457" s="15"/>
      <c r="F457" s="15"/>
      <c r="G457" s="15"/>
      <c r="H457" s="15"/>
      <c r="I457" s="15"/>
      <c r="J457" s="61"/>
      <c r="K457" s="61"/>
      <c r="L457" s="61"/>
      <c r="M457" s="61"/>
      <c r="N457" s="61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61"/>
      <c r="AG457" s="61"/>
      <c r="AH457" s="61"/>
      <c r="AI457" s="61"/>
      <c r="AJ457" s="61"/>
      <c r="AK457" s="49"/>
      <c r="AL457" s="61"/>
      <c r="AM457" s="61"/>
      <c r="AN457" s="15"/>
      <c r="AO457" s="15"/>
      <c r="AP457" s="72"/>
      <c r="AQ457" s="15"/>
      <c r="AR457" s="15"/>
      <c r="AS457" s="15"/>
      <c r="AT457" s="15"/>
      <c r="AU457" s="15"/>
      <c r="AV457" s="15"/>
      <c r="AW457" s="15"/>
      <c r="AX457" s="61"/>
      <c r="AY457" s="61"/>
      <c r="AZ457" s="61"/>
      <c r="BA457" s="61"/>
      <c r="BB457" s="61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61"/>
      <c r="BU457" s="61"/>
      <c r="BV457" s="61"/>
      <c r="BW457" s="61"/>
      <c r="BX457" s="61"/>
      <c r="BY457" s="49"/>
      <c r="BZ457" s="61"/>
      <c r="CA457" s="61"/>
      <c r="CB457" s="15"/>
      <c r="CC457" s="15"/>
      <c r="CD457" s="72"/>
      <c r="CE457" s="15"/>
      <c r="CF457" s="15"/>
      <c r="CG457" s="15"/>
      <c r="CH457" s="15"/>
      <c r="CI457" s="15"/>
      <c r="CJ457" s="15"/>
      <c r="CK457" s="15"/>
      <c r="CL457" s="61"/>
      <c r="CM457" s="61"/>
      <c r="CN457" s="61"/>
      <c r="CO457" s="61"/>
      <c r="CP457" s="61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61"/>
      <c r="DI457" s="61"/>
      <c r="DJ457" s="61"/>
      <c r="DK457" s="61"/>
      <c r="DL457" s="61"/>
      <c r="DM457" s="49"/>
      <c r="DN457" s="61"/>
      <c r="DO457" s="61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</row>
    <row r="458" spans="1:213" ht="16.899999999999999" customHeight="1">
      <c r="A458" s="15"/>
      <c r="B458" s="72"/>
      <c r="C458" s="15"/>
      <c r="D458" s="15"/>
      <c r="E458" s="46"/>
      <c r="F458" s="15"/>
      <c r="G458" s="15"/>
      <c r="H458" s="15"/>
      <c r="I458" s="15"/>
      <c r="J458" s="61"/>
      <c r="K458" s="61"/>
      <c r="L458" s="61"/>
      <c r="M458" s="61"/>
      <c r="N458" s="61"/>
      <c r="O458" s="15"/>
      <c r="P458" s="15"/>
      <c r="Q458" s="15"/>
      <c r="R458" s="15"/>
      <c r="S458" s="15"/>
      <c r="T458" s="15"/>
      <c r="U458" s="15"/>
      <c r="V458" s="15"/>
      <c r="W458" s="15"/>
      <c r="X458" s="46"/>
      <c r="Y458" s="15"/>
      <c r="Z458" s="15"/>
      <c r="AA458" s="15"/>
      <c r="AB458" s="15"/>
      <c r="AC458" s="15"/>
      <c r="AD458" s="72"/>
      <c r="AE458" s="15"/>
      <c r="AF458" s="61"/>
      <c r="AG458" s="61"/>
      <c r="AH458" s="61"/>
      <c r="AI458" s="61"/>
      <c r="AJ458" s="61"/>
      <c r="AK458" s="49"/>
      <c r="AL458" s="61"/>
      <c r="AM458" s="61"/>
      <c r="AN458" s="15"/>
      <c r="AO458" s="15"/>
      <c r="AP458" s="72"/>
      <c r="AQ458" s="15"/>
      <c r="AR458" s="15"/>
      <c r="AS458" s="46"/>
      <c r="AT458" s="15"/>
      <c r="AU458" s="15"/>
      <c r="AV458" s="15"/>
      <c r="AW458" s="15"/>
      <c r="AX458" s="61"/>
      <c r="AY458" s="61"/>
      <c r="AZ458" s="61"/>
      <c r="BA458" s="61"/>
      <c r="BB458" s="61"/>
      <c r="BC458" s="15"/>
      <c r="BD458" s="15"/>
      <c r="BE458" s="15"/>
      <c r="BF458" s="15"/>
      <c r="BG458" s="15"/>
      <c r="BH458" s="15"/>
      <c r="BI458" s="15"/>
      <c r="BJ458" s="15"/>
      <c r="BK458" s="15"/>
      <c r="BL458" s="46"/>
      <c r="BM458" s="15"/>
      <c r="BN458" s="15"/>
      <c r="BO458" s="15"/>
      <c r="BP458" s="15"/>
      <c r="BQ458" s="15"/>
      <c r="BR458" s="72"/>
      <c r="BS458" s="15"/>
      <c r="BT458" s="61"/>
      <c r="BU458" s="61"/>
      <c r="BV458" s="61"/>
      <c r="BW458" s="61"/>
      <c r="BX458" s="61"/>
      <c r="BY458" s="49"/>
      <c r="BZ458" s="61"/>
      <c r="CA458" s="61"/>
      <c r="CB458" s="15"/>
      <c r="CC458" s="15"/>
      <c r="CD458" s="72"/>
      <c r="CE458" s="15"/>
      <c r="CF458" s="15"/>
      <c r="CG458" s="46"/>
      <c r="CH458" s="15"/>
      <c r="CI458" s="15"/>
      <c r="CJ458" s="15"/>
      <c r="CK458" s="15"/>
      <c r="CL458" s="61"/>
      <c r="CM458" s="61"/>
      <c r="CN458" s="61"/>
      <c r="CO458" s="61"/>
      <c r="CP458" s="61"/>
      <c r="CQ458" s="15"/>
      <c r="CR458" s="15"/>
      <c r="CS458" s="15"/>
      <c r="CT458" s="15"/>
      <c r="CU458" s="15"/>
      <c r="CV458" s="15"/>
      <c r="CW458" s="15"/>
      <c r="CX458" s="15"/>
      <c r="CY458" s="15"/>
      <c r="CZ458" s="46"/>
      <c r="DA458" s="15"/>
      <c r="DB458" s="15"/>
      <c r="DC458" s="15"/>
      <c r="DD458" s="15"/>
      <c r="DE458" s="15"/>
      <c r="DF458" s="72"/>
      <c r="DG458" s="15"/>
      <c r="DH458" s="61"/>
      <c r="DI458" s="61"/>
      <c r="DJ458" s="61"/>
      <c r="DK458" s="61"/>
      <c r="DL458" s="61"/>
      <c r="DM458" s="49"/>
      <c r="DN458" s="61"/>
      <c r="DO458" s="61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</row>
    <row r="459" spans="1:213" ht="27" customHeight="1">
      <c r="A459" s="15"/>
      <c r="B459" s="72"/>
      <c r="C459" s="15"/>
      <c r="D459" s="15"/>
      <c r="E459" s="15"/>
      <c r="F459" s="61"/>
      <c r="G459" s="61"/>
      <c r="H459" s="61"/>
      <c r="I459" s="61"/>
      <c r="J459" s="61"/>
      <c r="K459" s="61"/>
      <c r="L459" s="61"/>
      <c r="M459" s="61"/>
      <c r="N459" s="61"/>
      <c r="O459" s="15"/>
      <c r="P459" s="15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49"/>
      <c r="AF459" s="49"/>
      <c r="AG459" s="61"/>
      <c r="AH459" s="15"/>
      <c r="AI459" s="15"/>
      <c r="AJ459" s="15"/>
      <c r="AK459" s="15"/>
      <c r="AL459" s="15"/>
      <c r="AM459" s="15"/>
      <c r="AN459" s="15"/>
      <c r="AO459" s="15"/>
      <c r="AP459" s="72"/>
      <c r="AQ459" s="15"/>
      <c r="AR459" s="15"/>
      <c r="AS459" s="15"/>
      <c r="AT459" s="61"/>
      <c r="AU459" s="61"/>
      <c r="AV459" s="61"/>
      <c r="AW459" s="61"/>
      <c r="AX459" s="61"/>
      <c r="AY459" s="61"/>
      <c r="AZ459" s="61"/>
      <c r="BA459" s="61"/>
      <c r="BB459" s="61"/>
      <c r="BC459" s="15"/>
      <c r="BD459" s="15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49"/>
      <c r="BT459" s="49"/>
      <c r="BU459" s="61"/>
      <c r="BV459" s="15"/>
      <c r="BW459" s="15"/>
      <c r="BX459" s="15"/>
      <c r="BY459" s="15"/>
      <c r="BZ459" s="15"/>
      <c r="CA459" s="15"/>
      <c r="CB459" s="15"/>
      <c r="CC459" s="15"/>
      <c r="CD459" s="72"/>
      <c r="CE459" s="15"/>
      <c r="CF459" s="15"/>
      <c r="CG459" s="15"/>
      <c r="CH459" s="61"/>
      <c r="CI459" s="61"/>
      <c r="CJ459" s="61"/>
      <c r="CK459" s="61"/>
      <c r="CL459" s="61"/>
      <c r="CM459" s="61"/>
      <c r="CN459" s="61"/>
      <c r="CO459" s="61"/>
      <c r="CP459" s="61"/>
      <c r="CQ459" s="15"/>
      <c r="CR459" s="15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49"/>
      <c r="DH459" s="49"/>
      <c r="DI459" s="61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</row>
    <row r="460" spans="1:213" ht="16.899999999999999" customHeight="1">
      <c r="A460" s="15"/>
      <c r="B460" s="72"/>
      <c r="C460" s="15"/>
      <c r="D460" s="47"/>
      <c r="E460" s="15"/>
      <c r="F460" s="61"/>
      <c r="G460" s="46"/>
      <c r="H460" s="61"/>
      <c r="I460" s="61"/>
      <c r="J460" s="61"/>
      <c r="K460" s="61"/>
      <c r="L460" s="61"/>
      <c r="M460" s="61"/>
      <c r="N460" s="61"/>
      <c r="O460" s="15"/>
      <c r="P460" s="15"/>
      <c r="Q460" s="61"/>
      <c r="R460" s="61"/>
      <c r="S460" s="61"/>
      <c r="T460" s="61"/>
      <c r="U460" s="61"/>
      <c r="V460" s="61"/>
      <c r="W460" s="61"/>
      <c r="X460" s="47"/>
      <c r="Y460" s="15"/>
      <c r="Z460" s="46"/>
      <c r="AA460" s="15"/>
      <c r="AB460" s="61"/>
      <c r="AC460" s="61"/>
      <c r="AD460" s="61"/>
      <c r="AE460" s="61"/>
      <c r="AF460" s="61"/>
      <c r="AG460" s="61"/>
      <c r="AH460" s="61"/>
      <c r="AI460" s="15"/>
      <c r="AJ460" s="15"/>
      <c r="AK460" s="15"/>
      <c r="AL460" s="15"/>
      <c r="AM460" s="15"/>
      <c r="AN460" s="15"/>
      <c r="AO460" s="15"/>
      <c r="AP460" s="72"/>
      <c r="AQ460" s="15"/>
      <c r="AR460" s="47"/>
      <c r="AS460" s="15"/>
      <c r="AT460" s="61"/>
      <c r="AU460" s="46"/>
      <c r="AV460" s="61"/>
      <c r="AW460" s="61"/>
      <c r="AX460" s="61"/>
      <c r="AY460" s="61"/>
      <c r="AZ460" s="61"/>
      <c r="BA460" s="61"/>
      <c r="BB460" s="61"/>
      <c r="BC460" s="15"/>
      <c r="BD460" s="15"/>
      <c r="BE460" s="61"/>
      <c r="BF460" s="61"/>
      <c r="BG460" s="61"/>
      <c r="BH460" s="61"/>
      <c r="BI460" s="61"/>
      <c r="BJ460" s="61"/>
      <c r="BK460" s="61"/>
      <c r="BL460" s="47"/>
      <c r="BM460" s="15"/>
      <c r="BN460" s="46"/>
      <c r="BO460" s="15"/>
      <c r="BP460" s="61"/>
      <c r="BQ460" s="61"/>
      <c r="BR460" s="61"/>
      <c r="BS460" s="61"/>
      <c r="BT460" s="61"/>
      <c r="BU460" s="61"/>
      <c r="BV460" s="61"/>
      <c r="BW460" s="15"/>
      <c r="BX460" s="15"/>
      <c r="BY460" s="15"/>
      <c r="BZ460" s="15"/>
      <c r="CA460" s="15"/>
      <c r="CB460" s="15"/>
      <c r="CC460" s="15"/>
      <c r="CD460" s="72"/>
      <c r="CE460" s="15"/>
      <c r="CF460" s="47"/>
      <c r="CG460" s="15"/>
      <c r="CH460" s="61"/>
      <c r="CI460" s="46"/>
      <c r="CJ460" s="61"/>
      <c r="CK460" s="61"/>
      <c r="CL460" s="61"/>
      <c r="CM460" s="61"/>
      <c r="CN460" s="61"/>
      <c r="CO460" s="61"/>
      <c r="CP460" s="61"/>
      <c r="CQ460" s="15"/>
      <c r="CR460" s="15"/>
      <c r="CS460" s="61"/>
      <c r="CT460" s="61"/>
      <c r="CU460" s="61"/>
      <c r="CV460" s="61"/>
      <c r="CW460" s="61"/>
      <c r="CX460" s="61"/>
      <c r="CY460" s="61"/>
      <c r="CZ460" s="47"/>
      <c r="DA460" s="15"/>
      <c r="DB460" s="46"/>
      <c r="DC460" s="15"/>
      <c r="DD460" s="61"/>
      <c r="DE460" s="61"/>
      <c r="DF460" s="61"/>
      <c r="DG460" s="61"/>
      <c r="DH460" s="61"/>
      <c r="DI460" s="61"/>
      <c r="DJ460" s="61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</row>
    <row r="461" spans="1:213" ht="16.899999999999999" customHeight="1">
      <c r="A461" s="15"/>
      <c r="B461" s="15"/>
      <c r="C461" s="15"/>
      <c r="D461" s="15"/>
      <c r="E461" s="12"/>
      <c r="F461" s="15"/>
      <c r="G461" s="235"/>
      <c r="H461" s="15"/>
      <c r="I461" s="15"/>
      <c r="J461" s="12"/>
      <c r="K461" s="15"/>
      <c r="L461" s="12"/>
      <c r="M461" s="45"/>
      <c r="N461" s="15"/>
      <c r="O461" s="15"/>
      <c r="P461" s="15"/>
      <c r="Q461" s="15"/>
      <c r="R461" s="12"/>
      <c r="S461" s="275"/>
      <c r="T461" s="73"/>
      <c r="U461" s="15"/>
      <c r="V461" s="15"/>
      <c r="W461" s="15"/>
      <c r="X461" s="15"/>
      <c r="Y461" s="12"/>
      <c r="Z461" s="235"/>
      <c r="AA461" s="12"/>
      <c r="AB461" s="15"/>
      <c r="AC461" s="15"/>
      <c r="AD461" s="12"/>
      <c r="AE461" s="12"/>
      <c r="AF461" s="45"/>
      <c r="AG461" s="15"/>
      <c r="AH461" s="15"/>
      <c r="AI461" s="15"/>
      <c r="AJ461" s="15"/>
      <c r="AK461" s="12"/>
      <c r="AL461" s="275"/>
      <c r="AM461" s="15"/>
      <c r="AN461" s="15"/>
      <c r="AO461" s="15"/>
      <c r="AP461" s="15"/>
      <c r="AQ461" s="15"/>
      <c r="AR461" s="15"/>
      <c r="AS461" s="12"/>
      <c r="AT461" s="15"/>
      <c r="AU461" s="235"/>
      <c r="AV461" s="15"/>
      <c r="AW461" s="15"/>
      <c r="AX461" s="12"/>
      <c r="AY461" s="15"/>
      <c r="AZ461" s="12"/>
      <c r="BA461" s="45"/>
      <c r="BB461" s="15"/>
      <c r="BC461" s="15"/>
      <c r="BD461" s="15"/>
      <c r="BE461" s="15"/>
      <c r="BF461" s="12"/>
      <c r="BG461" s="275"/>
      <c r="BH461" s="73"/>
      <c r="BI461" s="15"/>
      <c r="BJ461" s="15"/>
      <c r="BK461" s="15"/>
      <c r="BL461" s="15"/>
      <c r="BM461" s="12"/>
      <c r="BN461" s="235"/>
      <c r="BO461" s="12"/>
      <c r="BP461" s="15"/>
      <c r="BQ461" s="15"/>
      <c r="BR461" s="12"/>
      <c r="BS461" s="12"/>
      <c r="BT461" s="45"/>
      <c r="BU461" s="15"/>
      <c r="BV461" s="15"/>
      <c r="BW461" s="15"/>
      <c r="BX461" s="15"/>
      <c r="BY461" s="12"/>
      <c r="BZ461" s="275"/>
      <c r="CA461" s="15"/>
      <c r="CB461" s="15"/>
      <c r="CC461" s="15"/>
      <c r="CD461" s="15"/>
      <c r="CE461" s="15"/>
      <c r="CF461" s="15"/>
      <c r="CG461" s="12"/>
      <c r="CH461" s="15"/>
      <c r="CI461" s="235"/>
      <c r="CJ461" s="15"/>
      <c r="CK461" s="15"/>
      <c r="CL461" s="12"/>
      <c r="CM461" s="15"/>
      <c r="CN461" s="12"/>
      <c r="CO461" s="45"/>
      <c r="CP461" s="15"/>
      <c r="CQ461" s="15"/>
      <c r="CR461" s="15"/>
      <c r="CS461" s="15"/>
      <c r="CT461" s="12"/>
      <c r="CU461" s="275"/>
      <c r="CV461" s="73"/>
      <c r="CW461" s="15"/>
      <c r="CX461" s="15"/>
      <c r="CY461" s="15"/>
      <c r="CZ461" s="15"/>
      <c r="DA461" s="12"/>
      <c r="DB461" s="235"/>
      <c r="DC461" s="12"/>
      <c r="DD461" s="15"/>
      <c r="DE461" s="15"/>
      <c r="DF461" s="12"/>
      <c r="DG461" s="12"/>
      <c r="DH461" s="45"/>
      <c r="DI461" s="15"/>
      <c r="DJ461" s="15"/>
      <c r="DK461" s="15"/>
      <c r="DL461" s="15"/>
      <c r="DM461" s="12"/>
      <c r="DN461" s="27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</row>
    <row r="462" spans="1:213" ht="16.899999999999999" customHeight="1">
      <c r="A462" s="15"/>
      <c r="B462" s="15"/>
      <c r="C462" s="15"/>
      <c r="D462" s="73"/>
      <c r="E462" s="12"/>
      <c r="F462" s="73"/>
      <c r="G462" s="235"/>
      <c r="H462" s="73"/>
      <c r="I462" s="62"/>
      <c r="J462" s="62"/>
      <c r="K462" s="62"/>
      <c r="L462" s="61"/>
      <c r="M462" s="61"/>
      <c r="N462" s="15"/>
      <c r="O462" s="62"/>
      <c r="P462" s="12"/>
      <c r="Q462" s="189"/>
      <c r="R462" s="189"/>
      <c r="S462" s="15"/>
      <c r="T462" s="15"/>
      <c r="U462" s="15"/>
      <c r="V462" s="73"/>
      <c r="W462" s="73"/>
      <c r="X462" s="15"/>
      <c r="Y462" s="12"/>
      <c r="Z462" s="235"/>
      <c r="AA462" s="62"/>
      <c r="AB462" s="15"/>
      <c r="AC462" s="14"/>
      <c r="AD462" s="14"/>
      <c r="AE462" s="14"/>
      <c r="AF462" s="62"/>
      <c r="AG462" s="15"/>
      <c r="AH462" s="62"/>
      <c r="AI462" s="12"/>
      <c r="AJ462" s="189"/>
      <c r="AK462" s="189"/>
      <c r="AL462" s="15"/>
      <c r="AM462" s="15"/>
      <c r="AN462" s="15"/>
      <c r="AO462" s="15"/>
      <c r="AP462" s="15"/>
      <c r="AQ462" s="15"/>
      <c r="AR462" s="73"/>
      <c r="AS462" s="12"/>
      <c r="AT462" s="73"/>
      <c r="AU462" s="235"/>
      <c r="AV462" s="73"/>
      <c r="AW462" s="62"/>
      <c r="AX462" s="62"/>
      <c r="AY462" s="62"/>
      <c r="AZ462" s="61"/>
      <c r="BA462" s="61"/>
      <c r="BB462" s="15"/>
      <c r="BC462" s="62"/>
      <c r="BD462" s="12"/>
      <c r="BE462" s="189"/>
      <c r="BF462" s="189"/>
      <c r="BG462" s="15"/>
      <c r="BH462" s="15"/>
      <c r="BI462" s="15"/>
      <c r="BJ462" s="73"/>
      <c r="BK462" s="73"/>
      <c r="BL462" s="15"/>
      <c r="BM462" s="12"/>
      <c r="BN462" s="235"/>
      <c r="BO462" s="62"/>
      <c r="BP462" s="15"/>
      <c r="BQ462" s="14"/>
      <c r="BR462" s="14"/>
      <c r="BS462" s="14"/>
      <c r="BT462" s="62"/>
      <c r="BU462" s="15"/>
      <c r="BV462" s="62"/>
      <c r="BW462" s="12"/>
      <c r="BX462" s="189"/>
      <c r="BY462" s="189"/>
      <c r="BZ462" s="15"/>
      <c r="CA462" s="15"/>
      <c r="CB462" s="15"/>
      <c r="CC462" s="15"/>
      <c r="CD462" s="15"/>
      <c r="CE462" s="15"/>
      <c r="CF462" s="73"/>
      <c r="CG462" s="12"/>
      <c r="CH462" s="73"/>
      <c r="CI462" s="235"/>
      <c r="CJ462" s="73"/>
      <c r="CK462" s="62"/>
      <c r="CL462" s="62"/>
      <c r="CM462" s="62"/>
      <c r="CN462" s="61"/>
      <c r="CO462" s="61"/>
      <c r="CP462" s="15"/>
      <c r="CQ462" s="62"/>
      <c r="CR462" s="12"/>
      <c r="CS462" s="189"/>
      <c r="CT462" s="189"/>
      <c r="CU462" s="15"/>
      <c r="CV462" s="15"/>
      <c r="CW462" s="15"/>
      <c r="CX462" s="73"/>
      <c r="CY462" s="73"/>
      <c r="CZ462" s="15"/>
      <c r="DA462" s="12"/>
      <c r="DB462" s="235"/>
      <c r="DC462" s="62"/>
      <c r="DD462" s="15"/>
      <c r="DE462" s="14"/>
      <c r="DF462" s="14"/>
      <c r="DG462" s="14"/>
      <c r="DH462" s="62"/>
      <c r="DI462" s="15"/>
      <c r="DJ462" s="62"/>
      <c r="DK462" s="12"/>
      <c r="DL462" s="189"/>
      <c r="DM462" s="189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</row>
    <row r="463" spans="1:213" ht="16.899999999999999" customHeight="1">
      <c r="A463" s="15"/>
      <c r="B463" s="15"/>
      <c r="C463" s="15"/>
      <c r="D463" s="73"/>
      <c r="E463" s="73"/>
      <c r="F463" s="73"/>
      <c r="G463" s="73"/>
      <c r="H463" s="15"/>
      <c r="I463" s="15"/>
      <c r="J463" s="12"/>
      <c r="K463" s="12"/>
      <c r="L463" s="61"/>
      <c r="M463" s="61"/>
      <c r="N463" s="61"/>
      <c r="O463" s="15"/>
      <c r="P463" s="15"/>
      <c r="Q463" s="15"/>
      <c r="R463" s="15"/>
      <c r="S463" s="15"/>
      <c r="T463" s="15"/>
      <c r="U463" s="73"/>
      <c r="V463" s="73"/>
      <c r="W463" s="73"/>
      <c r="X463" s="73"/>
      <c r="Y463" s="15"/>
      <c r="Z463" s="15"/>
      <c r="AA463" s="12"/>
      <c r="AB463" s="13"/>
      <c r="AC463" s="12"/>
      <c r="AD463" s="12"/>
      <c r="AE463" s="12"/>
      <c r="AF463" s="15"/>
      <c r="AG463" s="62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73"/>
      <c r="AS463" s="73"/>
      <c r="AT463" s="73"/>
      <c r="AU463" s="73"/>
      <c r="AV463" s="15"/>
      <c r="AW463" s="15"/>
      <c r="AX463" s="12"/>
      <c r="AY463" s="12"/>
      <c r="AZ463" s="61"/>
      <c r="BA463" s="61"/>
      <c r="BB463" s="61"/>
      <c r="BC463" s="15"/>
      <c r="BD463" s="15"/>
      <c r="BE463" s="15"/>
      <c r="BF463" s="15"/>
      <c r="BG463" s="15"/>
      <c r="BH463" s="15"/>
      <c r="BI463" s="73"/>
      <c r="BJ463" s="73"/>
      <c r="BK463" s="73"/>
      <c r="BL463" s="73"/>
      <c r="BM463" s="15"/>
      <c r="BN463" s="15"/>
      <c r="BO463" s="12"/>
      <c r="BP463" s="13"/>
      <c r="BQ463" s="12"/>
      <c r="BR463" s="12"/>
      <c r="BS463" s="12"/>
      <c r="BT463" s="15"/>
      <c r="BU463" s="62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73"/>
      <c r="CG463" s="73"/>
      <c r="CH463" s="73"/>
      <c r="CI463" s="73"/>
      <c r="CJ463" s="15"/>
      <c r="CK463" s="15"/>
      <c r="CL463" s="12"/>
      <c r="CM463" s="12"/>
      <c r="CN463" s="61"/>
      <c r="CO463" s="61"/>
      <c r="CP463" s="61"/>
      <c r="CQ463" s="15"/>
      <c r="CR463" s="15"/>
      <c r="CS463" s="15"/>
      <c r="CT463" s="15"/>
      <c r="CU463" s="15"/>
      <c r="CV463" s="15"/>
      <c r="CW463" s="73"/>
      <c r="CX463" s="73"/>
      <c r="CY463" s="73"/>
      <c r="CZ463" s="73"/>
      <c r="DA463" s="15"/>
      <c r="DB463" s="15"/>
      <c r="DC463" s="12"/>
      <c r="DD463" s="13"/>
      <c r="DE463" s="12"/>
      <c r="DF463" s="12"/>
      <c r="DG463" s="12"/>
      <c r="DH463" s="15"/>
      <c r="DI463" s="62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</row>
    <row r="464" spans="1:213" ht="16.899999999999999" customHeight="1">
      <c r="A464" s="15"/>
      <c r="B464" s="76"/>
      <c r="C464" s="15"/>
      <c r="D464" s="53"/>
      <c r="E464" s="95"/>
      <c r="F464" s="95"/>
      <c r="G464" s="50"/>
      <c r="H464" s="50"/>
      <c r="I464" s="50"/>
      <c r="J464" s="15"/>
      <c r="K464" s="76"/>
      <c r="L464" s="15"/>
      <c r="M464" s="53"/>
      <c r="N464" s="53"/>
      <c r="O464" s="53"/>
      <c r="P464" s="53"/>
      <c r="Q464" s="53"/>
      <c r="R464" s="50"/>
      <c r="S464" s="15"/>
      <c r="T464" s="15"/>
      <c r="U464" s="15"/>
      <c r="V464" s="75"/>
      <c r="W464" s="53"/>
      <c r="X464" s="95"/>
      <c r="Y464" s="95"/>
      <c r="Z464" s="95"/>
      <c r="AA464" s="95"/>
      <c r="AB464" s="50"/>
      <c r="AC464" s="15"/>
      <c r="AD464" s="15"/>
      <c r="AE464" s="150"/>
      <c r="AF464" s="53"/>
      <c r="AG464" s="53"/>
      <c r="AH464" s="53"/>
      <c r="AI464" s="53"/>
      <c r="AJ464" s="53"/>
      <c r="AK464" s="53"/>
      <c r="AL464" s="15"/>
      <c r="AM464" s="15"/>
      <c r="AN464" s="15"/>
      <c r="AO464" s="15"/>
      <c r="AP464" s="76"/>
      <c r="AQ464" s="15"/>
      <c r="AR464" s="53"/>
      <c r="AS464" s="95"/>
      <c r="AT464" s="95"/>
      <c r="AU464" s="50"/>
      <c r="AV464" s="50"/>
      <c r="AW464" s="50"/>
      <c r="AX464" s="15"/>
      <c r="AY464" s="76"/>
      <c r="AZ464" s="15"/>
      <c r="BA464" s="53"/>
      <c r="BB464" s="53"/>
      <c r="BC464" s="53"/>
      <c r="BD464" s="53"/>
      <c r="BE464" s="53"/>
      <c r="BF464" s="50"/>
      <c r="BG464" s="15"/>
      <c r="BH464" s="15"/>
      <c r="BI464" s="15"/>
      <c r="BJ464" s="75"/>
      <c r="BK464" s="53"/>
      <c r="BL464" s="95"/>
      <c r="BM464" s="95"/>
      <c r="BN464" s="95"/>
      <c r="BO464" s="95"/>
      <c r="BP464" s="50"/>
      <c r="BQ464" s="15"/>
      <c r="BR464" s="15"/>
      <c r="BS464" s="150"/>
      <c r="BT464" s="53"/>
      <c r="BU464" s="53"/>
      <c r="BV464" s="53"/>
      <c r="BW464" s="53"/>
      <c r="BX464" s="53"/>
      <c r="BY464" s="53"/>
      <c r="BZ464" s="15"/>
      <c r="CA464" s="15"/>
      <c r="CB464" s="15"/>
      <c r="CC464" s="15"/>
      <c r="CD464" s="76"/>
      <c r="CE464" s="15"/>
      <c r="CF464" s="53"/>
      <c r="CG464" s="95"/>
      <c r="CH464" s="95"/>
      <c r="CI464" s="50"/>
      <c r="CJ464" s="50"/>
      <c r="CK464" s="50"/>
      <c r="CL464" s="15"/>
      <c r="CM464" s="76"/>
      <c r="CN464" s="15"/>
      <c r="CO464" s="53"/>
      <c r="CP464" s="53"/>
      <c r="CQ464" s="53"/>
      <c r="CR464" s="53"/>
      <c r="CS464" s="53"/>
      <c r="CT464" s="50"/>
      <c r="CU464" s="15"/>
      <c r="CV464" s="15"/>
      <c r="CW464" s="15"/>
      <c r="CX464" s="75"/>
      <c r="CY464" s="53"/>
      <c r="CZ464" s="95"/>
      <c r="DA464" s="95"/>
      <c r="DB464" s="95"/>
      <c r="DC464" s="95"/>
      <c r="DD464" s="50"/>
      <c r="DE464" s="15"/>
      <c r="DF464" s="15"/>
      <c r="DG464" s="150"/>
      <c r="DH464" s="53"/>
      <c r="DI464" s="53"/>
      <c r="DJ464" s="53"/>
      <c r="DK464" s="53"/>
      <c r="DL464" s="53"/>
      <c r="DM464" s="53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</row>
    <row r="465" spans="1:213" ht="16.899999999999999" customHeight="1">
      <c r="A465" s="15"/>
      <c r="B465" s="72"/>
      <c r="C465" s="15"/>
      <c r="D465" s="15"/>
      <c r="E465" s="15"/>
      <c r="F465" s="15"/>
      <c r="G465" s="15"/>
      <c r="H465" s="15"/>
      <c r="I465" s="15"/>
      <c r="J465" s="15"/>
      <c r="K465" s="12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72"/>
      <c r="AQ465" s="15"/>
      <c r="AR465" s="15"/>
      <c r="AS465" s="15"/>
      <c r="AT465" s="15"/>
      <c r="AU465" s="15"/>
      <c r="AV465" s="15"/>
      <c r="AW465" s="15"/>
      <c r="AX465" s="15"/>
      <c r="AY465" s="12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</row>
    <row r="466" spans="1:213" ht="16.899999999999999" customHeight="1">
      <c r="A466" s="15"/>
      <c r="B466" s="76"/>
      <c r="C466" s="15"/>
      <c r="D466" s="77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76"/>
      <c r="V466" s="75"/>
      <c r="W466" s="77"/>
      <c r="X466" s="15"/>
      <c r="Y466" s="15"/>
      <c r="Z466" s="15"/>
      <c r="AA466" s="13"/>
      <c r="AB466" s="12"/>
      <c r="AC466" s="15"/>
      <c r="AD466" s="12"/>
      <c r="AE466" s="47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76"/>
      <c r="AQ466" s="15"/>
      <c r="AR466" s="77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76"/>
      <c r="BJ466" s="75"/>
      <c r="BK466" s="77"/>
      <c r="BL466" s="15"/>
      <c r="BM466" s="15"/>
      <c r="BN466" s="15"/>
      <c r="BO466" s="13"/>
      <c r="BP466" s="12"/>
      <c r="BQ466" s="15"/>
      <c r="BR466" s="12"/>
      <c r="BS466" s="47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</row>
    <row r="467" spans="1:213" ht="16.899999999999999" customHeight="1">
      <c r="A467" s="15"/>
      <c r="B467" s="76"/>
      <c r="C467" s="15"/>
      <c r="D467" s="77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75"/>
      <c r="W467" s="77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76"/>
      <c r="AQ467" s="15"/>
      <c r="AR467" s="77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75"/>
      <c r="BK467" s="77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</row>
    <row r="468" spans="1:213" ht="16.899999999999999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72"/>
      <c r="AQ468" s="15"/>
      <c r="AR468" s="79"/>
      <c r="AS468" s="15"/>
      <c r="AT468" s="77"/>
      <c r="AU468" s="77"/>
      <c r="AV468" s="77"/>
      <c r="AW468" s="45"/>
      <c r="AX468" s="45"/>
      <c r="AY468" s="45"/>
      <c r="AZ468" s="15"/>
      <c r="BA468" s="15"/>
      <c r="BB468" s="15"/>
      <c r="BC468" s="15"/>
      <c r="BD468" s="15"/>
      <c r="BE468" s="15"/>
      <c r="BF468" s="15"/>
      <c r="BG468" s="15"/>
      <c r="BH468" s="15"/>
      <c r="BI468" s="76"/>
      <c r="BJ468" s="78"/>
      <c r="BK468" s="79"/>
      <c r="BL468" s="77"/>
      <c r="BM468" s="45"/>
      <c r="BN468" s="45"/>
      <c r="BO468" s="45"/>
      <c r="BP468" s="45"/>
      <c r="BQ468" s="15"/>
      <c r="BR468" s="45"/>
      <c r="BS468" s="45"/>
      <c r="BT468" s="45"/>
      <c r="BU468" s="49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</row>
    <row r="469" spans="1:213" ht="16.899999999999999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76"/>
      <c r="AQ469" s="15"/>
      <c r="AR469" s="77"/>
      <c r="AS469" s="15"/>
      <c r="AT469" s="77"/>
      <c r="AU469" s="77"/>
      <c r="AV469" s="77"/>
      <c r="AW469" s="49"/>
      <c r="AX469" s="49"/>
      <c r="AY469" s="49"/>
      <c r="AZ469" s="15"/>
      <c r="BA469" s="15"/>
      <c r="BB469" s="15"/>
      <c r="BC469" s="15"/>
      <c r="BD469" s="15"/>
      <c r="BE469" s="15"/>
      <c r="BF469" s="15"/>
      <c r="BG469" s="15"/>
      <c r="BH469" s="15"/>
      <c r="BI469" s="76"/>
      <c r="BJ469" s="75"/>
      <c r="BK469" s="77"/>
      <c r="BL469" s="77"/>
      <c r="BM469" s="49"/>
      <c r="BN469" s="49"/>
      <c r="BO469" s="49"/>
      <c r="BP469" s="49"/>
      <c r="BQ469" s="15"/>
      <c r="BR469" s="49"/>
      <c r="BS469" s="49"/>
      <c r="BT469" s="49"/>
      <c r="BU469" s="49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</row>
    <row r="470" spans="1:213" ht="16.899999999999999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76"/>
      <c r="AQ470" s="15"/>
      <c r="AR470" s="77"/>
      <c r="AS470" s="15"/>
      <c r="AT470" s="79"/>
      <c r="AU470" s="79"/>
      <c r="AV470" s="79"/>
      <c r="AW470" s="73"/>
      <c r="AX470" s="73"/>
      <c r="AY470" s="73"/>
      <c r="AZ470" s="15"/>
      <c r="BA470" s="15"/>
      <c r="BB470" s="15"/>
      <c r="BC470" s="15"/>
      <c r="BD470" s="15"/>
      <c r="BE470" s="15"/>
      <c r="BF470" s="15"/>
      <c r="BG470" s="15"/>
      <c r="BH470" s="15"/>
      <c r="BI470" s="72"/>
      <c r="BJ470" s="75"/>
      <c r="BK470" s="77"/>
      <c r="BL470" s="79"/>
      <c r="BM470" s="73"/>
      <c r="BN470" s="73"/>
      <c r="BO470" s="73"/>
      <c r="BP470" s="73"/>
      <c r="BQ470" s="15"/>
      <c r="BR470" s="73"/>
      <c r="BS470" s="73"/>
      <c r="BT470" s="73"/>
      <c r="BU470" s="73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</row>
    <row r="471" spans="1:213" ht="16.899999999999999" customHeight="1">
      <c r="A471" s="15"/>
      <c r="B471" s="72"/>
      <c r="C471" s="15"/>
      <c r="D471" s="79"/>
      <c r="E471" s="15"/>
      <c r="F471" s="77"/>
      <c r="G471" s="77"/>
      <c r="H471" s="77"/>
      <c r="I471" s="49"/>
      <c r="J471" s="49"/>
      <c r="K471" s="49"/>
      <c r="L471" s="15"/>
      <c r="M471" s="15"/>
      <c r="N471" s="15"/>
      <c r="O471" s="15"/>
      <c r="P471" s="15"/>
      <c r="Q471" s="15"/>
      <c r="R471" s="15"/>
      <c r="S471" s="15"/>
      <c r="T471" s="15"/>
      <c r="U471" s="76"/>
      <c r="V471" s="78"/>
      <c r="W471" s="79"/>
      <c r="X471" s="77"/>
      <c r="Y471" s="49"/>
      <c r="Z471" s="49"/>
      <c r="AA471" s="49"/>
      <c r="AB471" s="49"/>
      <c r="AC471" s="15"/>
      <c r="AD471" s="49"/>
      <c r="AE471" s="49"/>
      <c r="AF471" s="49"/>
      <c r="AG471" s="49"/>
      <c r="AH471" s="15"/>
      <c r="AI471" s="15"/>
      <c r="AJ471" s="15"/>
      <c r="AK471" s="15"/>
      <c r="AL471" s="15"/>
      <c r="AM471" s="15"/>
      <c r="AN471" s="15"/>
      <c r="AO471" s="15"/>
      <c r="AP471" s="72"/>
      <c r="AQ471" s="15"/>
      <c r="AR471" s="79"/>
      <c r="AS471" s="15"/>
      <c r="AT471" s="77"/>
      <c r="AU471" s="77"/>
      <c r="AV471" s="77"/>
      <c r="AW471" s="49"/>
      <c r="AX471" s="49"/>
      <c r="AY471" s="49"/>
      <c r="AZ471" s="15"/>
      <c r="BA471" s="15"/>
      <c r="BB471" s="15"/>
      <c r="BC471" s="15"/>
      <c r="BD471" s="15"/>
      <c r="BE471" s="15"/>
      <c r="BF471" s="15"/>
      <c r="BG471" s="15"/>
      <c r="BH471" s="15"/>
      <c r="BI471" s="76"/>
      <c r="BJ471" s="78"/>
      <c r="BK471" s="79"/>
      <c r="BL471" s="77"/>
      <c r="BM471" s="49"/>
      <c r="BN471" s="49"/>
      <c r="BO471" s="49"/>
      <c r="BP471" s="49"/>
      <c r="BQ471" s="15"/>
      <c r="BR471" s="49"/>
      <c r="BS471" s="49"/>
      <c r="BT471" s="49"/>
      <c r="BU471" s="49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</row>
    <row r="472" spans="1:213" ht="16.899999999999999" customHeight="1">
      <c r="A472" s="15"/>
      <c r="B472" s="76"/>
      <c r="C472" s="15"/>
      <c r="D472" s="77"/>
      <c r="E472" s="15"/>
      <c r="F472" s="77"/>
      <c r="G472" s="77"/>
      <c r="H472" s="77"/>
      <c r="I472" s="49"/>
      <c r="J472" s="49"/>
      <c r="K472" s="49"/>
      <c r="L472" s="15"/>
      <c r="M472" s="15"/>
      <c r="N472" s="15"/>
      <c r="O472" s="15"/>
      <c r="P472" s="15"/>
      <c r="Q472" s="15"/>
      <c r="R472" s="15"/>
      <c r="S472" s="15"/>
      <c r="T472" s="15"/>
      <c r="U472" s="76"/>
      <c r="V472" s="75"/>
      <c r="W472" s="77"/>
      <c r="X472" s="77"/>
      <c r="Y472" s="49"/>
      <c r="Z472" s="49"/>
      <c r="AA472" s="49"/>
      <c r="AB472" s="49"/>
      <c r="AC472" s="15"/>
      <c r="AD472" s="49"/>
      <c r="AE472" s="49"/>
      <c r="AF472" s="49"/>
      <c r="AG472" s="49"/>
      <c r="AH472" s="15"/>
      <c r="AI472" s="15"/>
      <c r="AJ472" s="15"/>
      <c r="AK472" s="15"/>
      <c r="AL472" s="15"/>
      <c r="AM472" s="15"/>
      <c r="AN472" s="15"/>
      <c r="AO472" s="15"/>
      <c r="AP472" s="76"/>
      <c r="AQ472" s="15"/>
      <c r="AR472" s="77"/>
      <c r="AS472" s="15"/>
      <c r="AT472" s="77"/>
      <c r="AU472" s="77"/>
      <c r="AV472" s="77"/>
      <c r="AW472" s="49"/>
      <c r="AX472" s="49"/>
      <c r="AY472" s="49"/>
      <c r="AZ472" s="15"/>
      <c r="BA472" s="15"/>
      <c r="BB472" s="15"/>
      <c r="BC472" s="15"/>
      <c r="BD472" s="15"/>
      <c r="BE472" s="15"/>
      <c r="BF472" s="15"/>
      <c r="BG472" s="15"/>
      <c r="BH472" s="15"/>
      <c r="BI472" s="76"/>
      <c r="BJ472" s="75"/>
      <c r="BK472" s="77"/>
      <c r="BL472" s="77"/>
      <c r="BM472" s="49"/>
      <c r="BN472" s="49"/>
      <c r="BO472" s="49"/>
      <c r="BP472" s="49"/>
      <c r="BQ472" s="15"/>
      <c r="BR472" s="49"/>
      <c r="BS472" s="49"/>
      <c r="BT472" s="49"/>
      <c r="BU472" s="49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</row>
    <row r="473" spans="1:213" ht="16.899999999999999" customHeight="1">
      <c r="A473" s="15"/>
      <c r="B473" s="76"/>
      <c r="C473" s="15"/>
      <c r="D473" s="77"/>
      <c r="E473" s="15"/>
      <c r="F473" s="79"/>
      <c r="G473" s="79"/>
      <c r="H473" s="79"/>
      <c r="I473" s="73"/>
      <c r="J473" s="73"/>
      <c r="K473" s="73"/>
      <c r="L473" s="15"/>
      <c r="M473" s="15"/>
      <c r="N473" s="15"/>
      <c r="O473" s="15"/>
      <c r="P473" s="15"/>
      <c r="Q473" s="15"/>
      <c r="R473" s="15"/>
      <c r="S473" s="15"/>
      <c r="T473" s="15"/>
      <c r="U473" s="72"/>
      <c r="V473" s="75"/>
      <c r="W473" s="77"/>
      <c r="X473" s="79"/>
      <c r="Y473" s="73"/>
      <c r="Z473" s="73"/>
      <c r="AA473" s="73"/>
      <c r="AB473" s="73"/>
      <c r="AC473" s="15"/>
      <c r="AD473" s="73"/>
      <c r="AE473" s="73"/>
      <c r="AF473" s="73"/>
      <c r="AG473" s="73"/>
      <c r="AH473" s="15"/>
      <c r="AI473" s="15"/>
      <c r="AJ473" s="15"/>
      <c r="AK473" s="15"/>
      <c r="AL473" s="15"/>
      <c r="AM473" s="15"/>
      <c r="AN473" s="15"/>
      <c r="AO473" s="15"/>
      <c r="AP473" s="76"/>
      <c r="AQ473" s="15"/>
      <c r="AR473" s="77"/>
      <c r="AS473" s="15"/>
      <c r="AT473" s="79"/>
      <c r="AU473" s="79"/>
      <c r="AV473" s="79"/>
      <c r="AW473" s="73"/>
      <c r="AX473" s="73"/>
      <c r="AY473" s="73"/>
      <c r="AZ473" s="15"/>
      <c r="BA473" s="15"/>
      <c r="BB473" s="15"/>
      <c r="BC473" s="15"/>
      <c r="BD473" s="15"/>
      <c r="BE473" s="15"/>
      <c r="BF473" s="15"/>
      <c r="BG473" s="15"/>
      <c r="BH473" s="15"/>
      <c r="BI473" s="72"/>
      <c r="BJ473" s="75"/>
      <c r="BK473" s="77"/>
      <c r="BL473" s="79"/>
      <c r="BM473" s="73"/>
      <c r="BN473" s="73"/>
      <c r="BO473" s="73"/>
      <c r="BP473" s="73"/>
      <c r="BQ473" s="15"/>
      <c r="BR473" s="73"/>
      <c r="BS473" s="73"/>
      <c r="BT473" s="73"/>
      <c r="BU473" s="73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</row>
    <row r="474" spans="1:213" ht="16.899999999999999" customHeight="1">
      <c r="A474" s="15"/>
      <c r="B474" s="72"/>
      <c r="C474" s="15"/>
      <c r="D474" s="15"/>
      <c r="E474" s="15"/>
      <c r="F474" s="15"/>
      <c r="G474" s="76"/>
      <c r="H474" s="77"/>
      <c r="I474" s="77"/>
      <c r="J474" s="77"/>
      <c r="K474" s="77"/>
      <c r="L474" s="49"/>
      <c r="M474" s="49"/>
      <c r="N474" s="49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76"/>
      <c r="AE474" s="15"/>
      <c r="AF474" s="77"/>
      <c r="AG474" s="77"/>
      <c r="AH474" s="77"/>
      <c r="AI474" s="49"/>
      <c r="AJ474" s="49"/>
      <c r="AK474" s="49"/>
      <c r="AL474" s="49"/>
      <c r="AM474" s="49"/>
      <c r="AN474" s="15"/>
      <c r="AO474" s="15"/>
      <c r="AP474" s="72"/>
      <c r="AQ474" s="15"/>
      <c r="AR474" s="15"/>
      <c r="AS474" s="15"/>
      <c r="AT474" s="15"/>
      <c r="AU474" s="76"/>
      <c r="AV474" s="77"/>
      <c r="AW474" s="77"/>
      <c r="AX474" s="77"/>
      <c r="AY474" s="77"/>
      <c r="AZ474" s="49"/>
      <c r="BA474" s="49"/>
      <c r="BB474" s="49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76"/>
      <c r="BS474" s="15"/>
      <c r="BT474" s="77"/>
      <c r="BU474" s="77"/>
      <c r="BV474" s="77"/>
      <c r="BW474" s="49"/>
      <c r="BX474" s="49"/>
      <c r="BY474" s="49"/>
      <c r="BZ474" s="49"/>
      <c r="CA474" s="49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</row>
    <row r="475" spans="1:213" ht="16.899999999999999" customHeight="1">
      <c r="A475" s="15"/>
      <c r="B475" s="72"/>
      <c r="C475" s="15"/>
      <c r="D475" s="15"/>
      <c r="E475" s="46"/>
      <c r="F475" s="15"/>
      <c r="G475" s="15"/>
      <c r="H475" s="15"/>
      <c r="I475" s="15"/>
      <c r="J475" s="77"/>
      <c r="K475" s="77"/>
      <c r="L475" s="77"/>
      <c r="M475" s="49"/>
      <c r="N475" s="49"/>
      <c r="O475" s="15"/>
      <c r="P475" s="15"/>
      <c r="Q475" s="15"/>
      <c r="R475" s="15"/>
      <c r="S475" s="15"/>
      <c r="T475" s="15"/>
      <c r="U475" s="15"/>
      <c r="V475" s="15"/>
      <c r="W475" s="15"/>
      <c r="X475" s="46"/>
      <c r="Y475" s="15"/>
      <c r="Z475" s="15"/>
      <c r="AA475" s="15"/>
      <c r="AB475" s="15"/>
      <c r="AC475" s="15"/>
      <c r="AD475" s="76"/>
      <c r="AE475" s="15"/>
      <c r="AF475" s="77"/>
      <c r="AG475" s="77"/>
      <c r="AH475" s="77"/>
      <c r="AI475" s="49"/>
      <c r="AJ475" s="49"/>
      <c r="AK475" s="49"/>
      <c r="AL475" s="49"/>
      <c r="AM475" s="49"/>
      <c r="AN475" s="15"/>
      <c r="AO475" s="15"/>
      <c r="AP475" s="72"/>
      <c r="AQ475" s="15"/>
      <c r="AR475" s="15"/>
      <c r="AS475" s="46"/>
      <c r="AT475" s="15"/>
      <c r="AU475" s="15"/>
      <c r="AV475" s="15"/>
      <c r="AW475" s="15"/>
      <c r="AX475" s="77"/>
      <c r="AY475" s="77"/>
      <c r="AZ475" s="77"/>
      <c r="BA475" s="49"/>
      <c r="BB475" s="49"/>
      <c r="BC475" s="15"/>
      <c r="BD475" s="15"/>
      <c r="BE475" s="15"/>
      <c r="BF475" s="15"/>
      <c r="BG475" s="15"/>
      <c r="BH475" s="15"/>
      <c r="BI475" s="15"/>
      <c r="BJ475" s="15"/>
      <c r="BK475" s="15"/>
      <c r="BL475" s="46"/>
      <c r="BM475" s="15"/>
      <c r="BN475" s="15"/>
      <c r="BO475" s="15"/>
      <c r="BP475" s="15"/>
      <c r="BQ475" s="15"/>
      <c r="BR475" s="76"/>
      <c r="BS475" s="15"/>
      <c r="BT475" s="77"/>
      <c r="BU475" s="77"/>
      <c r="BV475" s="77"/>
      <c r="BW475" s="49"/>
      <c r="BX475" s="49"/>
      <c r="BY475" s="49"/>
      <c r="BZ475" s="49"/>
      <c r="CA475" s="49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</row>
    <row r="476" spans="1:213" ht="16.899999999999999" customHeight="1">
      <c r="A476" s="15"/>
      <c r="B476" s="72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49"/>
      <c r="AL476" s="15"/>
      <c r="AM476" s="15"/>
      <c r="AN476" s="15"/>
      <c r="AO476" s="15"/>
      <c r="AP476" s="72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49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</row>
    <row r="477" spans="1:213" ht="16.899999999999999" customHeight="1">
      <c r="A477" s="15"/>
      <c r="B477" s="72"/>
      <c r="C477" s="15"/>
      <c r="D477" s="15"/>
      <c r="E477" s="46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49"/>
      <c r="S477" s="15"/>
      <c r="T477" s="15"/>
      <c r="U477" s="15"/>
      <c r="V477" s="15"/>
      <c r="W477" s="15"/>
      <c r="X477" s="46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49"/>
      <c r="AL477" s="15"/>
      <c r="AM477" s="15"/>
      <c r="AN477" s="15"/>
      <c r="AO477" s="15"/>
      <c r="AP477" s="72"/>
      <c r="AQ477" s="15"/>
      <c r="AR477" s="15"/>
      <c r="AS477" s="46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49"/>
      <c r="BG477" s="15"/>
      <c r="BH477" s="15"/>
      <c r="BI477" s="15"/>
      <c r="BJ477" s="15"/>
      <c r="BK477" s="15"/>
      <c r="BL477" s="46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49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</row>
    <row r="478" spans="1:213" ht="16.899999999999999" customHeight="1">
      <c r="A478" s="15"/>
      <c r="B478" s="72"/>
      <c r="C478" s="15"/>
      <c r="D478" s="15"/>
      <c r="E478" s="15"/>
      <c r="F478" s="15"/>
      <c r="G478" s="15"/>
      <c r="H478" s="15"/>
      <c r="I478" s="15"/>
      <c r="J478" s="61"/>
      <c r="K478" s="61"/>
      <c r="L478" s="61"/>
      <c r="M478" s="61"/>
      <c r="N478" s="61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61"/>
      <c r="AG478" s="61"/>
      <c r="AH478" s="61"/>
      <c r="AI478" s="61"/>
      <c r="AJ478" s="61"/>
      <c r="AK478" s="49"/>
      <c r="AL478" s="61"/>
      <c r="AM478" s="61"/>
      <c r="AN478" s="15"/>
      <c r="AO478" s="15"/>
      <c r="AP478" s="72"/>
      <c r="AQ478" s="15"/>
      <c r="AR478" s="15"/>
      <c r="AS478" s="15"/>
      <c r="AT478" s="15"/>
      <c r="AU478" s="15"/>
      <c r="AV478" s="15"/>
      <c r="AW478" s="15"/>
      <c r="AX478" s="61"/>
      <c r="AY478" s="61"/>
      <c r="AZ478" s="61"/>
      <c r="BA478" s="61"/>
      <c r="BB478" s="61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61"/>
      <c r="BU478" s="61"/>
      <c r="BV478" s="61"/>
      <c r="BW478" s="61"/>
      <c r="BX478" s="61"/>
      <c r="BY478" s="49"/>
      <c r="BZ478" s="61"/>
      <c r="CA478" s="61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</row>
    <row r="479" spans="1:213" ht="16.899999999999999" customHeight="1">
      <c r="A479" s="15"/>
      <c r="B479" s="72"/>
      <c r="C479" s="15"/>
      <c r="D479" s="15"/>
      <c r="E479" s="46"/>
      <c r="F479" s="15"/>
      <c r="G479" s="15"/>
      <c r="H479" s="15"/>
      <c r="I479" s="15"/>
      <c r="J479" s="61"/>
      <c r="K479" s="61"/>
      <c r="L479" s="61"/>
      <c r="M479" s="61"/>
      <c r="N479" s="61"/>
      <c r="O479" s="15"/>
      <c r="P479" s="15"/>
      <c r="Q479" s="15"/>
      <c r="R479" s="15"/>
      <c r="S479" s="15"/>
      <c r="T479" s="15"/>
      <c r="U479" s="15"/>
      <c r="V479" s="15"/>
      <c r="W479" s="15"/>
      <c r="X479" s="46"/>
      <c r="Y479" s="15"/>
      <c r="Z479" s="15"/>
      <c r="AA479" s="15"/>
      <c r="AB479" s="15"/>
      <c r="AC479" s="15"/>
      <c r="AD479" s="72"/>
      <c r="AE479" s="15"/>
      <c r="AF479" s="61"/>
      <c r="AG479" s="61"/>
      <c r="AH479" s="61"/>
      <c r="AI479" s="61"/>
      <c r="AJ479" s="61"/>
      <c r="AK479" s="49"/>
      <c r="AL479" s="61"/>
      <c r="AM479" s="61"/>
      <c r="AN479" s="15"/>
      <c r="AO479" s="15"/>
      <c r="AP479" s="72"/>
      <c r="AQ479" s="15"/>
      <c r="AR479" s="15"/>
      <c r="AS479" s="46"/>
      <c r="AT479" s="15"/>
      <c r="AU479" s="15"/>
      <c r="AV479" s="15"/>
      <c r="AW479" s="15"/>
      <c r="AX479" s="61"/>
      <c r="AY479" s="61"/>
      <c r="AZ479" s="61"/>
      <c r="BA479" s="61"/>
      <c r="BB479" s="61"/>
      <c r="BC479" s="15"/>
      <c r="BD479" s="15"/>
      <c r="BE479" s="15"/>
      <c r="BF479" s="15"/>
      <c r="BG479" s="15"/>
      <c r="BH479" s="15"/>
      <c r="BI479" s="15"/>
      <c r="BJ479" s="15"/>
      <c r="BK479" s="15"/>
      <c r="BL479" s="46"/>
      <c r="BM479" s="15"/>
      <c r="BN479" s="15"/>
      <c r="BO479" s="15"/>
      <c r="BP479" s="15"/>
      <c r="BQ479" s="15"/>
      <c r="BR479" s="72"/>
      <c r="BS479" s="15"/>
      <c r="BT479" s="61"/>
      <c r="BU479" s="61"/>
      <c r="BV479" s="61"/>
      <c r="BW479" s="61"/>
      <c r="BX479" s="61"/>
      <c r="BY479" s="49"/>
      <c r="BZ479" s="61"/>
      <c r="CA479" s="61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</row>
    <row r="480" spans="1:213" ht="16.899999999999999" customHeight="1">
      <c r="A480" s="15"/>
      <c r="B480" s="72"/>
      <c r="C480" s="15"/>
      <c r="D480" s="15"/>
      <c r="E480" s="15"/>
      <c r="F480" s="61"/>
      <c r="G480" s="61"/>
      <c r="H480" s="61"/>
      <c r="I480" s="61"/>
      <c r="J480" s="61"/>
      <c r="K480" s="61"/>
      <c r="L480" s="61"/>
      <c r="M480" s="61"/>
      <c r="N480" s="61"/>
      <c r="O480" s="15"/>
      <c r="P480" s="15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49"/>
      <c r="AF480" s="49"/>
      <c r="AG480" s="61"/>
      <c r="AH480" s="15"/>
      <c r="AI480" s="15"/>
      <c r="AJ480" s="15"/>
      <c r="AK480" s="15"/>
      <c r="AL480" s="15"/>
      <c r="AM480" s="15"/>
      <c r="AN480" s="15"/>
      <c r="AO480" s="15"/>
      <c r="AP480" s="72"/>
      <c r="AQ480" s="15"/>
      <c r="AR480" s="15"/>
      <c r="AS480" s="15"/>
      <c r="AT480" s="61"/>
      <c r="AU480" s="61"/>
      <c r="AV480" s="61"/>
      <c r="AW480" s="61"/>
      <c r="AX480" s="61"/>
      <c r="AY480" s="61"/>
      <c r="AZ480" s="61"/>
      <c r="BA480" s="61"/>
      <c r="BB480" s="61"/>
      <c r="BC480" s="15"/>
      <c r="BD480" s="15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49"/>
      <c r="BT480" s="49"/>
      <c r="BU480" s="61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</row>
    <row r="481" spans="1:213" ht="16.899999999999999" customHeight="1">
      <c r="A481" s="15"/>
      <c r="B481" s="72"/>
      <c r="C481" s="15"/>
      <c r="D481" s="47"/>
      <c r="E481" s="15"/>
      <c r="F481" s="61"/>
      <c r="G481" s="46"/>
      <c r="H481" s="61"/>
      <c r="I481" s="61"/>
      <c r="J481" s="61"/>
      <c r="K481" s="61"/>
      <c r="L481" s="61"/>
      <c r="M481" s="61"/>
      <c r="N481" s="61"/>
      <c r="O481" s="15"/>
      <c r="P481" s="15"/>
      <c r="Q481" s="61"/>
      <c r="R481" s="61"/>
      <c r="S481" s="61"/>
      <c r="T481" s="61"/>
      <c r="U481" s="61"/>
      <c r="V481" s="61"/>
      <c r="W481" s="61"/>
      <c r="X481" s="47"/>
      <c r="Y481" s="15"/>
      <c r="Z481" s="46"/>
      <c r="AA481" s="15"/>
      <c r="AB481" s="61"/>
      <c r="AC481" s="61"/>
      <c r="AD481" s="61"/>
      <c r="AE481" s="61"/>
      <c r="AF481" s="61"/>
      <c r="AG481" s="61"/>
      <c r="AH481" s="61"/>
      <c r="AI481" s="15"/>
      <c r="AJ481" s="15"/>
      <c r="AK481" s="15"/>
      <c r="AL481" s="15"/>
      <c r="AM481" s="15"/>
      <c r="AN481" s="15"/>
      <c r="AO481" s="15"/>
      <c r="AP481" s="72"/>
      <c r="AQ481" s="15"/>
      <c r="AR481" s="47"/>
      <c r="AS481" s="15"/>
      <c r="AT481" s="61"/>
      <c r="AU481" s="46"/>
      <c r="AV481" s="61"/>
      <c r="AW481" s="61"/>
      <c r="AX481" s="61"/>
      <c r="AY481" s="61"/>
      <c r="AZ481" s="61"/>
      <c r="BA481" s="61"/>
      <c r="BB481" s="61"/>
      <c r="BC481" s="15"/>
      <c r="BD481" s="15"/>
      <c r="BE481" s="61"/>
      <c r="BF481" s="61"/>
      <c r="BG481" s="61"/>
      <c r="BH481" s="61"/>
      <c r="BI481" s="61"/>
      <c r="BJ481" s="61"/>
      <c r="BK481" s="61"/>
      <c r="BL481" s="47"/>
      <c r="BM481" s="15"/>
      <c r="BN481" s="46"/>
      <c r="BO481" s="15"/>
      <c r="BP481" s="61"/>
      <c r="BQ481" s="61"/>
      <c r="BR481" s="61"/>
      <c r="BS481" s="61"/>
      <c r="BT481" s="61"/>
      <c r="BU481" s="61"/>
      <c r="BV481" s="61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</row>
    <row r="482" spans="1:213" ht="16.899999999999999" customHeight="1">
      <c r="A482" s="15"/>
      <c r="B482" s="15"/>
      <c r="C482" s="15"/>
      <c r="D482" s="15"/>
      <c r="E482" s="12"/>
      <c r="F482" s="15"/>
      <c r="G482" s="235"/>
      <c r="H482" s="15"/>
      <c r="I482" s="15"/>
      <c r="J482" s="12"/>
      <c r="K482" s="15"/>
      <c r="L482" s="12"/>
      <c r="M482" s="45"/>
      <c r="N482" s="15"/>
      <c r="O482" s="15"/>
      <c r="P482" s="15"/>
      <c r="Q482" s="15"/>
      <c r="R482" s="12"/>
      <c r="S482" s="275"/>
      <c r="T482" s="73"/>
      <c r="U482" s="15"/>
      <c r="V482" s="15"/>
      <c r="W482" s="15"/>
      <c r="X482" s="15"/>
      <c r="Y482" s="12"/>
      <c r="Z482" s="235"/>
      <c r="AA482" s="12"/>
      <c r="AB482" s="15"/>
      <c r="AC482" s="15"/>
      <c r="AD482" s="12"/>
      <c r="AE482" s="12"/>
      <c r="AF482" s="45"/>
      <c r="AG482" s="15"/>
      <c r="AH482" s="15"/>
      <c r="AI482" s="15"/>
      <c r="AJ482" s="15"/>
      <c r="AK482" s="12"/>
      <c r="AL482" s="275"/>
      <c r="AM482" s="15"/>
      <c r="AN482" s="15"/>
      <c r="AO482" s="15"/>
      <c r="AP482" s="15"/>
      <c r="AQ482" s="15"/>
      <c r="AR482" s="15"/>
      <c r="AS482" s="12"/>
      <c r="AT482" s="15"/>
      <c r="AU482" s="235"/>
      <c r="AV482" s="15"/>
      <c r="AW482" s="15"/>
      <c r="AX482" s="12"/>
      <c r="AY482" s="15"/>
      <c r="AZ482" s="12"/>
      <c r="BA482" s="45"/>
      <c r="BB482" s="15"/>
      <c r="BC482" s="15"/>
      <c r="BD482" s="15"/>
      <c r="BE482" s="15"/>
      <c r="BF482" s="12"/>
      <c r="BG482" s="275"/>
      <c r="BH482" s="73"/>
      <c r="BI482" s="15"/>
      <c r="BJ482" s="15"/>
      <c r="BK482" s="15"/>
      <c r="BL482" s="15"/>
      <c r="BM482" s="12"/>
      <c r="BN482" s="235"/>
      <c r="BO482" s="12"/>
      <c r="BP482" s="15"/>
      <c r="BQ482" s="15"/>
      <c r="BR482" s="12"/>
      <c r="BS482" s="12"/>
      <c r="BT482" s="45"/>
      <c r="BU482" s="15"/>
      <c r="BV482" s="15"/>
      <c r="BW482" s="15"/>
      <c r="BX482" s="15"/>
      <c r="BY482" s="12"/>
      <c r="BZ482" s="27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</row>
    <row r="483" spans="1:213" ht="16.899999999999999" customHeight="1">
      <c r="A483" s="15"/>
      <c r="B483" s="15"/>
      <c r="C483" s="15"/>
      <c r="D483" s="73"/>
      <c r="E483" s="12"/>
      <c r="F483" s="73"/>
      <c r="G483" s="235"/>
      <c r="H483" s="73"/>
      <c r="I483" s="62"/>
      <c r="J483" s="62"/>
      <c r="K483" s="62"/>
      <c r="L483" s="61"/>
      <c r="M483" s="61"/>
      <c r="N483" s="15"/>
      <c r="O483" s="62"/>
      <c r="P483" s="12"/>
      <c r="Q483" s="189"/>
      <c r="R483" s="189"/>
      <c r="S483" s="15"/>
      <c r="T483" s="15"/>
      <c r="U483" s="15"/>
      <c r="V483" s="73"/>
      <c r="W483" s="73"/>
      <c r="X483" s="15"/>
      <c r="Y483" s="12"/>
      <c r="Z483" s="235"/>
      <c r="AA483" s="62"/>
      <c r="AB483" s="15"/>
      <c r="AC483" s="14"/>
      <c r="AD483" s="14"/>
      <c r="AE483" s="14"/>
      <c r="AF483" s="62"/>
      <c r="AG483" s="15"/>
      <c r="AH483" s="62"/>
      <c r="AI483" s="12"/>
      <c r="AJ483" s="189"/>
      <c r="AK483" s="189"/>
      <c r="AL483" s="15"/>
      <c r="AM483" s="15"/>
      <c r="AN483" s="15"/>
      <c r="AO483" s="15"/>
      <c r="AP483" s="15"/>
      <c r="AQ483" s="15"/>
      <c r="AR483" s="73"/>
      <c r="AS483" s="12"/>
      <c r="AT483" s="73"/>
      <c r="AU483" s="235"/>
      <c r="AV483" s="73"/>
      <c r="AW483" s="62"/>
      <c r="AX483" s="62"/>
      <c r="AY483" s="62"/>
      <c r="AZ483" s="61"/>
      <c r="BA483" s="61"/>
      <c r="BB483" s="15"/>
      <c r="BC483" s="62"/>
      <c r="BD483" s="12"/>
      <c r="BE483" s="189"/>
      <c r="BF483" s="189"/>
      <c r="BG483" s="15"/>
      <c r="BH483" s="15"/>
      <c r="BI483" s="15"/>
      <c r="BJ483" s="73"/>
      <c r="BK483" s="73"/>
      <c r="BL483" s="15"/>
      <c r="BM483" s="12"/>
      <c r="BN483" s="235"/>
      <c r="BO483" s="62"/>
      <c r="BP483" s="15"/>
      <c r="BQ483" s="14"/>
      <c r="BR483" s="14"/>
      <c r="BS483" s="14"/>
      <c r="BT483" s="62"/>
      <c r="BU483" s="15"/>
      <c r="BV483" s="62"/>
      <c r="BW483" s="12"/>
      <c r="BX483" s="189"/>
      <c r="BY483" s="189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</row>
    <row r="484" spans="1:213" ht="16.899999999999999" customHeight="1">
      <c r="A484" s="15"/>
      <c r="B484" s="15"/>
      <c r="C484" s="15"/>
      <c r="D484" s="73"/>
      <c r="E484" s="73"/>
      <c r="F484" s="73"/>
      <c r="G484" s="73"/>
      <c r="H484" s="15"/>
      <c r="I484" s="15"/>
      <c r="J484" s="12"/>
      <c r="K484" s="12"/>
      <c r="L484" s="61"/>
      <c r="M484" s="61"/>
      <c r="N484" s="61"/>
      <c r="O484" s="15"/>
      <c r="P484" s="15"/>
      <c r="Q484" s="15"/>
      <c r="R484" s="15"/>
      <c r="S484" s="15"/>
      <c r="T484" s="15"/>
      <c r="U484" s="73"/>
      <c r="V484" s="73"/>
      <c r="W484" s="73"/>
      <c r="X484" s="73"/>
      <c r="Y484" s="15"/>
      <c r="Z484" s="15"/>
      <c r="AA484" s="12"/>
      <c r="AB484" s="13"/>
      <c r="AC484" s="12"/>
      <c r="AD484" s="12"/>
      <c r="AE484" s="12"/>
      <c r="AF484" s="15"/>
      <c r="AG484" s="62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73"/>
      <c r="AS484" s="73"/>
      <c r="AT484" s="73"/>
      <c r="AU484" s="73"/>
      <c r="AV484" s="15"/>
      <c r="AW484" s="15"/>
      <c r="AX484" s="12"/>
      <c r="AY484" s="12"/>
      <c r="AZ484" s="61"/>
      <c r="BA484" s="61"/>
      <c r="BB484" s="61"/>
      <c r="BC484" s="15"/>
      <c r="BD484" s="15"/>
      <c r="BE484" s="15"/>
      <c r="BF484" s="15"/>
      <c r="BG484" s="15"/>
      <c r="BH484" s="15"/>
      <c r="BI484" s="73"/>
      <c r="BJ484" s="73"/>
      <c r="BK484" s="73"/>
      <c r="BL484" s="73"/>
      <c r="BM484" s="15"/>
      <c r="BN484" s="15"/>
      <c r="BO484" s="12"/>
      <c r="BP484" s="13"/>
      <c r="BQ484" s="12"/>
      <c r="BR484" s="12"/>
      <c r="BS484" s="12"/>
      <c r="BT484" s="15"/>
      <c r="BU484" s="62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</row>
    <row r="485" spans="1:213" ht="16.899999999999999" customHeight="1">
      <c r="A485" s="15"/>
      <c r="B485" s="76"/>
      <c r="C485" s="15"/>
      <c r="D485" s="53"/>
      <c r="E485" s="95"/>
      <c r="F485" s="95"/>
      <c r="G485" s="50"/>
      <c r="H485" s="50"/>
      <c r="I485" s="50"/>
      <c r="J485" s="15"/>
      <c r="K485" s="76"/>
      <c r="L485" s="15"/>
      <c r="M485" s="53"/>
      <c r="N485" s="53"/>
      <c r="O485" s="53"/>
      <c r="P485" s="53"/>
      <c r="Q485" s="53"/>
      <c r="R485" s="50"/>
      <c r="S485" s="15"/>
      <c r="T485" s="15"/>
      <c r="U485" s="15"/>
      <c r="V485" s="75"/>
      <c r="W485" s="53"/>
      <c r="X485" s="95"/>
      <c r="Y485" s="95"/>
      <c r="Z485" s="95"/>
      <c r="AA485" s="95"/>
      <c r="AB485" s="50"/>
      <c r="AC485" s="15"/>
      <c r="AD485" s="15"/>
      <c r="AE485" s="150"/>
      <c r="AF485" s="53"/>
      <c r="AG485" s="53"/>
      <c r="AH485" s="53"/>
      <c r="AI485" s="53"/>
      <c r="AJ485" s="53"/>
      <c r="AK485" s="53"/>
      <c r="AL485" s="15"/>
      <c r="AM485" s="15"/>
      <c r="AN485" s="15"/>
      <c r="AO485" s="15"/>
      <c r="AP485" s="76"/>
      <c r="AQ485" s="15"/>
      <c r="AR485" s="53"/>
      <c r="AS485" s="95"/>
      <c r="AT485" s="95"/>
      <c r="AU485" s="50"/>
      <c r="AV485" s="50"/>
      <c r="AW485" s="50"/>
      <c r="AX485" s="15"/>
      <c r="AY485" s="76"/>
      <c r="AZ485" s="15"/>
      <c r="BA485" s="53"/>
      <c r="BB485" s="53"/>
      <c r="BC485" s="53"/>
      <c r="BD485" s="53"/>
      <c r="BE485" s="53"/>
      <c r="BF485" s="50"/>
      <c r="BG485" s="15"/>
      <c r="BH485" s="15"/>
      <c r="BI485" s="15"/>
      <c r="BJ485" s="75"/>
      <c r="BK485" s="53"/>
      <c r="BL485" s="95"/>
      <c r="BM485" s="95"/>
      <c r="BN485" s="95"/>
      <c r="BO485" s="95"/>
      <c r="BP485" s="50"/>
      <c r="BQ485" s="15"/>
      <c r="BR485" s="15"/>
      <c r="BS485" s="150"/>
      <c r="BT485" s="53"/>
      <c r="BU485" s="53"/>
      <c r="BV485" s="53"/>
      <c r="BW485" s="53"/>
      <c r="BX485" s="53"/>
      <c r="BY485" s="53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</row>
    <row r="486" spans="1:213" ht="16.899999999999999" customHeight="1">
      <c r="A486" s="15"/>
      <c r="B486" s="72"/>
      <c r="C486" s="15"/>
      <c r="D486" s="15"/>
      <c r="E486" s="15"/>
      <c r="F486" s="15"/>
      <c r="G486" s="15"/>
      <c r="H486" s="15"/>
      <c r="I486" s="15"/>
      <c r="J486" s="15"/>
      <c r="K486" s="12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72"/>
      <c r="AQ486" s="15"/>
      <c r="AR486" s="15"/>
      <c r="AS486" s="15"/>
      <c r="AT486" s="15"/>
      <c r="AU486" s="15"/>
      <c r="AV486" s="15"/>
      <c r="AW486" s="15"/>
      <c r="AX486" s="15"/>
      <c r="AY486" s="12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</row>
    <row r="487" spans="1:213" ht="16.899999999999999" customHeight="1">
      <c r="A487" s="15"/>
      <c r="B487" s="76"/>
      <c r="C487" s="15"/>
      <c r="D487" s="77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76"/>
      <c r="V487" s="75"/>
      <c r="W487" s="77"/>
      <c r="X487" s="15"/>
      <c r="Y487" s="15"/>
      <c r="Z487" s="15"/>
      <c r="AA487" s="13"/>
      <c r="AB487" s="12"/>
      <c r="AC487" s="15"/>
      <c r="AD487" s="12"/>
      <c r="AE487" s="47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76"/>
      <c r="AQ487" s="15"/>
      <c r="AR487" s="77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76"/>
      <c r="BJ487" s="75"/>
      <c r="BK487" s="77"/>
      <c r="BL487" s="15"/>
      <c r="BM487" s="15"/>
      <c r="BN487" s="15"/>
      <c r="BO487" s="13"/>
      <c r="BP487" s="12"/>
      <c r="BQ487" s="15"/>
      <c r="BR487" s="12"/>
      <c r="BS487" s="47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</row>
    <row r="488" spans="1:213" ht="16.899999999999999" customHeight="1">
      <c r="A488" s="15"/>
      <c r="B488" s="76"/>
      <c r="C488" s="15"/>
      <c r="D488" s="77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75"/>
      <c r="W488" s="77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76"/>
      <c r="AQ488" s="15"/>
      <c r="AR488" s="77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75"/>
      <c r="BK488" s="77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</row>
    <row r="489" spans="1:213" ht="16.899999999999999" customHeight="1">
      <c r="A489" s="15"/>
      <c r="B489" s="72"/>
      <c r="C489" s="15"/>
      <c r="D489" s="79"/>
      <c r="E489" s="15"/>
      <c r="F489" s="77"/>
      <c r="G489" s="77"/>
      <c r="H489" s="77"/>
      <c r="I489" s="45"/>
      <c r="J489" s="45"/>
      <c r="K489" s="45"/>
      <c r="L489" s="15"/>
      <c r="M489" s="15"/>
      <c r="N489" s="15"/>
      <c r="O489" s="15"/>
      <c r="P489" s="15"/>
      <c r="Q489" s="15"/>
      <c r="R489" s="15"/>
      <c r="S489" s="15"/>
      <c r="T489" s="15"/>
      <c r="U489" s="76"/>
      <c r="V489" s="78"/>
      <c r="W489" s="79"/>
      <c r="X489" s="77"/>
      <c r="Y489" s="45"/>
      <c r="Z489" s="45"/>
      <c r="AA489" s="45"/>
      <c r="AB489" s="45"/>
      <c r="AC489" s="15"/>
      <c r="AD489" s="45"/>
      <c r="AE489" s="45"/>
      <c r="AF489" s="45"/>
      <c r="AG489" s="49"/>
      <c r="AH489" s="15"/>
      <c r="AI489" s="15"/>
      <c r="AJ489" s="15"/>
      <c r="AK489" s="15"/>
      <c r="AL489" s="15"/>
      <c r="AM489" s="15"/>
      <c r="AN489" s="15"/>
      <c r="AO489" s="15"/>
      <c r="AP489" s="72"/>
      <c r="AQ489" s="15"/>
      <c r="AR489" s="79"/>
      <c r="AS489" s="15"/>
      <c r="AT489" s="77"/>
      <c r="AU489" s="77"/>
      <c r="AV489" s="77"/>
      <c r="AW489" s="45"/>
      <c r="AX489" s="45"/>
      <c r="AY489" s="45"/>
      <c r="AZ489" s="15"/>
      <c r="BA489" s="15"/>
      <c r="BB489" s="15"/>
      <c r="BC489" s="15"/>
      <c r="BD489" s="15"/>
      <c r="BE489" s="15"/>
      <c r="BF489" s="15"/>
      <c r="BG489" s="15"/>
      <c r="BH489" s="15"/>
      <c r="BI489" s="76"/>
      <c r="BJ489" s="78"/>
      <c r="BK489" s="79"/>
      <c r="BL489" s="77"/>
      <c r="BM489" s="45"/>
      <c r="BN489" s="45"/>
      <c r="BO489" s="45"/>
      <c r="BP489" s="45"/>
      <c r="BQ489" s="15"/>
      <c r="BR489" s="45"/>
      <c r="BS489" s="45"/>
      <c r="BT489" s="45"/>
      <c r="BU489" s="49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</row>
    <row r="490" spans="1:213" ht="16.899999999999999" customHeight="1">
      <c r="A490" s="15"/>
      <c r="B490" s="76"/>
      <c r="C490" s="15"/>
      <c r="D490" s="77"/>
      <c r="E490" s="15"/>
      <c r="F490" s="77"/>
      <c r="G490" s="77"/>
      <c r="H490" s="77"/>
      <c r="I490" s="49"/>
      <c r="J490" s="49"/>
      <c r="K490" s="49"/>
      <c r="L490" s="15"/>
      <c r="M490" s="15"/>
      <c r="N490" s="15"/>
      <c r="O490" s="15"/>
      <c r="P490" s="15"/>
      <c r="Q490" s="15"/>
      <c r="R490" s="15"/>
      <c r="S490" s="15"/>
      <c r="T490" s="15"/>
      <c r="U490" s="76"/>
      <c r="V490" s="75"/>
      <c r="W490" s="77"/>
      <c r="X490" s="77"/>
      <c r="Y490" s="49"/>
      <c r="Z490" s="49"/>
      <c r="AA490" s="49"/>
      <c r="AB490" s="49"/>
      <c r="AC490" s="15"/>
      <c r="AD490" s="49"/>
      <c r="AE490" s="49"/>
      <c r="AF490" s="49"/>
      <c r="AG490" s="49"/>
      <c r="AH490" s="15"/>
      <c r="AI490" s="15"/>
      <c r="AJ490" s="15"/>
      <c r="AK490" s="15"/>
      <c r="AL490" s="15"/>
      <c r="AM490" s="15"/>
      <c r="AN490" s="15"/>
      <c r="AO490" s="15"/>
      <c r="AP490" s="76"/>
      <c r="AQ490" s="15"/>
      <c r="AR490" s="77"/>
      <c r="AS490" s="15"/>
      <c r="AT490" s="77"/>
      <c r="AU490" s="77"/>
      <c r="AV490" s="77"/>
      <c r="AW490" s="49"/>
      <c r="AX490" s="49"/>
      <c r="AY490" s="49"/>
      <c r="AZ490" s="15"/>
      <c r="BA490" s="15"/>
      <c r="BB490" s="15"/>
      <c r="BC490" s="15"/>
      <c r="BD490" s="15"/>
      <c r="BE490" s="15"/>
      <c r="BF490" s="15"/>
      <c r="BG490" s="15"/>
      <c r="BH490" s="15"/>
      <c r="BI490" s="76"/>
      <c r="BJ490" s="75"/>
      <c r="BK490" s="77"/>
      <c r="BL490" s="77"/>
      <c r="BM490" s="49"/>
      <c r="BN490" s="49"/>
      <c r="BO490" s="49"/>
      <c r="BP490" s="49"/>
      <c r="BQ490" s="15"/>
      <c r="BR490" s="49"/>
      <c r="BS490" s="49"/>
      <c r="BT490" s="49"/>
      <c r="BU490" s="49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</row>
    <row r="491" spans="1:213" ht="16.899999999999999" customHeight="1">
      <c r="A491" s="15"/>
      <c r="B491" s="76"/>
      <c r="C491" s="15"/>
      <c r="D491" s="77"/>
      <c r="E491" s="15"/>
      <c r="F491" s="79"/>
      <c r="G491" s="79"/>
      <c r="H491" s="79"/>
      <c r="I491" s="73"/>
      <c r="J491" s="73"/>
      <c r="K491" s="73"/>
      <c r="L491" s="15"/>
      <c r="M491" s="15"/>
      <c r="N491" s="15"/>
      <c r="O491" s="15"/>
      <c r="P491" s="15"/>
      <c r="Q491" s="15"/>
      <c r="R491" s="15"/>
      <c r="S491" s="15"/>
      <c r="T491" s="15"/>
      <c r="U491" s="72"/>
      <c r="V491" s="75"/>
      <c r="W491" s="77"/>
      <c r="X491" s="79"/>
      <c r="Y491" s="73"/>
      <c r="Z491" s="73"/>
      <c r="AA491" s="73"/>
      <c r="AB491" s="73"/>
      <c r="AC491" s="15"/>
      <c r="AD491" s="73"/>
      <c r="AE491" s="73"/>
      <c r="AF491" s="73"/>
      <c r="AG491" s="73"/>
      <c r="AH491" s="15"/>
      <c r="AI491" s="15"/>
      <c r="AJ491" s="15"/>
      <c r="AK491" s="15"/>
      <c r="AL491" s="15"/>
      <c r="AM491" s="15"/>
      <c r="AN491" s="15"/>
      <c r="AO491" s="15"/>
      <c r="AP491" s="76"/>
      <c r="AQ491" s="15"/>
      <c r="AR491" s="77"/>
      <c r="AS491" s="15"/>
      <c r="AT491" s="79"/>
      <c r="AU491" s="79"/>
      <c r="AV491" s="79"/>
      <c r="AW491" s="73"/>
      <c r="AX491" s="73"/>
      <c r="AY491" s="73"/>
      <c r="AZ491" s="15"/>
      <c r="BA491" s="15"/>
      <c r="BB491" s="15"/>
      <c r="BC491" s="15"/>
      <c r="BD491" s="15"/>
      <c r="BE491" s="15"/>
      <c r="BF491" s="15"/>
      <c r="BG491" s="15"/>
      <c r="BH491" s="15"/>
      <c r="BI491" s="72"/>
      <c r="BJ491" s="75"/>
      <c r="BK491" s="77"/>
      <c r="BL491" s="79"/>
      <c r="BM491" s="73"/>
      <c r="BN491" s="73"/>
      <c r="BO491" s="73"/>
      <c r="BP491" s="73"/>
      <c r="BQ491" s="15"/>
      <c r="BR491" s="73"/>
      <c r="BS491" s="73"/>
      <c r="BT491" s="73"/>
      <c r="BU491" s="73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</row>
    <row r="492" spans="1:213" ht="16.899999999999999" customHeight="1">
      <c r="A492" s="15"/>
      <c r="B492" s="72"/>
      <c r="C492" s="15"/>
      <c r="D492" s="79"/>
      <c r="E492" s="15"/>
      <c r="F492" s="77"/>
      <c r="G492" s="77"/>
      <c r="H492" s="77"/>
      <c r="I492" s="49"/>
      <c r="J492" s="49"/>
      <c r="K492" s="49"/>
      <c r="L492" s="15"/>
      <c r="M492" s="15"/>
      <c r="N492" s="15"/>
      <c r="O492" s="15"/>
      <c r="P492" s="15"/>
      <c r="Q492" s="15"/>
      <c r="R492" s="15"/>
      <c r="S492" s="15"/>
      <c r="T492" s="15"/>
      <c r="U492" s="76"/>
      <c r="V492" s="78"/>
      <c r="W492" s="79"/>
      <c r="X492" s="77"/>
      <c r="Y492" s="49"/>
      <c r="Z492" s="49"/>
      <c r="AA492" s="49"/>
      <c r="AB492" s="49"/>
      <c r="AC492" s="15"/>
      <c r="AD492" s="49"/>
      <c r="AE492" s="49"/>
      <c r="AF492" s="49"/>
      <c r="AG492" s="49"/>
      <c r="AH492" s="15"/>
      <c r="AI492" s="15"/>
      <c r="AJ492" s="15"/>
      <c r="AK492" s="15"/>
      <c r="AL492" s="15"/>
      <c r="AM492" s="15"/>
      <c r="AN492" s="15"/>
      <c r="AO492" s="15"/>
      <c r="AP492" s="72"/>
      <c r="AQ492" s="15"/>
      <c r="AR492" s="79"/>
      <c r="AS492" s="15"/>
      <c r="AT492" s="77"/>
      <c r="AU492" s="77"/>
      <c r="AV492" s="77"/>
      <c r="AW492" s="49"/>
      <c r="AX492" s="49"/>
      <c r="AY492" s="49"/>
      <c r="AZ492" s="15"/>
      <c r="BA492" s="15"/>
      <c r="BB492" s="15"/>
      <c r="BC492" s="15"/>
      <c r="BD492" s="15"/>
      <c r="BE492" s="15"/>
      <c r="BF492" s="15"/>
      <c r="BG492" s="15"/>
      <c r="BH492" s="15"/>
      <c r="BI492" s="76"/>
      <c r="BJ492" s="78"/>
      <c r="BK492" s="79"/>
      <c r="BL492" s="77"/>
      <c r="BM492" s="49"/>
      <c r="BN492" s="49"/>
      <c r="BO492" s="49"/>
      <c r="BP492" s="49"/>
      <c r="BQ492" s="15"/>
      <c r="BR492" s="49"/>
      <c r="BS492" s="49"/>
      <c r="BT492" s="49"/>
      <c r="BU492" s="49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</row>
    <row r="493" spans="1:213" ht="16.899999999999999" customHeight="1">
      <c r="A493" s="15"/>
      <c r="B493" s="76"/>
      <c r="C493" s="15"/>
      <c r="D493" s="77"/>
      <c r="E493" s="15"/>
      <c r="F493" s="77"/>
      <c r="G493" s="77"/>
      <c r="H493" s="77"/>
      <c r="I493" s="49"/>
      <c r="J493" s="49"/>
      <c r="K493" s="49"/>
      <c r="L493" s="15"/>
      <c r="M493" s="15"/>
      <c r="N493" s="15"/>
      <c r="O493" s="15"/>
      <c r="P493" s="15"/>
      <c r="Q493" s="15"/>
      <c r="R493" s="15"/>
      <c r="S493" s="15"/>
      <c r="T493" s="15"/>
      <c r="U493" s="76"/>
      <c r="V493" s="75"/>
      <c r="W493" s="77"/>
      <c r="X493" s="77"/>
      <c r="Y493" s="49"/>
      <c r="Z493" s="49"/>
      <c r="AA493" s="49"/>
      <c r="AB493" s="49"/>
      <c r="AC493" s="15"/>
      <c r="AD493" s="49"/>
      <c r="AE493" s="49"/>
      <c r="AF493" s="49"/>
      <c r="AG493" s="49"/>
      <c r="AH493" s="15"/>
      <c r="AI493" s="15"/>
      <c r="AJ493" s="15"/>
      <c r="AK493" s="15"/>
      <c r="AL493" s="15"/>
      <c r="AM493" s="15"/>
      <c r="AN493" s="15"/>
      <c r="AO493" s="15"/>
      <c r="AP493" s="76"/>
      <c r="AQ493" s="15"/>
      <c r="AR493" s="77"/>
      <c r="AS493" s="15"/>
      <c r="AT493" s="77"/>
      <c r="AU493" s="77"/>
      <c r="AV493" s="77"/>
      <c r="AW493" s="49"/>
      <c r="AX493" s="49"/>
      <c r="AY493" s="49"/>
      <c r="AZ493" s="15"/>
      <c r="BA493" s="15"/>
      <c r="BB493" s="15"/>
      <c r="BC493" s="15"/>
      <c r="BD493" s="15"/>
      <c r="BE493" s="15"/>
      <c r="BF493" s="15"/>
      <c r="BG493" s="15"/>
      <c r="BH493" s="15"/>
      <c r="BI493" s="76"/>
      <c r="BJ493" s="75"/>
      <c r="BK493" s="77"/>
      <c r="BL493" s="77"/>
      <c r="BM493" s="49"/>
      <c r="BN493" s="49"/>
      <c r="BO493" s="49"/>
      <c r="BP493" s="49"/>
      <c r="BQ493" s="15"/>
      <c r="BR493" s="49"/>
      <c r="BS493" s="49"/>
      <c r="BT493" s="49"/>
      <c r="BU493" s="49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</row>
    <row r="494" spans="1:213" ht="16.899999999999999" customHeight="1">
      <c r="A494" s="15"/>
      <c r="B494" s="76"/>
      <c r="C494" s="15"/>
      <c r="D494" s="77"/>
      <c r="E494" s="15"/>
      <c r="F494" s="79"/>
      <c r="G494" s="79"/>
      <c r="H494" s="79"/>
      <c r="I494" s="73"/>
      <c r="J494" s="73"/>
      <c r="K494" s="73"/>
      <c r="L494" s="15"/>
      <c r="M494" s="15"/>
      <c r="N494" s="15"/>
      <c r="O494" s="15"/>
      <c r="P494" s="15"/>
      <c r="Q494" s="15"/>
      <c r="R494" s="15"/>
      <c r="S494" s="15"/>
      <c r="T494" s="15"/>
      <c r="U494" s="72"/>
      <c r="V494" s="75"/>
      <c r="W494" s="77"/>
      <c r="X494" s="79"/>
      <c r="Y494" s="73"/>
      <c r="Z494" s="73"/>
      <c r="AA494" s="73"/>
      <c r="AB494" s="73"/>
      <c r="AC494" s="15"/>
      <c r="AD494" s="73"/>
      <c r="AE494" s="73"/>
      <c r="AF494" s="73"/>
      <c r="AG494" s="73"/>
      <c r="AH494" s="15"/>
      <c r="AI494" s="15"/>
      <c r="AJ494" s="15"/>
      <c r="AK494" s="15"/>
      <c r="AL494" s="15"/>
      <c r="AM494" s="15"/>
      <c r="AN494" s="15"/>
      <c r="AO494" s="15"/>
      <c r="AP494" s="76"/>
      <c r="AQ494" s="15"/>
      <c r="AR494" s="77"/>
      <c r="AS494" s="15"/>
      <c r="AT494" s="79"/>
      <c r="AU494" s="79"/>
      <c r="AV494" s="79"/>
      <c r="AW494" s="73"/>
      <c r="AX494" s="73"/>
      <c r="AY494" s="73"/>
      <c r="AZ494" s="15"/>
      <c r="BA494" s="15"/>
      <c r="BB494" s="15"/>
      <c r="BC494" s="15"/>
      <c r="BD494" s="15"/>
      <c r="BE494" s="15"/>
      <c r="BF494" s="15"/>
      <c r="BG494" s="15"/>
      <c r="BH494" s="15"/>
      <c r="BI494" s="72"/>
      <c r="BJ494" s="75"/>
      <c r="BK494" s="77"/>
      <c r="BL494" s="79"/>
      <c r="BM494" s="73"/>
      <c r="BN494" s="73"/>
      <c r="BO494" s="73"/>
      <c r="BP494" s="73"/>
      <c r="BQ494" s="15"/>
      <c r="BR494" s="73"/>
      <c r="BS494" s="73"/>
      <c r="BT494" s="73"/>
      <c r="BU494" s="73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</row>
    <row r="495" spans="1:213" ht="16.899999999999999" customHeight="1">
      <c r="A495" s="15"/>
      <c r="B495" s="72"/>
      <c r="C495" s="15"/>
      <c r="D495" s="15"/>
      <c r="E495" s="15"/>
      <c r="F495" s="15"/>
      <c r="G495" s="76"/>
      <c r="H495" s="77"/>
      <c r="I495" s="77"/>
      <c r="J495" s="77"/>
      <c r="K495" s="77"/>
      <c r="L495" s="49"/>
      <c r="M495" s="49"/>
      <c r="N495" s="49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76"/>
      <c r="AE495" s="15"/>
      <c r="AF495" s="77"/>
      <c r="AG495" s="77"/>
      <c r="AH495" s="77"/>
      <c r="AI495" s="49"/>
      <c r="AJ495" s="49"/>
      <c r="AK495" s="49"/>
      <c r="AL495" s="49"/>
      <c r="AM495" s="49"/>
      <c r="AN495" s="15"/>
      <c r="AO495" s="15"/>
      <c r="AP495" s="72"/>
      <c r="AQ495" s="15"/>
      <c r="AR495" s="15"/>
      <c r="AS495" s="15"/>
      <c r="AT495" s="15"/>
      <c r="AU495" s="76"/>
      <c r="AV495" s="77"/>
      <c r="AW495" s="77"/>
      <c r="AX495" s="77"/>
      <c r="AY495" s="77"/>
      <c r="AZ495" s="49"/>
      <c r="BA495" s="49"/>
      <c r="BB495" s="49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76"/>
      <c r="BS495" s="15"/>
      <c r="BT495" s="77"/>
      <c r="BU495" s="77"/>
      <c r="BV495" s="77"/>
      <c r="BW495" s="49"/>
      <c r="BX495" s="49"/>
      <c r="BY495" s="49"/>
      <c r="BZ495" s="49"/>
      <c r="CA495" s="49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</row>
    <row r="496" spans="1:213" ht="16.899999999999999" customHeight="1">
      <c r="A496" s="15"/>
      <c r="B496" s="72"/>
      <c r="C496" s="15"/>
      <c r="D496" s="15"/>
      <c r="E496" s="46"/>
      <c r="F496" s="15"/>
      <c r="G496" s="15"/>
      <c r="H496" s="15"/>
      <c r="I496" s="15"/>
      <c r="J496" s="77"/>
      <c r="K496" s="77"/>
      <c r="L496" s="77"/>
      <c r="M496" s="49"/>
      <c r="N496" s="49"/>
      <c r="O496" s="15"/>
      <c r="P496" s="15"/>
      <c r="Q496" s="15"/>
      <c r="R496" s="15"/>
      <c r="S496" s="15"/>
      <c r="T496" s="15"/>
      <c r="U496" s="15"/>
      <c r="V496" s="15"/>
      <c r="W496" s="15"/>
      <c r="X496" s="46"/>
      <c r="Y496" s="15"/>
      <c r="Z496" s="15"/>
      <c r="AA496" s="15"/>
      <c r="AB496" s="15"/>
      <c r="AC496" s="15"/>
      <c r="AD496" s="76"/>
      <c r="AE496" s="15"/>
      <c r="AF496" s="77"/>
      <c r="AG496" s="77"/>
      <c r="AH496" s="77"/>
      <c r="AI496" s="49"/>
      <c r="AJ496" s="49"/>
      <c r="AK496" s="49"/>
      <c r="AL496" s="49"/>
      <c r="AM496" s="49"/>
      <c r="AN496" s="15"/>
      <c r="AO496" s="15"/>
      <c r="AP496" s="72"/>
      <c r="AQ496" s="15"/>
      <c r="AR496" s="15"/>
      <c r="AS496" s="46"/>
      <c r="AT496" s="15"/>
      <c r="AU496" s="15"/>
      <c r="AV496" s="15"/>
      <c r="AW496" s="15"/>
      <c r="AX496" s="77"/>
      <c r="AY496" s="77"/>
      <c r="AZ496" s="77"/>
      <c r="BA496" s="49"/>
      <c r="BB496" s="49"/>
      <c r="BC496" s="15"/>
      <c r="BD496" s="15"/>
      <c r="BE496" s="15"/>
      <c r="BF496" s="15"/>
      <c r="BG496" s="15"/>
      <c r="BH496" s="15"/>
      <c r="BI496" s="15"/>
      <c r="BJ496" s="15"/>
      <c r="BK496" s="15"/>
      <c r="BL496" s="46"/>
      <c r="BM496" s="15"/>
      <c r="BN496" s="15"/>
      <c r="BO496" s="15"/>
      <c r="BP496" s="15"/>
      <c r="BQ496" s="15"/>
      <c r="BR496" s="76"/>
      <c r="BS496" s="15"/>
      <c r="BT496" s="77"/>
      <c r="BU496" s="77"/>
      <c r="BV496" s="77"/>
      <c r="BW496" s="49"/>
      <c r="BX496" s="49"/>
      <c r="BY496" s="49"/>
      <c r="BZ496" s="49"/>
      <c r="CA496" s="49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</row>
    <row r="497" spans="1:213" ht="16.899999999999999" customHeight="1">
      <c r="A497" s="15"/>
      <c r="B497" s="72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49"/>
      <c r="AL497" s="15"/>
      <c r="AM497" s="15"/>
      <c r="AN497" s="15"/>
      <c r="AO497" s="15"/>
      <c r="AP497" s="72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49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</row>
    <row r="498" spans="1:213" ht="16.899999999999999" customHeight="1">
      <c r="A498" s="15"/>
      <c r="B498" s="72"/>
      <c r="C498" s="15"/>
      <c r="D498" s="15"/>
      <c r="E498" s="46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49"/>
      <c r="S498" s="15"/>
      <c r="T498" s="15"/>
      <c r="U498" s="15"/>
      <c r="V498" s="15"/>
      <c r="W498" s="15"/>
      <c r="X498" s="46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49"/>
      <c r="AL498" s="15"/>
      <c r="AM498" s="15"/>
      <c r="AN498" s="15"/>
      <c r="AO498" s="15"/>
      <c r="AP498" s="72"/>
      <c r="AQ498" s="15"/>
      <c r="AR498" s="15"/>
      <c r="AS498" s="46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49"/>
      <c r="BG498" s="15"/>
      <c r="BH498" s="15"/>
      <c r="BI498" s="15"/>
      <c r="BJ498" s="15"/>
      <c r="BK498" s="15"/>
      <c r="BL498" s="46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49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</row>
    <row r="499" spans="1:213" ht="16.899999999999999" customHeight="1">
      <c r="A499" s="15"/>
      <c r="B499" s="72"/>
      <c r="C499" s="15"/>
      <c r="D499" s="15"/>
      <c r="E499" s="15"/>
      <c r="F499" s="15"/>
      <c r="G499" s="15"/>
      <c r="H499" s="15"/>
      <c r="I499" s="15"/>
      <c r="J499" s="61"/>
      <c r="K499" s="61"/>
      <c r="L499" s="61"/>
      <c r="M499" s="61"/>
      <c r="N499" s="61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61"/>
      <c r="AG499" s="61"/>
      <c r="AH499" s="61"/>
      <c r="AI499" s="61"/>
      <c r="AJ499" s="61"/>
      <c r="AK499" s="49"/>
      <c r="AL499" s="61"/>
      <c r="AM499" s="61"/>
      <c r="AN499" s="15"/>
      <c r="AO499" s="15"/>
      <c r="AP499" s="72"/>
      <c r="AQ499" s="15"/>
      <c r="AR499" s="15"/>
      <c r="AS499" s="15"/>
      <c r="AT499" s="15"/>
      <c r="AU499" s="15"/>
      <c r="AV499" s="15"/>
      <c r="AW499" s="15"/>
      <c r="AX499" s="61"/>
      <c r="AY499" s="61"/>
      <c r="AZ499" s="61"/>
      <c r="BA499" s="61"/>
      <c r="BB499" s="61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61"/>
      <c r="BU499" s="61"/>
      <c r="BV499" s="61"/>
      <c r="BW499" s="61"/>
      <c r="BX499" s="61"/>
      <c r="BY499" s="49"/>
      <c r="BZ499" s="61"/>
      <c r="CA499" s="61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</row>
    <row r="500" spans="1:213" ht="16.899999999999999" customHeight="1">
      <c r="A500" s="15"/>
      <c r="B500" s="72"/>
      <c r="C500" s="15"/>
      <c r="D500" s="15"/>
      <c r="E500" s="46"/>
      <c r="F500" s="15"/>
      <c r="G500" s="15"/>
      <c r="H500" s="15"/>
      <c r="I500" s="15"/>
      <c r="J500" s="61"/>
      <c r="K500" s="61"/>
      <c r="L500" s="61"/>
      <c r="M500" s="61"/>
      <c r="N500" s="61"/>
      <c r="O500" s="15"/>
      <c r="P500" s="15"/>
      <c r="Q500" s="15"/>
      <c r="R500" s="15"/>
      <c r="S500" s="15"/>
      <c r="T500" s="15"/>
      <c r="U500" s="15"/>
      <c r="V500" s="15"/>
      <c r="W500" s="15"/>
      <c r="X500" s="46"/>
      <c r="Y500" s="15"/>
      <c r="Z500" s="15"/>
      <c r="AA500" s="15"/>
      <c r="AB500" s="15"/>
      <c r="AC500" s="15"/>
      <c r="AD500" s="72"/>
      <c r="AE500" s="15"/>
      <c r="AF500" s="61"/>
      <c r="AG500" s="61"/>
      <c r="AH500" s="61"/>
      <c r="AI500" s="61"/>
      <c r="AJ500" s="61"/>
      <c r="AK500" s="49"/>
      <c r="AL500" s="61"/>
      <c r="AM500" s="61"/>
      <c r="AN500" s="15"/>
      <c r="AO500" s="15"/>
      <c r="AP500" s="72"/>
      <c r="AQ500" s="15"/>
      <c r="AR500" s="15"/>
      <c r="AS500" s="46"/>
      <c r="AT500" s="15"/>
      <c r="AU500" s="15"/>
      <c r="AV500" s="15"/>
      <c r="AW500" s="15"/>
      <c r="AX500" s="61"/>
      <c r="AY500" s="61"/>
      <c r="AZ500" s="61"/>
      <c r="BA500" s="61"/>
      <c r="BB500" s="61"/>
      <c r="BC500" s="15"/>
      <c r="BD500" s="15"/>
      <c r="BE500" s="15"/>
      <c r="BF500" s="15"/>
      <c r="BG500" s="15"/>
      <c r="BH500" s="15"/>
      <c r="BI500" s="15"/>
      <c r="BJ500" s="15"/>
      <c r="BK500" s="15"/>
      <c r="BL500" s="46"/>
      <c r="BM500" s="15"/>
      <c r="BN500" s="15"/>
      <c r="BO500" s="15"/>
      <c r="BP500" s="15"/>
      <c r="BQ500" s="15"/>
      <c r="BR500" s="72"/>
      <c r="BS500" s="15"/>
      <c r="BT500" s="61"/>
      <c r="BU500" s="61"/>
      <c r="BV500" s="61"/>
      <c r="BW500" s="61"/>
      <c r="BX500" s="61"/>
      <c r="BY500" s="49"/>
      <c r="BZ500" s="61"/>
      <c r="CA500" s="61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</row>
    <row r="501" spans="1:213" ht="27" customHeight="1">
      <c r="A501" s="15"/>
      <c r="B501" s="72"/>
      <c r="C501" s="15"/>
      <c r="D501" s="15"/>
      <c r="E501" s="15"/>
      <c r="F501" s="61"/>
      <c r="G501" s="61"/>
      <c r="H501" s="61"/>
      <c r="I501" s="61"/>
      <c r="J501" s="61"/>
      <c r="K501" s="61"/>
      <c r="L501" s="61"/>
      <c r="M501" s="61"/>
      <c r="N501" s="61"/>
      <c r="O501" s="15"/>
      <c r="P501" s="15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49"/>
      <c r="AF501" s="49"/>
      <c r="AG501" s="61"/>
      <c r="AH501" s="15"/>
      <c r="AI501" s="15"/>
      <c r="AJ501" s="15"/>
      <c r="AK501" s="15"/>
      <c r="AL501" s="15"/>
      <c r="AM501" s="15"/>
      <c r="AN501" s="15"/>
      <c r="AO501" s="15"/>
      <c r="AP501" s="72"/>
      <c r="AQ501" s="15"/>
      <c r="AR501" s="15"/>
      <c r="AS501" s="15"/>
      <c r="AT501" s="61"/>
      <c r="AU501" s="61"/>
      <c r="AV501" s="61"/>
      <c r="AW501" s="61"/>
      <c r="AX501" s="61"/>
      <c r="AY501" s="61"/>
      <c r="AZ501" s="61"/>
      <c r="BA501" s="61"/>
      <c r="BB501" s="61"/>
      <c r="BC501" s="15"/>
      <c r="BD501" s="15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49"/>
      <c r="BT501" s="49"/>
      <c r="BU501" s="61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</row>
    <row r="502" spans="1:213" ht="16.899999999999999" customHeight="1">
      <c r="A502" s="15"/>
      <c r="B502" s="72"/>
      <c r="C502" s="15"/>
      <c r="D502" s="47"/>
      <c r="E502" s="15"/>
      <c r="F502" s="61"/>
      <c r="G502" s="46"/>
      <c r="H502" s="61"/>
      <c r="I502" s="61"/>
      <c r="J502" s="61"/>
      <c r="K502" s="61"/>
      <c r="L502" s="61"/>
      <c r="M502" s="61"/>
      <c r="N502" s="61"/>
      <c r="O502" s="15"/>
      <c r="P502" s="15"/>
      <c r="Q502" s="61"/>
      <c r="R502" s="61"/>
      <c r="S502" s="61"/>
      <c r="T502" s="61"/>
      <c r="U502" s="61"/>
      <c r="V502" s="61"/>
      <c r="W502" s="61"/>
      <c r="X502" s="47"/>
      <c r="Y502" s="15"/>
      <c r="Z502" s="46"/>
      <c r="AA502" s="15"/>
      <c r="AB502" s="61"/>
      <c r="AC502" s="61"/>
      <c r="AD502" s="61"/>
      <c r="AE502" s="61"/>
      <c r="AF502" s="61"/>
      <c r="AG502" s="61"/>
      <c r="AH502" s="61"/>
      <c r="AI502" s="15"/>
      <c r="AJ502" s="15"/>
      <c r="AK502" s="15"/>
      <c r="AL502" s="15"/>
      <c r="AM502" s="15"/>
      <c r="AN502" s="15"/>
      <c r="AO502" s="15"/>
      <c r="AP502" s="72"/>
      <c r="AQ502" s="15"/>
      <c r="AR502" s="47"/>
      <c r="AS502" s="15"/>
      <c r="AT502" s="61"/>
      <c r="AU502" s="46"/>
      <c r="AV502" s="61"/>
      <c r="AW502" s="61"/>
      <c r="AX502" s="61"/>
      <c r="AY502" s="61"/>
      <c r="AZ502" s="61"/>
      <c r="BA502" s="61"/>
      <c r="BB502" s="61"/>
      <c r="BC502" s="15"/>
      <c r="BD502" s="15"/>
      <c r="BE502" s="61"/>
      <c r="BF502" s="61"/>
      <c r="BG502" s="61"/>
      <c r="BH502" s="61"/>
      <c r="BI502" s="61"/>
      <c r="BJ502" s="61"/>
      <c r="BK502" s="61"/>
      <c r="BL502" s="47"/>
      <c r="BM502" s="15"/>
      <c r="BN502" s="46"/>
      <c r="BO502" s="15"/>
      <c r="BP502" s="61"/>
      <c r="BQ502" s="61"/>
      <c r="BR502" s="61"/>
      <c r="BS502" s="61"/>
      <c r="BT502" s="61"/>
      <c r="BU502" s="61"/>
      <c r="BV502" s="61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</row>
    <row r="503" spans="1:213" ht="16.899999999999999" customHeight="1">
      <c r="A503" s="15"/>
      <c r="B503" s="15"/>
      <c r="C503" s="15"/>
      <c r="D503" s="15"/>
      <c r="E503" s="12"/>
      <c r="F503" s="15"/>
      <c r="G503" s="235"/>
      <c r="H503" s="15"/>
      <c r="I503" s="15"/>
      <c r="J503" s="12"/>
      <c r="K503" s="15"/>
      <c r="L503" s="12"/>
      <c r="M503" s="45"/>
      <c r="N503" s="15"/>
      <c r="O503" s="15"/>
      <c r="P503" s="15"/>
      <c r="Q503" s="15"/>
      <c r="R503" s="12"/>
      <c r="S503" s="275"/>
      <c r="T503" s="73"/>
      <c r="U503" s="15"/>
      <c r="V503" s="15"/>
      <c r="W503" s="15"/>
      <c r="X503" s="15"/>
      <c r="Y503" s="12"/>
      <c r="Z503" s="235"/>
      <c r="AA503" s="12"/>
      <c r="AB503" s="15"/>
      <c r="AC503" s="15"/>
      <c r="AD503" s="12"/>
      <c r="AE503" s="12"/>
      <c r="AF503" s="45"/>
      <c r="AG503" s="15"/>
      <c r="AH503" s="15"/>
      <c r="AI503" s="15"/>
      <c r="AJ503" s="15"/>
      <c r="AK503" s="12"/>
      <c r="AL503" s="275"/>
      <c r="AM503" s="15"/>
      <c r="AN503" s="15"/>
      <c r="AO503" s="15"/>
      <c r="AP503" s="15"/>
      <c r="AQ503" s="15"/>
      <c r="AR503" s="15"/>
      <c r="AS503" s="12"/>
      <c r="AT503" s="15"/>
      <c r="AU503" s="235"/>
      <c r="AV503" s="15"/>
      <c r="AW503" s="15"/>
      <c r="AX503" s="12"/>
      <c r="AY503" s="15"/>
      <c r="AZ503" s="12"/>
      <c r="BA503" s="45"/>
      <c r="BB503" s="15"/>
      <c r="BC503" s="15"/>
      <c r="BD503" s="15"/>
      <c r="BE503" s="15"/>
      <c r="BF503" s="12"/>
      <c r="BG503" s="275"/>
      <c r="BH503" s="73"/>
      <c r="BI503" s="15"/>
      <c r="BJ503" s="15"/>
      <c r="BK503" s="15"/>
      <c r="BL503" s="15"/>
      <c r="BM503" s="12"/>
      <c r="BN503" s="235"/>
      <c r="BO503" s="12"/>
      <c r="BP503" s="15"/>
      <c r="BQ503" s="15"/>
      <c r="BR503" s="12"/>
      <c r="BS503" s="12"/>
      <c r="BT503" s="45"/>
      <c r="BU503" s="15"/>
      <c r="BV503" s="15"/>
      <c r="BW503" s="15"/>
      <c r="BX503" s="15"/>
      <c r="BY503" s="12"/>
      <c r="BZ503" s="27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</row>
    <row r="504" spans="1:213" ht="16.899999999999999" customHeight="1">
      <c r="A504" s="15"/>
      <c r="B504" s="15"/>
      <c r="C504" s="15"/>
      <c r="D504" s="73"/>
      <c r="E504" s="12"/>
      <c r="F504" s="73"/>
      <c r="G504" s="235"/>
      <c r="H504" s="73"/>
      <c r="I504" s="62"/>
      <c r="J504" s="62"/>
      <c r="K504" s="62"/>
      <c r="L504" s="61"/>
      <c r="M504" s="61"/>
      <c r="N504" s="15"/>
      <c r="O504" s="62"/>
      <c r="P504" s="12"/>
      <c r="Q504" s="189"/>
      <c r="R504" s="189"/>
      <c r="S504" s="15"/>
      <c r="T504" s="15"/>
      <c r="U504" s="15"/>
      <c r="V504" s="73"/>
      <c r="W504" s="73"/>
      <c r="X504" s="15"/>
      <c r="Y504" s="12"/>
      <c r="Z504" s="235"/>
      <c r="AA504" s="62"/>
      <c r="AB504" s="15"/>
      <c r="AC504" s="14"/>
      <c r="AD504" s="14"/>
      <c r="AE504" s="14"/>
      <c r="AF504" s="62"/>
      <c r="AG504" s="15"/>
      <c r="AH504" s="62"/>
      <c r="AI504" s="12"/>
      <c r="AJ504" s="189"/>
      <c r="AK504" s="189"/>
      <c r="AL504" s="15"/>
      <c r="AM504" s="15"/>
      <c r="AN504" s="15"/>
      <c r="AO504" s="15"/>
      <c r="AP504" s="15"/>
      <c r="AQ504" s="15"/>
      <c r="AR504" s="73"/>
      <c r="AS504" s="12"/>
      <c r="AT504" s="73"/>
      <c r="AU504" s="235"/>
      <c r="AV504" s="73"/>
      <c r="AW504" s="62"/>
      <c r="AX504" s="62"/>
      <c r="AY504" s="62"/>
      <c r="AZ504" s="61"/>
      <c r="BA504" s="61"/>
      <c r="BB504" s="15"/>
      <c r="BC504" s="62"/>
      <c r="BD504" s="12"/>
      <c r="BE504" s="189"/>
      <c r="BF504" s="189"/>
      <c r="BG504" s="15"/>
      <c r="BH504" s="15"/>
      <c r="BI504" s="15"/>
      <c r="BJ504" s="73"/>
      <c r="BK504" s="73"/>
      <c r="BL504" s="15"/>
      <c r="BM504" s="12"/>
      <c r="BN504" s="235"/>
      <c r="BO504" s="62"/>
      <c r="BP504" s="15"/>
      <c r="BQ504" s="14"/>
      <c r="BR504" s="14"/>
      <c r="BS504" s="14"/>
      <c r="BT504" s="62"/>
      <c r="BU504" s="15"/>
      <c r="BV504" s="62"/>
      <c r="BW504" s="12"/>
      <c r="BX504" s="189"/>
      <c r="BY504" s="189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</row>
    <row r="505" spans="1:213" ht="16.899999999999999" customHeight="1">
      <c r="A505" s="15"/>
      <c r="B505" s="15"/>
      <c r="C505" s="15"/>
      <c r="D505" s="73"/>
      <c r="E505" s="73"/>
      <c r="F505" s="73"/>
      <c r="G505" s="73"/>
      <c r="H505" s="15"/>
      <c r="I505" s="15"/>
      <c r="J505" s="12"/>
      <c r="K505" s="12"/>
      <c r="L505" s="61"/>
      <c r="M505" s="61"/>
      <c r="N505" s="61"/>
      <c r="O505" s="15"/>
      <c r="P505" s="15"/>
      <c r="Q505" s="15"/>
      <c r="R505" s="15"/>
      <c r="S505" s="15"/>
      <c r="T505" s="15"/>
      <c r="U505" s="73"/>
      <c r="V505" s="73"/>
      <c r="W505" s="73"/>
      <c r="X505" s="73"/>
      <c r="Y505" s="15"/>
      <c r="Z505" s="15"/>
      <c r="AA505" s="12"/>
      <c r="AB505" s="13"/>
      <c r="AC505" s="12"/>
      <c r="AD505" s="12"/>
      <c r="AE505" s="12"/>
      <c r="AF505" s="15"/>
      <c r="AG505" s="62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73"/>
      <c r="AS505" s="73"/>
      <c r="AT505" s="73"/>
      <c r="AU505" s="73"/>
      <c r="AV505" s="15"/>
      <c r="AW505" s="15"/>
      <c r="AX505" s="12"/>
      <c r="AY505" s="12"/>
      <c r="AZ505" s="61"/>
      <c r="BA505" s="61"/>
      <c r="BB505" s="61"/>
      <c r="BC505" s="15"/>
      <c r="BD505" s="15"/>
      <c r="BE505" s="15"/>
      <c r="BF505" s="15"/>
      <c r="BG505" s="15"/>
      <c r="BH505" s="15"/>
      <c r="BI505" s="73"/>
      <c r="BJ505" s="73"/>
      <c r="BK505" s="73"/>
      <c r="BL505" s="73"/>
      <c r="BM505" s="15"/>
      <c r="BN505" s="15"/>
      <c r="BO505" s="12"/>
      <c r="BP505" s="13"/>
      <c r="BQ505" s="12"/>
      <c r="BR505" s="12"/>
      <c r="BS505" s="12"/>
      <c r="BT505" s="15"/>
      <c r="BU505" s="62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</row>
    <row r="506" spans="1:213" ht="16.899999999999999" customHeight="1">
      <c r="A506" s="15"/>
      <c r="B506" s="76"/>
      <c r="C506" s="15"/>
      <c r="D506" s="53"/>
      <c r="E506" s="95"/>
      <c r="F506" s="95"/>
      <c r="G506" s="50"/>
      <c r="H506" s="50"/>
      <c r="I506" s="50"/>
      <c r="J506" s="15"/>
      <c r="K506" s="76"/>
      <c r="L506" s="15"/>
      <c r="M506" s="53"/>
      <c r="N506" s="53"/>
      <c r="O506" s="53"/>
      <c r="P506" s="53"/>
      <c r="Q506" s="53"/>
      <c r="R506" s="50"/>
      <c r="S506" s="15"/>
      <c r="T506" s="15"/>
      <c r="U506" s="15"/>
      <c r="V506" s="75"/>
      <c r="W506" s="53"/>
      <c r="X506" s="95"/>
      <c r="Y506" s="95"/>
      <c r="Z506" s="95"/>
      <c r="AA506" s="95"/>
      <c r="AB506" s="50"/>
      <c r="AC506" s="15"/>
      <c r="AD506" s="15"/>
      <c r="AE506" s="150"/>
      <c r="AF506" s="53"/>
      <c r="AG506" s="53"/>
      <c r="AH506" s="53"/>
      <c r="AI506" s="53"/>
      <c r="AJ506" s="53"/>
      <c r="AK506" s="53"/>
      <c r="AL506" s="15"/>
      <c r="AM506" s="15"/>
      <c r="AN506" s="15"/>
      <c r="AO506" s="15"/>
      <c r="AP506" s="76"/>
      <c r="AQ506" s="15"/>
      <c r="AR506" s="53"/>
      <c r="AS506" s="95"/>
      <c r="AT506" s="95"/>
      <c r="AU506" s="50"/>
      <c r="AV506" s="50"/>
      <c r="AW506" s="50"/>
      <c r="AX506" s="15"/>
      <c r="AY506" s="76"/>
      <c r="AZ506" s="15"/>
      <c r="BA506" s="53"/>
      <c r="BB506" s="53"/>
      <c r="BC506" s="53"/>
      <c r="BD506" s="53"/>
      <c r="BE506" s="53"/>
      <c r="BF506" s="50"/>
      <c r="BG506" s="15"/>
      <c r="BH506" s="15"/>
      <c r="BI506" s="15"/>
      <c r="BJ506" s="75"/>
      <c r="BK506" s="53"/>
      <c r="BL506" s="95"/>
      <c r="BM506" s="95"/>
      <c r="BN506" s="95"/>
      <c r="BO506" s="95"/>
      <c r="BP506" s="50"/>
      <c r="BQ506" s="15"/>
      <c r="BR506" s="15"/>
      <c r="BS506" s="150"/>
      <c r="BT506" s="53"/>
      <c r="BU506" s="53"/>
      <c r="BV506" s="53"/>
      <c r="BW506" s="53"/>
      <c r="BX506" s="53"/>
      <c r="BY506" s="53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</row>
    <row r="507" spans="1:213" ht="16.899999999999999" customHeight="1">
      <c r="A507" s="15"/>
      <c r="B507" s="72"/>
      <c r="C507" s="15"/>
      <c r="D507" s="15"/>
      <c r="E507" s="15"/>
      <c r="F507" s="15"/>
      <c r="G507" s="15"/>
      <c r="H507" s="15"/>
      <c r="I507" s="15"/>
      <c r="J507" s="15"/>
      <c r="K507" s="12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72"/>
      <c r="AQ507" s="15"/>
      <c r="AR507" s="15"/>
      <c r="AS507" s="15"/>
      <c r="AT507" s="15"/>
      <c r="AU507" s="15"/>
      <c r="AV507" s="15"/>
      <c r="AW507" s="15"/>
      <c r="AX507" s="15"/>
      <c r="AY507" s="12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</row>
    <row r="508" spans="1:213" ht="16.899999999999999" customHeight="1">
      <c r="A508" s="15"/>
      <c r="B508" s="76"/>
      <c r="C508" s="15"/>
      <c r="D508" s="77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76"/>
      <c r="V508" s="75"/>
      <c r="W508" s="77"/>
      <c r="X508" s="15"/>
      <c r="Y508" s="15"/>
      <c r="Z508" s="15"/>
      <c r="AA508" s="13"/>
      <c r="AB508" s="12"/>
      <c r="AC508" s="15"/>
      <c r="AD508" s="12"/>
      <c r="AE508" s="47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76"/>
      <c r="AQ508" s="15"/>
      <c r="AR508" s="77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76"/>
      <c r="BJ508" s="75"/>
      <c r="BK508" s="77"/>
      <c r="BL508" s="15"/>
      <c r="BM508" s="15"/>
      <c r="BN508" s="15"/>
      <c r="BO508" s="13"/>
      <c r="BP508" s="12"/>
      <c r="BQ508" s="15"/>
      <c r="BR508" s="12"/>
      <c r="BS508" s="47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</row>
    <row r="509" spans="1:213" ht="16.899999999999999" customHeight="1">
      <c r="A509" s="15"/>
      <c r="B509" s="76"/>
      <c r="C509" s="15"/>
      <c r="D509" s="77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75"/>
      <c r="W509" s="77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76"/>
      <c r="AQ509" s="15"/>
      <c r="AR509" s="77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75"/>
      <c r="BK509" s="77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</row>
    <row r="510" spans="1:213" ht="16.899999999999999" customHeight="1">
      <c r="A510" s="15"/>
      <c r="B510" s="72"/>
      <c r="C510" s="15"/>
      <c r="D510" s="79"/>
      <c r="E510" s="15"/>
      <c r="F510" s="77"/>
      <c r="G510" s="77"/>
      <c r="H510" s="77"/>
      <c r="I510" s="45"/>
      <c r="J510" s="45"/>
      <c r="K510" s="45"/>
      <c r="L510" s="15"/>
      <c r="M510" s="15"/>
      <c r="N510" s="15"/>
      <c r="O510" s="15"/>
      <c r="P510" s="15"/>
      <c r="Q510" s="15"/>
      <c r="R510" s="15"/>
      <c r="S510" s="15"/>
      <c r="T510" s="15"/>
      <c r="U510" s="76"/>
      <c r="V510" s="78"/>
      <c r="W510" s="79"/>
      <c r="X510" s="77"/>
      <c r="Y510" s="45"/>
      <c r="Z510" s="45"/>
      <c r="AA510" s="45"/>
      <c r="AB510" s="45"/>
      <c r="AC510" s="15"/>
      <c r="AD510" s="45"/>
      <c r="AE510" s="45"/>
      <c r="AF510" s="45"/>
      <c r="AG510" s="49"/>
      <c r="AH510" s="15"/>
      <c r="AI510" s="15"/>
      <c r="AJ510" s="15"/>
      <c r="AK510" s="15"/>
      <c r="AL510" s="15"/>
      <c r="AM510" s="15"/>
      <c r="AN510" s="15"/>
      <c r="AO510" s="15"/>
      <c r="AP510" s="72"/>
      <c r="AQ510" s="15"/>
      <c r="AR510" s="79"/>
      <c r="AS510" s="15"/>
      <c r="AT510" s="77"/>
      <c r="AU510" s="77"/>
      <c r="AV510" s="77"/>
      <c r="AW510" s="45"/>
      <c r="AX510" s="45"/>
      <c r="AY510" s="45"/>
      <c r="AZ510" s="15"/>
      <c r="BA510" s="15"/>
      <c r="BB510" s="15"/>
      <c r="BC510" s="15"/>
      <c r="BD510" s="15"/>
      <c r="BE510" s="15"/>
      <c r="BF510" s="15"/>
      <c r="BG510" s="15"/>
      <c r="BH510" s="15"/>
      <c r="BI510" s="76"/>
      <c r="BJ510" s="78"/>
      <c r="BK510" s="79"/>
      <c r="BL510" s="77"/>
      <c r="BM510" s="45"/>
      <c r="BN510" s="45"/>
      <c r="BO510" s="45"/>
      <c r="BP510" s="45"/>
      <c r="BQ510" s="15"/>
      <c r="BR510" s="45"/>
      <c r="BS510" s="45"/>
      <c r="BT510" s="45"/>
      <c r="BU510" s="49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</row>
    <row r="511" spans="1:213" ht="16.899999999999999" customHeight="1">
      <c r="A511" s="15"/>
      <c r="B511" s="76"/>
      <c r="C511" s="15"/>
      <c r="D511" s="77"/>
      <c r="E511" s="15"/>
      <c r="F511" s="77"/>
      <c r="G511" s="77"/>
      <c r="H511" s="77"/>
      <c r="I511" s="49"/>
      <c r="J511" s="49"/>
      <c r="K511" s="49"/>
      <c r="L511" s="15"/>
      <c r="M511" s="15"/>
      <c r="N511" s="15"/>
      <c r="O511" s="15"/>
      <c r="P511" s="15"/>
      <c r="Q511" s="15"/>
      <c r="R511" s="15"/>
      <c r="S511" s="15"/>
      <c r="T511" s="15"/>
      <c r="U511" s="76"/>
      <c r="V511" s="75"/>
      <c r="W511" s="77"/>
      <c r="X511" s="77"/>
      <c r="Y511" s="49"/>
      <c r="Z511" s="49"/>
      <c r="AA511" s="49"/>
      <c r="AB511" s="49"/>
      <c r="AC511" s="15"/>
      <c r="AD511" s="49"/>
      <c r="AE511" s="49"/>
      <c r="AF511" s="49"/>
      <c r="AG511" s="49"/>
      <c r="AH511" s="15"/>
      <c r="AI511" s="15"/>
      <c r="AJ511" s="15"/>
      <c r="AK511" s="15"/>
      <c r="AL511" s="15"/>
      <c r="AM511" s="15"/>
      <c r="AN511" s="15"/>
      <c r="AO511" s="15"/>
      <c r="AP511" s="76"/>
      <c r="AQ511" s="15"/>
      <c r="AR511" s="77"/>
      <c r="AS511" s="15"/>
      <c r="AT511" s="77"/>
      <c r="AU511" s="77"/>
      <c r="AV511" s="77"/>
      <c r="AW511" s="49"/>
      <c r="AX511" s="49"/>
      <c r="AY511" s="49"/>
      <c r="AZ511" s="15"/>
      <c r="BA511" s="15"/>
      <c r="BB511" s="15"/>
      <c r="BC511" s="15"/>
      <c r="BD511" s="15"/>
      <c r="BE511" s="15"/>
      <c r="BF511" s="15"/>
      <c r="BG511" s="15"/>
      <c r="BH511" s="15"/>
      <c r="BI511" s="76"/>
      <c r="BJ511" s="75"/>
      <c r="BK511" s="77"/>
      <c r="BL511" s="77"/>
      <c r="BM511" s="49"/>
      <c r="BN511" s="49"/>
      <c r="BO511" s="49"/>
      <c r="BP511" s="49"/>
      <c r="BQ511" s="15"/>
      <c r="BR511" s="49"/>
      <c r="BS511" s="49"/>
      <c r="BT511" s="49"/>
      <c r="BU511" s="49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</row>
    <row r="512" spans="1:213" ht="16.899999999999999" customHeight="1">
      <c r="A512" s="15"/>
      <c r="B512" s="76"/>
      <c r="C512" s="15"/>
      <c r="D512" s="77"/>
      <c r="E512" s="15"/>
      <c r="F512" s="79"/>
      <c r="G512" s="79"/>
      <c r="H512" s="79"/>
      <c r="I512" s="73"/>
      <c r="J512" s="73"/>
      <c r="K512" s="73"/>
      <c r="L512" s="15"/>
      <c r="M512" s="15"/>
      <c r="N512" s="15"/>
      <c r="O512" s="15"/>
      <c r="P512" s="15"/>
      <c r="Q512" s="15"/>
      <c r="R512" s="15"/>
      <c r="S512" s="15"/>
      <c r="T512" s="15"/>
      <c r="U512" s="72"/>
      <c r="V512" s="75"/>
      <c r="W512" s="77"/>
      <c r="X512" s="79"/>
      <c r="Y512" s="73"/>
      <c r="Z512" s="73"/>
      <c r="AA512" s="73"/>
      <c r="AB512" s="73"/>
      <c r="AC512" s="15"/>
      <c r="AD512" s="73"/>
      <c r="AE512" s="73"/>
      <c r="AF512" s="73"/>
      <c r="AG512" s="73"/>
      <c r="AH512" s="15"/>
      <c r="AI512" s="15"/>
      <c r="AJ512" s="15"/>
      <c r="AK512" s="15"/>
      <c r="AL512" s="15"/>
      <c r="AM512" s="15"/>
      <c r="AN512" s="15"/>
      <c r="AO512" s="15"/>
      <c r="AP512" s="76"/>
      <c r="AQ512" s="15"/>
      <c r="AR512" s="77"/>
      <c r="AS512" s="15"/>
      <c r="AT512" s="79"/>
      <c r="AU512" s="79"/>
      <c r="AV512" s="79"/>
      <c r="AW512" s="73"/>
      <c r="AX512" s="73"/>
      <c r="AY512" s="73"/>
      <c r="AZ512" s="15"/>
      <c r="BA512" s="15"/>
      <c r="BB512" s="15"/>
      <c r="BC512" s="15"/>
      <c r="BD512" s="15"/>
      <c r="BE512" s="15"/>
      <c r="BF512" s="15"/>
      <c r="BG512" s="15"/>
      <c r="BH512" s="15"/>
      <c r="BI512" s="72"/>
      <c r="BJ512" s="75"/>
      <c r="BK512" s="77"/>
      <c r="BL512" s="79"/>
      <c r="BM512" s="73"/>
      <c r="BN512" s="73"/>
      <c r="BO512" s="73"/>
      <c r="BP512" s="73"/>
      <c r="BQ512" s="15"/>
      <c r="BR512" s="73"/>
      <c r="BS512" s="73"/>
      <c r="BT512" s="73"/>
      <c r="BU512" s="73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</row>
    <row r="513" spans="1:213" ht="16.899999999999999" customHeight="1">
      <c r="A513" s="15"/>
      <c r="B513" s="72"/>
      <c r="C513" s="15"/>
      <c r="D513" s="79"/>
      <c r="E513" s="15"/>
      <c r="F513" s="77"/>
      <c r="G513" s="77"/>
      <c r="H513" s="77"/>
      <c r="I513" s="49"/>
      <c r="J513" s="49"/>
      <c r="K513" s="49"/>
      <c r="L513" s="15"/>
      <c r="M513" s="15"/>
      <c r="N513" s="15"/>
      <c r="O513" s="15"/>
      <c r="P513" s="15"/>
      <c r="Q513" s="15"/>
      <c r="R513" s="15"/>
      <c r="S513" s="15"/>
      <c r="T513" s="15"/>
      <c r="U513" s="76"/>
      <c r="V513" s="78"/>
      <c r="W513" s="79"/>
      <c r="X513" s="77"/>
      <c r="Y513" s="49"/>
      <c r="Z513" s="49"/>
      <c r="AA513" s="49"/>
      <c r="AB513" s="49"/>
      <c r="AC513" s="15"/>
      <c r="AD513" s="49"/>
      <c r="AE513" s="49"/>
      <c r="AF513" s="49"/>
      <c r="AG513" s="49"/>
      <c r="AH513" s="15"/>
      <c r="AI513" s="15"/>
      <c r="AJ513" s="15"/>
      <c r="AK513" s="15"/>
      <c r="AL513" s="15"/>
      <c r="AM513" s="15"/>
      <c r="AN513" s="15"/>
      <c r="AO513" s="15"/>
      <c r="AP513" s="72"/>
      <c r="AQ513" s="15"/>
      <c r="AR513" s="79"/>
      <c r="AS513" s="15"/>
      <c r="AT513" s="77"/>
      <c r="AU513" s="77"/>
      <c r="AV513" s="77"/>
      <c r="AW513" s="49"/>
      <c r="AX513" s="49"/>
      <c r="AY513" s="49"/>
      <c r="AZ513" s="15"/>
      <c r="BA513" s="15"/>
      <c r="BB513" s="15"/>
      <c r="BC513" s="15"/>
      <c r="BD513" s="15"/>
      <c r="BE513" s="15"/>
      <c r="BF513" s="15"/>
      <c r="BG513" s="15"/>
      <c r="BH513" s="15"/>
      <c r="BI513" s="76"/>
      <c r="BJ513" s="78"/>
      <c r="BK513" s="79"/>
      <c r="BL513" s="77"/>
      <c r="BM513" s="49"/>
      <c r="BN513" s="49"/>
      <c r="BO513" s="49"/>
      <c r="BP513" s="49"/>
      <c r="BQ513" s="15"/>
      <c r="BR513" s="49"/>
      <c r="BS513" s="49"/>
      <c r="BT513" s="49"/>
      <c r="BU513" s="49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</row>
    <row r="514" spans="1:213" ht="16.899999999999999" customHeight="1">
      <c r="A514" s="15"/>
      <c r="B514" s="76"/>
      <c r="C514" s="15"/>
      <c r="D514" s="77"/>
      <c r="E514" s="15"/>
      <c r="F514" s="77"/>
      <c r="G514" s="77"/>
      <c r="H514" s="77"/>
      <c r="I514" s="49"/>
      <c r="J514" s="49"/>
      <c r="K514" s="49"/>
      <c r="L514" s="15"/>
      <c r="M514" s="15"/>
      <c r="N514" s="15"/>
      <c r="O514" s="15"/>
      <c r="P514" s="15"/>
      <c r="Q514" s="15"/>
      <c r="R514" s="15"/>
      <c r="S514" s="15"/>
      <c r="T514" s="15"/>
      <c r="U514" s="76"/>
      <c r="V514" s="75"/>
      <c r="W514" s="77"/>
      <c r="X514" s="77"/>
      <c r="Y514" s="49"/>
      <c r="Z514" s="49"/>
      <c r="AA514" s="49"/>
      <c r="AB514" s="49"/>
      <c r="AC514" s="15"/>
      <c r="AD514" s="49"/>
      <c r="AE514" s="49"/>
      <c r="AF514" s="49"/>
      <c r="AG514" s="49"/>
      <c r="AH514" s="15"/>
      <c r="AI514" s="15"/>
      <c r="AJ514" s="15"/>
      <c r="AK514" s="15"/>
      <c r="AL514" s="15"/>
      <c r="AM514" s="15"/>
      <c r="AN514" s="15"/>
      <c r="AO514" s="15"/>
      <c r="AP514" s="76"/>
      <c r="AQ514" s="15"/>
      <c r="AR514" s="77"/>
      <c r="AS514" s="15"/>
      <c r="AT514" s="77"/>
      <c r="AU514" s="77"/>
      <c r="AV514" s="77"/>
      <c r="AW514" s="49"/>
      <c r="AX514" s="49"/>
      <c r="AY514" s="49"/>
      <c r="AZ514" s="15"/>
      <c r="BA514" s="15"/>
      <c r="BB514" s="15"/>
      <c r="BC514" s="15"/>
      <c r="BD514" s="15"/>
      <c r="BE514" s="15"/>
      <c r="BF514" s="15"/>
      <c r="BG514" s="15"/>
      <c r="BH514" s="15"/>
      <c r="BI514" s="76"/>
      <c r="BJ514" s="75"/>
      <c r="BK514" s="77"/>
      <c r="BL514" s="77"/>
      <c r="BM514" s="49"/>
      <c r="BN514" s="49"/>
      <c r="BO514" s="49"/>
      <c r="BP514" s="49"/>
      <c r="BQ514" s="15"/>
      <c r="BR514" s="49"/>
      <c r="BS514" s="49"/>
      <c r="BT514" s="49"/>
      <c r="BU514" s="49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</row>
    <row r="515" spans="1:213" ht="16.899999999999999" customHeight="1">
      <c r="A515" s="15"/>
      <c r="B515" s="76"/>
      <c r="C515" s="15"/>
      <c r="D515" s="77"/>
      <c r="E515" s="15"/>
      <c r="F515" s="79"/>
      <c r="G515" s="79"/>
      <c r="H515" s="79"/>
      <c r="I515" s="73"/>
      <c r="J515" s="73"/>
      <c r="K515" s="73"/>
      <c r="L515" s="15"/>
      <c r="M515" s="15"/>
      <c r="N515" s="15"/>
      <c r="O515" s="15"/>
      <c r="P515" s="15"/>
      <c r="Q515" s="15"/>
      <c r="R515" s="15"/>
      <c r="S515" s="15"/>
      <c r="T515" s="15"/>
      <c r="U515" s="72"/>
      <c r="V515" s="75"/>
      <c r="W515" s="77"/>
      <c r="X515" s="79"/>
      <c r="Y515" s="73"/>
      <c r="Z515" s="73"/>
      <c r="AA515" s="73"/>
      <c r="AB515" s="73"/>
      <c r="AC515" s="15"/>
      <c r="AD515" s="73"/>
      <c r="AE515" s="73"/>
      <c r="AF515" s="73"/>
      <c r="AG515" s="73"/>
      <c r="AH515" s="15"/>
      <c r="AI515" s="15"/>
      <c r="AJ515" s="15"/>
      <c r="AK515" s="15"/>
      <c r="AL515" s="15"/>
      <c r="AM515" s="15"/>
      <c r="AN515" s="15"/>
      <c r="AO515" s="15"/>
      <c r="AP515" s="76"/>
      <c r="AQ515" s="15"/>
      <c r="AR515" s="77"/>
      <c r="AS515" s="15"/>
      <c r="AT515" s="79"/>
      <c r="AU515" s="79"/>
      <c r="AV515" s="79"/>
      <c r="AW515" s="73"/>
      <c r="AX515" s="73"/>
      <c r="AY515" s="73"/>
      <c r="AZ515" s="15"/>
      <c r="BA515" s="15"/>
      <c r="BB515" s="15"/>
      <c r="BC515" s="15"/>
      <c r="BD515" s="15"/>
      <c r="BE515" s="15"/>
      <c r="BF515" s="15"/>
      <c r="BG515" s="15"/>
      <c r="BH515" s="15"/>
      <c r="BI515" s="72"/>
      <c r="BJ515" s="75"/>
      <c r="BK515" s="77"/>
      <c r="BL515" s="79"/>
      <c r="BM515" s="73"/>
      <c r="BN515" s="73"/>
      <c r="BO515" s="73"/>
      <c r="BP515" s="73"/>
      <c r="BQ515" s="15"/>
      <c r="BR515" s="73"/>
      <c r="BS515" s="73"/>
      <c r="BT515" s="73"/>
      <c r="BU515" s="73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</row>
    <row r="516" spans="1:213" ht="16.899999999999999" customHeight="1">
      <c r="A516" s="15"/>
      <c r="B516" s="72"/>
      <c r="C516" s="15"/>
      <c r="D516" s="15"/>
      <c r="E516" s="15"/>
      <c r="F516" s="15"/>
      <c r="G516" s="76"/>
      <c r="H516" s="77"/>
      <c r="I516" s="77"/>
      <c r="J516" s="77"/>
      <c r="K516" s="77"/>
      <c r="L516" s="49"/>
      <c r="M516" s="49"/>
      <c r="N516" s="49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76"/>
      <c r="AE516" s="15"/>
      <c r="AF516" s="77"/>
      <c r="AG516" s="77"/>
      <c r="AH516" s="77"/>
      <c r="AI516" s="49"/>
      <c r="AJ516" s="49"/>
      <c r="AK516" s="49"/>
      <c r="AL516" s="49"/>
      <c r="AM516" s="49"/>
      <c r="AN516" s="15"/>
      <c r="AO516" s="15"/>
      <c r="AP516" s="72"/>
      <c r="AQ516" s="15"/>
      <c r="AR516" s="15"/>
      <c r="AS516" s="15"/>
      <c r="AT516" s="15"/>
      <c r="AU516" s="76"/>
      <c r="AV516" s="77"/>
      <c r="AW516" s="77"/>
      <c r="AX516" s="77"/>
      <c r="AY516" s="77"/>
      <c r="AZ516" s="49"/>
      <c r="BA516" s="49"/>
      <c r="BB516" s="49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76"/>
      <c r="BS516" s="15"/>
      <c r="BT516" s="77"/>
      <c r="BU516" s="77"/>
      <c r="BV516" s="77"/>
      <c r="BW516" s="49"/>
      <c r="BX516" s="49"/>
      <c r="BY516" s="49"/>
      <c r="BZ516" s="49"/>
      <c r="CA516" s="49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</row>
    <row r="517" spans="1:213" ht="16.899999999999999" customHeight="1">
      <c r="A517" s="15"/>
      <c r="B517" s="72"/>
      <c r="C517" s="15"/>
      <c r="D517" s="15"/>
      <c r="E517" s="46"/>
      <c r="F517" s="15"/>
      <c r="G517" s="15"/>
      <c r="H517" s="15"/>
      <c r="I517" s="15"/>
      <c r="J517" s="77"/>
      <c r="K517" s="77"/>
      <c r="L517" s="77"/>
      <c r="M517" s="49"/>
      <c r="N517" s="49"/>
      <c r="O517" s="15"/>
      <c r="P517" s="15"/>
      <c r="Q517" s="15"/>
      <c r="R517" s="15"/>
      <c r="S517" s="15"/>
      <c r="T517" s="15"/>
      <c r="U517" s="15"/>
      <c r="V517" s="15"/>
      <c r="W517" s="15"/>
      <c r="X517" s="46"/>
      <c r="Y517" s="15"/>
      <c r="Z517" s="15"/>
      <c r="AA517" s="15"/>
      <c r="AB517" s="15"/>
      <c r="AC517" s="15"/>
      <c r="AD517" s="76"/>
      <c r="AE517" s="15"/>
      <c r="AF517" s="77"/>
      <c r="AG517" s="77"/>
      <c r="AH517" s="77"/>
      <c r="AI517" s="49"/>
      <c r="AJ517" s="49"/>
      <c r="AK517" s="49"/>
      <c r="AL517" s="49"/>
      <c r="AM517" s="49"/>
      <c r="AN517" s="15"/>
      <c r="AO517" s="15"/>
      <c r="AP517" s="72"/>
      <c r="AQ517" s="15"/>
      <c r="AR517" s="15"/>
      <c r="AS517" s="46"/>
      <c r="AT517" s="15"/>
      <c r="AU517" s="15"/>
      <c r="AV517" s="15"/>
      <c r="AW517" s="15"/>
      <c r="AX517" s="77"/>
      <c r="AY517" s="77"/>
      <c r="AZ517" s="77"/>
      <c r="BA517" s="49"/>
      <c r="BB517" s="49"/>
      <c r="BC517" s="15"/>
      <c r="BD517" s="15"/>
      <c r="BE517" s="15"/>
      <c r="BF517" s="15"/>
      <c r="BG517" s="15"/>
      <c r="BH517" s="15"/>
      <c r="BI517" s="15"/>
      <c r="BJ517" s="15"/>
      <c r="BK517" s="15"/>
      <c r="BL517" s="46"/>
      <c r="BM517" s="15"/>
      <c r="BN517" s="15"/>
      <c r="BO517" s="15"/>
      <c r="BP517" s="15"/>
      <c r="BQ517" s="15"/>
      <c r="BR517" s="76"/>
      <c r="BS517" s="15"/>
      <c r="BT517" s="77"/>
      <c r="BU517" s="77"/>
      <c r="BV517" s="77"/>
      <c r="BW517" s="49"/>
      <c r="BX517" s="49"/>
      <c r="BY517" s="49"/>
      <c r="BZ517" s="49"/>
      <c r="CA517" s="49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</row>
    <row r="518" spans="1:213" ht="16.899999999999999" customHeight="1">
      <c r="A518" s="15"/>
      <c r="B518" s="72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49"/>
      <c r="AL518" s="15"/>
      <c r="AM518" s="15"/>
      <c r="AN518" s="15"/>
      <c r="AO518" s="15"/>
      <c r="AP518" s="72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49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</row>
    <row r="519" spans="1:213" ht="16.899999999999999" customHeight="1">
      <c r="A519" s="15"/>
      <c r="B519" s="72"/>
      <c r="C519" s="15"/>
      <c r="D519" s="15"/>
      <c r="E519" s="46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49"/>
      <c r="S519" s="15"/>
      <c r="T519" s="15"/>
      <c r="U519" s="15"/>
      <c r="V519" s="15"/>
      <c r="W519" s="15"/>
      <c r="X519" s="46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49"/>
      <c r="AL519" s="15"/>
      <c r="AM519" s="15"/>
      <c r="AN519" s="15"/>
      <c r="AO519" s="15"/>
      <c r="AP519" s="72"/>
      <c r="AQ519" s="15"/>
      <c r="AR519" s="15"/>
      <c r="AS519" s="46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49"/>
      <c r="BG519" s="15"/>
      <c r="BH519" s="15"/>
      <c r="BI519" s="15"/>
      <c r="BJ519" s="15"/>
      <c r="BK519" s="15"/>
      <c r="BL519" s="46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49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</row>
    <row r="520" spans="1:213" ht="16.899999999999999" customHeight="1">
      <c r="A520" s="15"/>
      <c r="B520" s="72"/>
      <c r="C520" s="15"/>
      <c r="D520" s="15"/>
      <c r="E520" s="15"/>
      <c r="F520" s="15"/>
      <c r="G520" s="15"/>
      <c r="H520" s="15"/>
      <c r="I520" s="15"/>
      <c r="J520" s="61"/>
      <c r="K520" s="61"/>
      <c r="L520" s="61"/>
      <c r="M520" s="61"/>
      <c r="N520" s="61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61"/>
      <c r="AG520" s="61"/>
      <c r="AH520" s="61"/>
      <c r="AI520" s="61"/>
      <c r="AJ520" s="61"/>
      <c r="AK520" s="49"/>
      <c r="AL520" s="61"/>
      <c r="AM520" s="61"/>
      <c r="AN520" s="15"/>
      <c r="AO520" s="15"/>
      <c r="AP520" s="72"/>
      <c r="AQ520" s="15"/>
      <c r="AR520" s="15"/>
      <c r="AS520" s="15"/>
      <c r="AT520" s="15"/>
      <c r="AU520" s="15"/>
      <c r="AV520" s="15"/>
      <c r="AW520" s="15"/>
      <c r="AX520" s="61"/>
      <c r="AY520" s="61"/>
      <c r="AZ520" s="61"/>
      <c r="BA520" s="61"/>
      <c r="BB520" s="61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61"/>
      <c r="BU520" s="61"/>
      <c r="BV520" s="61"/>
      <c r="BW520" s="61"/>
      <c r="BX520" s="61"/>
      <c r="BY520" s="49"/>
      <c r="BZ520" s="61"/>
      <c r="CA520" s="61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</row>
    <row r="521" spans="1:213" ht="16.899999999999999" customHeight="1">
      <c r="A521" s="15"/>
      <c r="B521" s="72"/>
      <c r="C521" s="15"/>
      <c r="D521" s="15"/>
      <c r="E521" s="46"/>
      <c r="F521" s="15"/>
      <c r="G521" s="15"/>
      <c r="H521" s="15"/>
      <c r="I521" s="15"/>
      <c r="J521" s="61"/>
      <c r="K521" s="61"/>
      <c r="L521" s="61"/>
      <c r="M521" s="61"/>
      <c r="N521" s="61"/>
      <c r="O521" s="15"/>
      <c r="P521" s="15"/>
      <c r="Q521" s="15"/>
      <c r="R521" s="15"/>
      <c r="S521" s="15"/>
      <c r="T521" s="15"/>
      <c r="U521" s="15"/>
      <c r="V521" s="15"/>
      <c r="W521" s="15"/>
      <c r="X521" s="46"/>
      <c r="Y521" s="15"/>
      <c r="Z521" s="15"/>
      <c r="AA521" s="15"/>
      <c r="AB521" s="15"/>
      <c r="AC521" s="15"/>
      <c r="AD521" s="72"/>
      <c r="AE521" s="15"/>
      <c r="AF521" s="61"/>
      <c r="AG521" s="61"/>
      <c r="AH521" s="61"/>
      <c r="AI521" s="61"/>
      <c r="AJ521" s="61"/>
      <c r="AK521" s="49"/>
      <c r="AL521" s="61"/>
      <c r="AM521" s="61"/>
      <c r="AN521" s="15"/>
      <c r="AO521" s="15"/>
      <c r="AP521" s="72"/>
      <c r="AQ521" s="15"/>
      <c r="AR521" s="15"/>
      <c r="AS521" s="46"/>
      <c r="AT521" s="15"/>
      <c r="AU521" s="15"/>
      <c r="AV521" s="15"/>
      <c r="AW521" s="15"/>
      <c r="AX521" s="61"/>
      <c r="AY521" s="61"/>
      <c r="AZ521" s="61"/>
      <c r="BA521" s="61"/>
      <c r="BB521" s="61"/>
      <c r="BC521" s="15"/>
      <c r="BD521" s="15"/>
      <c r="BE521" s="15"/>
      <c r="BF521" s="15"/>
      <c r="BG521" s="15"/>
      <c r="BH521" s="15"/>
      <c r="BI521" s="15"/>
      <c r="BJ521" s="15"/>
      <c r="BK521" s="15"/>
      <c r="BL521" s="46"/>
      <c r="BM521" s="15"/>
      <c r="BN521" s="15"/>
      <c r="BO521" s="15"/>
      <c r="BP521" s="15"/>
      <c r="BQ521" s="15"/>
      <c r="BR521" s="72"/>
      <c r="BS521" s="15"/>
      <c r="BT521" s="61"/>
      <c r="BU521" s="61"/>
      <c r="BV521" s="61"/>
      <c r="BW521" s="61"/>
      <c r="BX521" s="61"/>
      <c r="BY521" s="49"/>
      <c r="BZ521" s="61"/>
      <c r="CA521" s="61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</row>
    <row r="522" spans="1:213" ht="16.899999999999999" customHeight="1">
      <c r="A522" s="15"/>
      <c r="B522" s="72"/>
      <c r="C522" s="15"/>
      <c r="D522" s="15"/>
      <c r="E522" s="15"/>
      <c r="F522" s="61"/>
      <c r="G522" s="61"/>
      <c r="H522" s="61"/>
      <c r="I522" s="61"/>
      <c r="J522" s="61"/>
      <c r="K522" s="61"/>
      <c r="L522" s="61"/>
      <c r="M522" s="61"/>
      <c r="N522" s="61"/>
      <c r="O522" s="15"/>
      <c r="P522" s="15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49"/>
      <c r="AF522" s="49"/>
      <c r="AG522" s="61"/>
      <c r="AH522" s="15"/>
      <c r="AI522" s="15"/>
      <c r="AJ522" s="15"/>
      <c r="AK522" s="15"/>
      <c r="AL522" s="15"/>
      <c r="AM522" s="15"/>
      <c r="AN522" s="15"/>
      <c r="AO522" s="15"/>
      <c r="AP522" s="72"/>
      <c r="AQ522" s="15"/>
      <c r="AR522" s="15"/>
      <c r="AS522" s="15"/>
      <c r="AT522" s="61"/>
      <c r="AU522" s="61"/>
      <c r="AV522" s="61"/>
      <c r="AW522" s="61"/>
      <c r="AX522" s="61"/>
      <c r="AY522" s="61"/>
      <c r="AZ522" s="61"/>
      <c r="BA522" s="61"/>
      <c r="BB522" s="61"/>
      <c r="BC522" s="15"/>
      <c r="BD522" s="15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49"/>
      <c r="BT522" s="49"/>
      <c r="BU522" s="61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</row>
    <row r="523" spans="1:213" ht="16.899999999999999" customHeight="1">
      <c r="A523" s="15"/>
      <c r="B523" s="72"/>
      <c r="C523" s="15"/>
      <c r="D523" s="47"/>
      <c r="E523" s="15"/>
      <c r="F523" s="61"/>
      <c r="G523" s="46"/>
      <c r="H523" s="61"/>
      <c r="I523" s="61"/>
      <c r="J523" s="61"/>
      <c r="K523" s="61"/>
      <c r="L523" s="61"/>
      <c r="M523" s="61"/>
      <c r="N523" s="61"/>
      <c r="O523" s="15"/>
      <c r="P523" s="15"/>
      <c r="Q523" s="61"/>
      <c r="R523" s="61"/>
      <c r="S523" s="61"/>
      <c r="T523" s="61"/>
      <c r="U523" s="61"/>
      <c r="V523" s="61"/>
      <c r="W523" s="61"/>
      <c r="X523" s="47"/>
      <c r="Y523" s="15"/>
      <c r="Z523" s="46"/>
      <c r="AA523" s="15"/>
      <c r="AB523" s="61"/>
      <c r="AC523" s="61"/>
      <c r="AD523" s="61"/>
      <c r="AE523" s="61"/>
      <c r="AF523" s="61"/>
      <c r="AG523" s="61"/>
      <c r="AH523" s="61"/>
      <c r="AI523" s="15"/>
      <c r="AJ523" s="15"/>
      <c r="AK523" s="15"/>
      <c r="AL523" s="15"/>
      <c r="AM523" s="15"/>
      <c r="AN523" s="15"/>
      <c r="AO523" s="15"/>
      <c r="AP523" s="72"/>
      <c r="AQ523" s="15"/>
      <c r="AR523" s="47"/>
      <c r="AS523" s="15"/>
      <c r="AT523" s="61"/>
      <c r="AU523" s="46"/>
      <c r="AV523" s="61"/>
      <c r="AW523" s="61"/>
      <c r="AX523" s="61"/>
      <c r="AY523" s="61"/>
      <c r="AZ523" s="61"/>
      <c r="BA523" s="61"/>
      <c r="BB523" s="61"/>
      <c r="BC523" s="15"/>
      <c r="BD523" s="15"/>
      <c r="BE523" s="61"/>
      <c r="BF523" s="61"/>
      <c r="BG523" s="61"/>
      <c r="BH523" s="61"/>
      <c r="BI523" s="61"/>
      <c r="BJ523" s="61"/>
      <c r="BK523" s="61"/>
      <c r="BL523" s="47"/>
      <c r="BM523" s="15"/>
      <c r="BN523" s="46"/>
      <c r="BO523" s="15"/>
      <c r="BP523" s="61"/>
      <c r="BQ523" s="61"/>
      <c r="BR523" s="61"/>
      <c r="BS523" s="61"/>
      <c r="BT523" s="61"/>
      <c r="BU523" s="61"/>
      <c r="BV523" s="61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</row>
    <row r="524" spans="1:213" ht="16.899999999999999" customHeight="1">
      <c r="A524" s="15"/>
      <c r="B524" s="15"/>
      <c r="C524" s="15"/>
      <c r="D524" s="15"/>
      <c r="E524" s="12"/>
      <c r="F524" s="15"/>
      <c r="G524" s="235"/>
      <c r="H524" s="15"/>
      <c r="I524" s="15"/>
      <c r="J524" s="12"/>
      <c r="K524" s="15"/>
      <c r="L524" s="12"/>
      <c r="M524" s="45"/>
      <c r="N524" s="15"/>
      <c r="O524" s="15"/>
      <c r="P524" s="15"/>
      <c r="Q524" s="15"/>
      <c r="R524" s="12"/>
      <c r="S524" s="275"/>
      <c r="T524" s="73"/>
      <c r="U524" s="15"/>
      <c r="V524" s="15"/>
      <c r="W524" s="15"/>
      <c r="X524" s="15"/>
      <c r="Y524" s="12"/>
      <c r="Z524" s="235"/>
      <c r="AA524" s="12"/>
      <c r="AB524" s="15"/>
      <c r="AC524" s="15"/>
      <c r="AD524" s="12"/>
      <c r="AE524" s="12"/>
      <c r="AF524" s="45"/>
      <c r="AG524" s="15"/>
      <c r="AH524" s="15"/>
      <c r="AI524" s="15"/>
      <c r="AJ524" s="15"/>
      <c r="AK524" s="12"/>
      <c r="AL524" s="275"/>
      <c r="AM524" s="15"/>
      <c r="AN524" s="15"/>
      <c r="AO524" s="15"/>
      <c r="AP524" s="15"/>
      <c r="AQ524" s="15"/>
      <c r="AR524" s="15"/>
      <c r="AS524" s="12"/>
      <c r="AT524" s="15"/>
      <c r="AU524" s="235"/>
      <c r="AV524" s="15"/>
      <c r="AW524" s="15"/>
      <c r="AX524" s="12"/>
      <c r="AY524" s="15"/>
      <c r="AZ524" s="12"/>
      <c r="BA524" s="45"/>
      <c r="BB524" s="15"/>
      <c r="BC524" s="15"/>
      <c r="BD524" s="15"/>
      <c r="BE524" s="15"/>
      <c r="BF524" s="12"/>
      <c r="BG524" s="275"/>
      <c r="BH524" s="73"/>
      <c r="BI524" s="15"/>
      <c r="BJ524" s="15"/>
      <c r="BK524" s="15"/>
      <c r="BL524" s="15"/>
      <c r="BM524" s="12"/>
      <c r="BN524" s="235"/>
      <c r="BO524" s="12"/>
      <c r="BP524" s="15"/>
      <c r="BQ524" s="15"/>
      <c r="BR524" s="12"/>
      <c r="BS524" s="12"/>
      <c r="BT524" s="45"/>
      <c r="BU524" s="15"/>
      <c r="BV524" s="15"/>
      <c r="BW524" s="15"/>
      <c r="BX524" s="15"/>
      <c r="BY524" s="12"/>
      <c r="BZ524" s="27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</row>
    <row r="525" spans="1:213" ht="16.899999999999999" customHeight="1">
      <c r="A525" s="15"/>
      <c r="B525" s="15"/>
      <c r="C525" s="15"/>
      <c r="D525" s="73"/>
      <c r="E525" s="12"/>
      <c r="F525" s="73"/>
      <c r="G525" s="235"/>
      <c r="H525" s="73"/>
      <c r="I525" s="62"/>
      <c r="J525" s="62"/>
      <c r="K525" s="62"/>
      <c r="L525" s="61"/>
      <c r="M525" s="61"/>
      <c r="N525" s="15"/>
      <c r="O525" s="62"/>
      <c r="P525" s="12"/>
      <c r="Q525" s="189"/>
      <c r="R525" s="189"/>
      <c r="S525" s="15"/>
      <c r="T525" s="15"/>
      <c r="U525" s="15"/>
      <c r="V525" s="73"/>
      <c r="W525" s="73"/>
      <c r="X525" s="15"/>
      <c r="Y525" s="12"/>
      <c r="Z525" s="235"/>
      <c r="AA525" s="62"/>
      <c r="AB525" s="15"/>
      <c r="AC525" s="14"/>
      <c r="AD525" s="14"/>
      <c r="AE525" s="14"/>
      <c r="AF525" s="62"/>
      <c r="AG525" s="15"/>
      <c r="AH525" s="62"/>
      <c r="AI525" s="12"/>
      <c r="AJ525" s="189"/>
      <c r="AK525" s="189"/>
      <c r="AL525" s="15"/>
      <c r="AM525" s="15"/>
      <c r="AN525" s="15"/>
      <c r="AO525" s="15"/>
      <c r="AP525" s="15"/>
      <c r="AQ525" s="15"/>
      <c r="AR525" s="73"/>
      <c r="AS525" s="12"/>
      <c r="AT525" s="73"/>
      <c r="AU525" s="235"/>
      <c r="AV525" s="73"/>
      <c r="AW525" s="62"/>
      <c r="AX525" s="62"/>
      <c r="AY525" s="62"/>
      <c r="AZ525" s="61"/>
      <c r="BA525" s="61"/>
      <c r="BB525" s="15"/>
      <c r="BC525" s="62"/>
      <c r="BD525" s="12"/>
      <c r="BE525" s="189"/>
      <c r="BF525" s="189"/>
      <c r="BG525" s="15"/>
      <c r="BH525" s="15"/>
      <c r="BI525" s="15"/>
      <c r="BJ525" s="73"/>
      <c r="BK525" s="73"/>
      <c r="BL525" s="15"/>
      <c r="BM525" s="12"/>
      <c r="BN525" s="235"/>
      <c r="BO525" s="62"/>
      <c r="BP525" s="15"/>
      <c r="BQ525" s="14"/>
      <c r="BR525" s="14"/>
      <c r="BS525" s="14"/>
      <c r="BT525" s="62"/>
      <c r="BU525" s="15"/>
      <c r="BV525" s="62"/>
      <c r="BW525" s="12"/>
      <c r="BX525" s="189"/>
      <c r="BY525" s="189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</row>
    <row r="526" spans="1:213" ht="16.899999999999999" customHeight="1">
      <c r="A526" s="15"/>
      <c r="B526" s="15"/>
      <c r="C526" s="15"/>
      <c r="D526" s="73"/>
      <c r="E526" s="73"/>
      <c r="F526" s="73"/>
      <c r="G526" s="73"/>
      <c r="H526" s="15"/>
      <c r="I526" s="15"/>
      <c r="J526" s="12"/>
      <c r="K526" s="12"/>
      <c r="L526" s="61"/>
      <c r="M526" s="61"/>
      <c r="N526" s="61"/>
      <c r="O526" s="15"/>
      <c r="P526" s="15"/>
      <c r="Q526" s="15"/>
      <c r="R526" s="15"/>
      <c r="S526" s="15"/>
      <c r="T526" s="15"/>
      <c r="U526" s="73"/>
      <c r="V526" s="73"/>
      <c r="W526" s="73"/>
      <c r="X526" s="73"/>
      <c r="Y526" s="15"/>
      <c r="Z526" s="15"/>
      <c r="AA526" s="12"/>
      <c r="AB526" s="13"/>
      <c r="AC526" s="12"/>
      <c r="AD526" s="12"/>
      <c r="AE526" s="12"/>
      <c r="AF526" s="15"/>
      <c r="AG526" s="62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73"/>
      <c r="AS526" s="73"/>
      <c r="AT526" s="73"/>
      <c r="AU526" s="73"/>
      <c r="AV526" s="15"/>
      <c r="AW526" s="15"/>
      <c r="AX526" s="12"/>
      <c r="AY526" s="12"/>
      <c r="AZ526" s="61"/>
      <c r="BA526" s="61"/>
      <c r="BB526" s="61"/>
      <c r="BC526" s="15"/>
      <c r="BD526" s="15"/>
      <c r="BE526" s="15"/>
      <c r="BF526" s="15"/>
      <c r="BG526" s="15"/>
      <c r="BH526" s="15"/>
      <c r="BI526" s="73"/>
      <c r="BJ526" s="73"/>
      <c r="BK526" s="73"/>
      <c r="BL526" s="73"/>
      <c r="BM526" s="15"/>
      <c r="BN526" s="15"/>
      <c r="BO526" s="12"/>
      <c r="BP526" s="13"/>
      <c r="BQ526" s="12"/>
      <c r="BR526" s="12"/>
      <c r="BS526" s="12"/>
      <c r="BT526" s="15"/>
      <c r="BU526" s="62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</row>
    <row r="527" spans="1:213" ht="16.899999999999999" customHeight="1">
      <c r="A527" s="15"/>
      <c r="B527" s="76"/>
      <c r="C527" s="15"/>
      <c r="D527" s="53"/>
      <c r="E527" s="95"/>
      <c r="F527" s="95"/>
      <c r="G527" s="50"/>
      <c r="H527" s="50"/>
      <c r="I527" s="50"/>
      <c r="J527" s="15"/>
      <c r="K527" s="76"/>
      <c r="L527" s="15"/>
      <c r="M527" s="53"/>
      <c r="N527" s="53"/>
      <c r="O527" s="53"/>
      <c r="P527" s="53"/>
      <c r="Q527" s="53"/>
      <c r="R527" s="50"/>
      <c r="S527" s="15"/>
      <c r="T527" s="15"/>
      <c r="U527" s="15"/>
      <c r="V527" s="75"/>
      <c r="W527" s="53"/>
      <c r="X527" s="95"/>
      <c r="Y527" s="95"/>
      <c r="Z527" s="95"/>
      <c r="AA527" s="95"/>
      <c r="AB527" s="50"/>
      <c r="AC527" s="15"/>
      <c r="AD527" s="15"/>
      <c r="AE527" s="150"/>
      <c r="AF527" s="53"/>
      <c r="AG527" s="53"/>
      <c r="AH527" s="53"/>
      <c r="AI527" s="53"/>
      <c r="AJ527" s="53"/>
      <c r="AK527" s="53"/>
      <c r="AL527" s="15"/>
      <c r="AM527" s="15"/>
      <c r="AN527" s="15"/>
      <c r="AO527" s="15"/>
      <c r="AP527" s="76"/>
      <c r="AQ527" s="15"/>
      <c r="AR527" s="53"/>
      <c r="AS527" s="95"/>
      <c r="AT527" s="95"/>
      <c r="AU527" s="50"/>
      <c r="AV527" s="50"/>
      <c r="AW527" s="50"/>
      <c r="AX527" s="15"/>
      <c r="AY527" s="76"/>
      <c r="AZ527" s="15"/>
      <c r="BA527" s="53"/>
      <c r="BB527" s="53"/>
      <c r="BC527" s="53"/>
      <c r="BD527" s="53"/>
      <c r="BE527" s="53"/>
      <c r="BF527" s="50"/>
      <c r="BG527" s="15"/>
      <c r="BH527" s="15"/>
      <c r="BI527" s="15"/>
      <c r="BJ527" s="75"/>
      <c r="BK527" s="53"/>
      <c r="BL527" s="95"/>
      <c r="BM527" s="95"/>
      <c r="BN527" s="95"/>
      <c r="BO527" s="95"/>
      <c r="BP527" s="50"/>
      <c r="BQ527" s="15"/>
      <c r="BR527" s="15"/>
      <c r="BS527" s="150"/>
      <c r="BT527" s="53"/>
      <c r="BU527" s="53"/>
      <c r="BV527" s="53"/>
      <c r="BW527" s="53"/>
      <c r="BX527" s="53"/>
      <c r="BY527" s="53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</row>
    <row r="528" spans="1:213" ht="16.899999999999999" customHeight="1">
      <c r="A528" s="15"/>
      <c r="B528" s="72"/>
      <c r="C528" s="15"/>
      <c r="D528" s="15"/>
      <c r="E528" s="15"/>
      <c r="F528" s="15"/>
      <c r="G528" s="15"/>
      <c r="H528" s="15"/>
      <c r="I528" s="15"/>
      <c r="J528" s="15"/>
      <c r="K528" s="12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72"/>
      <c r="AQ528" s="15"/>
      <c r="AR528" s="15"/>
      <c r="AS528" s="15"/>
      <c r="AT528" s="15"/>
      <c r="AU528" s="15"/>
      <c r="AV528" s="15"/>
      <c r="AW528" s="15"/>
      <c r="AX528" s="15"/>
      <c r="AY528" s="12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</row>
    <row r="529" spans="1:213" ht="16.899999999999999" customHeight="1">
      <c r="A529" s="15"/>
      <c r="B529" s="76"/>
      <c r="C529" s="15"/>
      <c r="D529" s="77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76"/>
      <c r="V529" s="75"/>
      <c r="W529" s="77"/>
      <c r="X529" s="15"/>
      <c r="Y529" s="15"/>
      <c r="Z529" s="15"/>
      <c r="AA529" s="13"/>
      <c r="AB529" s="12"/>
      <c r="AC529" s="15"/>
      <c r="AD529" s="12"/>
      <c r="AE529" s="47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76"/>
      <c r="AQ529" s="15"/>
      <c r="AR529" s="77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76"/>
      <c r="BJ529" s="75"/>
      <c r="BK529" s="77"/>
      <c r="BL529" s="15"/>
      <c r="BM529" s="15"/>
      <c r="BN529" s="15"/>
      <c r="BO529" s="13"/>
      <c r="BP529" s="12"/>
      <c r="BQ529" s="15"/>
      <c r="BR529" s="12"/>
      <c r="BS529" s="47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</row>
    <row r="530" spans="1:213" ht="16.899999999999999" customHeight="1">
      <c r="A530" s="15"/>
      <c r="B530" s="76"/>
      <c r="C530" s="15"/>
      <c r="D530" s="77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75"/>
      <c r="W530" s="77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76"/>
      <c r="AQ530" s="15"/>
      <c r="AR530" s="77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75"/>
      <c r="BK530" s="77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</row>
    <row r="531" spans="1:213" ht="16.899999999999999" customHeight="1">
      <c r="A531" s="15"/>
      <c r="B531" s="72"/>
      <c r="C531" s="15"/>
      <c r="D531" s="79"/>
      <c r="E531" s="15"/>
      <c r="F531" s="77"/>
      <c r="G531" s="77"/>
      <c r="H531" s="77"/>
      <c r="I531" s="45"/>
      <c r="J531" s="45"/>
      <c r="K531" s="45"/>
      <c r="L531" s="15"/>
      <c r="M531" s="15"/>
      <c r="N531" s="15"/>
      <c r="O531" s="15"/>
      <c r="P531" s="15"/>
      <c r="Q531" s="15"/>
      <c r="R531" s="15"/>
      <c r="S531" s="15"/>
      <c r="T531" s="15"/>
      <c r="U531" s="76"/>
      <c r="V531" s="78"/>
      <c r="W531" s="79"/>
      <c r="X531" s="77"/>
      <c r="Y531" s="45"/>
      <c r="Z531" s="45"/>
      <c r="AA531" s="45"/>
      <c r="AB531" s="45"/>
      <c r="AC531" s="15"/>
      <c r="AD531" s="45"/>
      <c r="AE531" s="45"/>
      <c r="AF531" s="45"/>
      <c r="AG531" s="49"/>
      <c r="AH531" s="15"/>
      <c r="AI531" s="15"/>
      <c r="AJ531" s="15"/>
      <c r="AK531" s="15"/>
      <c r="AL531" s="15"/>
      <c r="AM531" s="15"/>
      <c r="AN531" s="15"/>
      <c r="AO531" s="15"/>
      <c r="AP531" s="72"/>
      <c r="AQ531" s="15"/>
      <c r="AR531" s="79"/>
      <c r="AS531" s="15"/>
      <c r="AT531" s="77"/>
      <c r="AU531" s="77"/>
      <c r="AV531" s="77"/>
      <c r="AW531" s="45"/>
      <c r="AX531" s="45"/>
      <c r="AY531" s="45"/>
      <c r="AZ531" s="15"/>
      <c r="BA531" s="15"/>
      <c r="BB531" s="15"/>
      <c r="BC531" s="15"/>
      <c r="BD531" s="15"/>
      <c r="BE531" s="15"/>
      <c r="BF531" s="15"/>
      <c r="BG531" s="15"/>
      <c r="BH531" s="15"/>
      <c r="BI531" s="76"/>
      <c r="BJ531" s="78"/>
      <c r="BK531" s="79"/>
      <c r="BL531" s="77"/>
      <c r="BM531" s="45"/>
      <c r="BN531" s="45"/>
      <c r="BO531" s="45"/>
      <c r="BP531" s="45"/>
      <c r="BQ531" s="15"/>
      <c r="BR531" s="45"/>
      <c r="BS531" s="45"/>
      <c r="BT531" s="45"/>
      <c r="BU531" s="49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</row>
    <row r="532" spans="1:213" ht="16.899999999999999" customHeight="1">
      <c r="A532" s="15"/>
      <c r="B532" s="76"/>
      <c r="C532" s="15"/>
      <c r="D532" s="77"/>
      <c r="E532" s="15"/>
      <c r="F532" s="77"/>
      <c r="G532" s="77"/>
      <c r="H532" s="77"/>
      <c r="I532" s="49"/>
      <c r="J532" s="49"/>
      <c r="K532" s="49"/>
      <c r="L532" s="15"/>
      <c r="M532" s="15"/>
      <c r="N532" s="15"/>
      <c r="O532" s="15"/>
      <c r="P532" s="15"/>
      <c r="Q532" s="15"/>
      <c r="R532" s="15"/>
      <c r="S532" s="15"/>
      <c r="T532" s="15"/>
      <c r="U532" s="76"/>
      <c r="V532" s="75"/>
      <c r="W532" s="77"/>
      <c r="X532" s="77"/>
      <c r="Y532" s="49"/>
      <c r="Z532" s="49"/>
      <c r="AA532" s="49"/>
      <c r="AB532" s="49"/>
      <c r="AC532" s="15"/>
      <c r="AD532" s="49"/>
      <c r="AE532" s="49"/>
      <c r="AF532" s="49"/>
      <c r="AG532" s="49"/>
      <c r="AH532" s="15"/>
      <c r="AI532" s="15"/>
      <c r="AJ532" s="15"/>
      <c r="AK532" s="15"/>
      <c r="AL532" s="15"/>
      <c r="AM532" s="15"/>
      <c r="AN532" s="15"/>
      <c r="AO532" s="15"/>
      <c r="AP532" s="76"/>
      <c r="AQ532" s="15"/>
      <c r="AR532" s="77"/>
      <c r="AS532" s="15"/>
      <c r="AT532" s="77"/>
      <c r="AU532" s="77"/>
      <c r="AV532" s="77"/>
      <c r="AW532" s="49"/>
      <c r="AX532" s="49"/>
      <c r="AY532" s="49"/>
      <c r="AZ532" s="15"/>
      <c r="BA532" s="15"/>
      <c r="BB532" s="15"/>
      <c r="BC532" s="15"/>
      <c r="BD532" s="15"/>
      <c r="BE532" s="15"/>
      <c r="BF532" s="15"/>
      <c r="BG532" s="15"/>
      <c r="BH532" s="15"/>
      <c r="BI532" s="76"/>
      <c r="BJ532" s="75"/>
      <c r="BK532" s="77"/>
      <c r="BL532" s="77"/>
      <c r="BM532" s="49"/>
      <c r="BN532" s="49"/>
      <c r="BO532" s="49"/>
      <c r="BP532" s="49"/>
      <c r="BQ532" s="15"/>
      <c r="BR532" s="49"/>
      <c r="BS532" s="49"/>
      <c r="BT532" s="49"/>
      <c r="BU532" s="49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</row>
    <row r="533" spans="1:213" ht="16.899999999999999" customHeight="1">
      <c r="A533" s="15"/>
      <c r="B533" s="76"/>
      <c r="C533" s="15"/>
      <c r="D533" s="77"/>
      <c r="E533" s="15"/>
      <c r="F533" s="79"/>
      <c r="G533" s="79"/>
      <c r="H533" s="79"/>
      <c r="I533" s="73"/>
      <c r="J533" s="73"/>
      <c r="K533" s="73"/>
      <c r="L533" s="15"/>
      <c r="M533" s="15"/>
      <c r="N533" s="15"/>
      <c r="O533" s="15"/>
      <c r="P533" s="15"/>
      <c r="Q533" s="15"/>
      <c r="R533" s="15"/>
      <c r="S533" s="15"/>
      <c r="T533" s="15"/>
      <c r="U533" s="72"/>
      <c r="V533" s="75"/>
      <c r="W533" s="77"/>
      <c r="X533" s="79"/>
      <c r="Y533" s="73"/>
      <c r="Z533" s="73"/>
      <c r="AA533" s="73"/>
      <c r="AB533" s="73"/>
      <c r="AC533" s="15"/>
      <c r="AD533" s="73"/>
      <c r="AE533" s="73"/>
      <c r="AF533" s="73"/>
      <c r="AG533" s="73"/>
      <c r="AH533" s="15"/>
      <c r="AI533" s="15"/>
      <c r="AJ533" s="15"/>
      <c r="AK533" s="15"/>
      <c r="AL533" s="15"/>
      <c r="AM533" s="15"/>
      <c r="AN533" s="15"/>
      <c r="AO533" s="15"/>
      <c r="AP533" s="76"/>
      <c r="AQ533" s="15"/>
      <c r="AR533" s="77"/>
      <c r="AS533" s="15"/>
      <c r="AT533" s="79"/>
      <c r="AU533" s="79"/>
      <c r="AV533" s="79"/>
      <c r="AW533" s="73"/>
      <c r="AX533" s="73"/>
      <c r="AY533" s="73"/>
      <c r="AZ533" s="15"/>
      <c r="BA533" s="15"/>
      <c r="BB533" s="15"/>
      <c r="BC533" s="15"/>
      <c r="BD533" s="15"/>
      <c r="BE533" s="15"/>
      <c r="BF533" s="15"/>
      <c r="BG533" s="15"/>
      <c r="BH533" s="15"/>
      <c r="BI533" s="72"/>
      <c r="BJ533" s="75"/>
      <c r="BK533" s="77"/>
      <c r="BL533" s="79"/>
      <c r="BM533" s="73"/>
      <c r="BN533" s="73"/>
      <c r="BO533" s="73"/>
      <c r="BP533" s="73"/>
      <c r="BQ533" s="15"/>
      <c r="BR533" s="73"/>
      <c r="BS533" s="73"/>
      <c r="BT533" s="73"/>
      <c r="BU533" s="73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</row>
    <row r="534" spans="1:213" ht="16.899999999999999" customHeight="1">
      <c r="A534" s="15"/>
      <c r="B534" s="72"/>
      <c r="C534" s="15"/>
      <c r="D534" s="79"/>
      <c r="E534" s="15"/>
      <c r="F534" s="77"/>
      <c r="G534" s="77"/>
      <c r="H534" s="77"/>
      <c r="I534" s="49"/>
      <c r="J534" s="49"/>
      <c r="K534" s="49"/>
      <c r="L534" s="15"/>
      <c r="M534" s="15"/>
      <c r="N534" s="15"/>
      <c r="O534" s="15"/>
      <c r="P534" s="15"/>
      <c r="Q534" s="15"/>
      <c r="R534" s="15"/>
      <c r="S534" s="15"/>
      <c r="T534" s="15"/>
      <c r="U534" s="76"/>
      <c r="V534" s="78"/>
      <c r="W534" s="79"/>
      <c r="X534" s="77"/>
      <c r="Y534" s="49"/>
      <c r="Z534" s="49"/>
      <c r="AA534" s="49"/>
      <c r="AB534" s="49"/>
      <c r="AC534" s="15"/>
      <c r="AD534" s="49"/>
      <c r="AE534" s="49"/>
      <c r="AF534" s="49"/>
      <c r="AG534" s="49"/>
      <c r="AH534" s="15"/>
      <c r="AI534" s="15"/>
      <c r="AJ534" s="15"/>
      <c r="AK534" s="15"/>
      <c r="AL534" s="15"/>
      <c r="AM534" s="15"/>
      <c r="AN534" s="15"/>
      <c r="AO534" s="15"/>
      <c r="AP534" s="72"/>
      <c r="AQ534" s="15"/>
      <c r="AR534" s="79"/>
      <c r="AS534" s="15"/>
      <c r="AT534" s="77"/>
      <c r="AU534" s="77"/>
      <c r="AV534" s="77"/>
      <c r="AW534" s="49"/>
      <c r="AX534" s="49"/>
      <c r="AY534" s="49"/>
      <c r="AZ534" s="15"/>
      <c r="BA534" s="15"/>
      <c r="BB534" s="15"/>
      <c r="BC534" s="15"/>
      <c r="BD534" s="15"/>
      <c r="BE534" s="15"/>
      <c r="BF534" s="15"/>
      <c r="BG534" s="15"/>
      <c r="BH534" s="15"/>
      <c r="BI534" s="76"/>
      <c r="BJ534" s="78"/>
      <c r="BK534" s="79"/>
      <c r="BL534" s="77"/>
      <c r="BM534" s="49"/>
      <c r="BN534" s="49"/>
      <c r="BO534" s="49"/>
      <c r="BP534" s="49"/>
      <c r="BQ534" s="15"/>
      <c r="BR534" s="49"/>
      <c r="BS534" s="49"/>
      <c r="BT534" s="49"/>
      <c r="BU534" s="49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</row>
    <row r="535" spans="1:213" ht="16.899999999999999" customHeight="1">
      <c r="A535" s="15"/>
      <c r="B535" s="76"/>
      <c r="C535" s="15"/>
      <c r="D535" s="77"/>
      <c r="E535" s="15"/>
      <c r="F535" s="77"/>
      <c r="G535" s="77"/>
      <c r="H535" s="77"/>
      <c r="I535" s="49"/>
      <c r="J535" s="49"/>
      <c r="K535" s="49"/>
      <c r="L535" s="15"/>
      <c r="M535" s="15"/>
      <c r="N535" s="15"/>
      <c r="O535" s="15"/>
      <c r="P535" s="15"/>
      <c r="Q535" s="15"/>
      <c r="R535" s="15"/>
      <c r="S535" s="15"/>
      <c r="T535" s="15"/>
      <c r="U535" s="76"/>
      <c r="V535" s="75"/>
      <c r="W535" s="77"/>
      <c r="X535" s="77"/>
      <c r="Y535" s="49"/>
      <c r="Z535" s="49"/>
      <c r="AA535" s="49"/>
      <c r="AB535" s="49"/>
      <c r="AC535" s="15"/>
      <c r="AD535" s="49"/>
      <c r="AE535" s="49"/>
      <c r="AF535" s="49"/>
      <c r="AG535" s="49"/>
      <c r="AH535" s="15"/>
      <c r="AI535" s="15"/>
      <c r="AJ535" s="15"/>
      <c r="AK535" s="15"/>
      <c r="AL535" s="15"/>
      <c r="AM535" s="15"/>
      <c r="AN535" s="15"/>
      <c r="AO535" s="15"/>
      <c r="AP535" s="76"/>
      <c r="AQ535" s="15"/>
      <c r="AR535" s="77"/>
      <c r="AS535" s="15"/>
      <c r="AT535" s="77"/>
      <c r="AU535" s="77"/>
      <c r="AV535" s="77"/>
      <c r="AW535" s="49"/>
      <c r="AX535" s="49"/>
      <c r="AY535" s="49"/>
      <c r="AZ535" s="15"/>
      <c r="BA535" s="15"/>
      <c r="BB535" s="15"/>
      <c r="BC535" s="15"/>
      <c r="BD535" s="15"/>
      <c r="BE535" s="15"/>
      <c r="BF535" s="15"/>
      <c r="BG535" s="15"/>
      <c r="BH535" s="15"/>
      <c r="BI535" s="76"/>
      <c r="BJ535" s="75"/>
      <c r="BK535" s="77"/>
      <c r="BL535" s="77"/>
      <c r="BM535" s="49"/>
      <c r="BN535" s="49"/>
      <c r="BO535" s="49"/>
      <c r="BP535" s="49"/>
      <c r="BQ535" s="15"/>
      <c r="BR535" s="49"/>
      <c r="BS535" s="49"/>
      <c r="BT535" s="49"/>
      <c r="BU535" s="49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</row>
    <row r="536" spans="1:213" ht="16.899999999999999" customHeight="1">
      <c r="A536" s="15"/>
      <c r="B536" s="76"/>
      <c r="C536" s="15"/>
      <c r="D536" s="77"/>
      <c r="E536" s="15"/>
      <c r="F536" s="79"/>
      <c r="G536" s="79"/>
      <c r="H536" s="79"/>
      <c r="I536" s="73"/>
      <c r="J536" s="73"/>
      <c r="K536" s="73"/>
      <c r="L536" s="15"/>
      <c r="M536" s="15"/>
      <c r="N536" s="15"/>
      <c r="O536" s="15"/>
      <c r="P536" s="15"/>
      <c r="Q536" s="15"/>
      <c r="R536" s="15"/>
      <c r="S536" s="15"/>
      <c r="T536" s="15"/>
      <c r="U536" s="72"/>
      <c r="V536" s="75"/>
      <c r="W536" s="77"/>
      <c r="X536" s="79"/>
      <c r="Y536" s="73"/>
      <c r="Z536" s="73"/>
      <c r="AA536" s="73"/>
      <c r="AB536" s="73"/>
      <c r="AC536" s="15"/>
      <c r="AD536" s="73"/>
      <c r="AE536" s="73"/>
      <c r="AF536" s="73"/>
      <c r="AG536" s="73"/>
      <c r="AH536" s="15"/>
      <c r="AI536" s="15"/>
      <c r="AJ536" s="15"/>
      <c r="AK536" s="15"/>
      <c r="AL536" s="15"/>
      <c r="AM536" s="15"/>
      <c r="AN536" s="15"/>
      <c r="AO536" s="15"/>
      <c r="AP536" s="76"/>
      <c r="AQ536" s="15"/>
      <c r="AR536" s="77"/>
      <c r="AS536" s="15"/>
      <c r="AT536" s="79"/>
      <c r="AU536" s="79"/>
      <c r="AV536" s="79"/>
      <c r="AW536" s="73"/>
      <c r="AX536" s="73"/>
      <c r="AY536" s="73"/>
      <c r="AZ536" s="15"/>
      <c r="BA536" s="15"/>
      <c r="BB536" s="15"/>
      <c r="BC536" s="15"/>
      <c r="BD536" s="15"/>
      <c r="BE536" s="15"/>
      <c r="BF536" s="15"/>
      <c r="BG536" s="15"/>
      <c r="BH536" s="15"/>
      <c r="BI536" s="72"/>
      <c r="BJ536" s="75"/>
      <c r="BK536" s="77"/>
      <c r="BL536" s="79"/>
      <c r="BM536" s="73"/>
      <c r="BN536" s="73"/>
      <c r="BO536" s="73"/>
      <c r="BP536" s="73"/>
      <c r="BQ536" s="15"/>
      <c r="BR536" s="73"/>
      <c r="BS536" s="73"/>
      <c r="BT536" s="73"/>
      <c r="BU536" s="73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</row>
    <row r="537" spans="1:213" ht="16.899999999999999" customHeight="1">
      <c r="A537" s="15"/>
      <c r="B537" s="72"/>
      <c r="C537" s="15"/>
      <c r="D537" s="15"/>
      <c r="E537" s="15"/>
      <c r="F537" s="15"/>
      <c r="G537" s="76"/>
      <c r="H537" s="77"/>
      <c r="I537" s="77"/>
      <c r="J537" s="77"/>
      <c r="K537" s="77"/>
      <c r="L537" s="49"/>
      <c r="M537" s="49"/>
      <c r="N537" s="49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76"/>
      <c r="AE537" s="15"/>
      <c r="AF537" s="77"/>
      <c r="AG537" s="77"/>
      <c r="AH537" s="77"/>
      <c r="AI537" s="49"/>
      <c r="AJ537" s="49"/>
      <c r="AK537" s="49"/>
      <c r="AL537" s="49"/>
      <c r="AM537" s="49"/>
      <c r="AN537" s="15"/>
      <c r="AO537" s="15"/>
      <c r="AP537" s="72"/>
      <c r="AQ537" s="15"/>
      <c r="AR537" s="15"/>
      <c r="AS537" s="15"/>
      <c r="AT537" s="15"/>
      <c r="AU537" s="76"/>
      <c r="AV537" s="77"/>
      <c r="AW537" s="77"/>
      <c r="AX537" s="77"/>
      <c r="AY537" s="77"/>
      <c r="AZ537" s="49"/>
      <c r="BA537" s="49"/>
      <c r="BB537" s="49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76"/>
      <c r="BS537" s="15"/>
      <c r="BT537" s="77"/>
      <c r="BU537" s="77"/>
      <c r="BV537" s="77"/>
      <c r="BW537" s="49"/>
      <c r="BX537" s="49"/>
      <c r="BY537" s="49"/>
      <c r="BZ537" s="49"/>
      <c r="CA537" s="49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</row>
    <row r="538" spans="1:213" ht="16.899999999999999" customHeight="1">
      <c r="A538" s="15"/>
      <c r="B538" s="72"/>
      <c r="C538" s="15"/>
      <c r="D538" s="15"/>
      <c r="E538" s="46"/>
      <c r="F538" s="15"/>
      <c r="G538" s="15"/>
      <c r="H538" s="15"/>
      <c r="I538" s="15"/>
      <c r="J538" s="77"/>
      <c r="K538" s="77"/>
      <c r="L538" s="77"/>
      <c r="M538" s="49"/>
      <c r="N538" s="49"/>
      <c r="O538" s="15"/>
      <c r="P538" s="15"/>
      <c r="Q538" s="15"/>
      <c r="R538" s="15"/>
      <c r="S538" s="15"/>
      <c r="T538" s="15"/>
      <c r="U538" s="15"/>
      <c r="V538" s="15"/>
      <c r="W538" s="15"/>
      <c r="X538" s="46"/>
      <c r="Y538" s="15"/>
      <c r="Z538" s="15"/>
      <c r="AA538" s="15"/>
      <c r="AB538" s="15"/>
      <c r="AC538" s="15"/>
      <c r="AD538" s="76"/>
      <c r="AE538" s="15"/>
      <c r="AF538" s="77"/>
      <c r="AG538" s="77"/>
      <c r="AH538" s="77"/>
      <c r="AI538" s="49"/>
      <c r="AJ538" s="49"/>
      <c r="AK538" s="49"/>
      <c r="AL538" s="49"/>
      <c r="AM538" s="49"/>
      <c r="AN538" s="15"/>
      <c r="AO538" s="15"/>
      <c r="AP538" s="72"/>
      <c r="AQ538" s="15"/>
      <c r="AR538" s="15"/>
      <c r="AS538" s="46"/>
      <c r="AT538" s="15"/>
      <c r="AU538" s="15"/>
      <c r="AV538" s="15"/>
      <c r="AW538" s="15"/>
      <c r="AX538" s="77"/>
      <c r="AY538" s="77"/>
      <c r="AZ538" s="77"/>
      <c r="BA538" s="49"/>
      <c r="BB538" s="49"/>
      <c r="BC538" s="15"/>
      <c r="BD538" s="15"/>
      <c r="BE538" s="15"/>
      <c r="BF538" s="15"/>
      <c r="BG538" s="15"/>
      <c r="BH538" s="15"/>
      <c r="BI538" s="15"/>
      <c r="BJ538" s="15"/>
      <c r="BK538" s="15"/>
      <c r="BL538" s="46"/>
      <c r="BM538" s="15"/>
      <c r="BN538" s="15"/>
      <c r="BO538" s="15"/>
      <c r="BP538" s="15"/>
      <c r="BQ538" s="15"/>
      <c r="BR538" s="76"/>
      <c r="BS538" s="15"/>
      <c r="BT538" s="77"/>
      <c r="BU538" s="77"/>
      <c r="BV538" s="77"/>
      <c r="BW538" s="49"/>
      <c r="BX538" s="49"/>
      <c r="BY538" s="49"/>
      <c r="BZ538" s="49"/>
      <c r="CA538" s="49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</row>
    <row r="539" spans="1:213" ht="16.899999999999999" customHeight="1">
      <c r="A539" s="15"/>
      <c r="B539" s="72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49"/>
      <c r="AL539" s="15"/>
      <c r="AM539" s="15"/>
      <c r="AN539" s="15"/>
      <c r="AO539" s="15"/>
      <c r="AP539" s="72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49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</row>
    <row r="540" spans="1:213" ht="16.899999999999999" customHeight="1">
      <c r="A540" s="15"/>
      <c r="B540" s="72"/>
      <c r="C540" s="15"/>
      <c r="D540" s="15"/>
      <c r="E540" s="46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49"/>
      <c r="S540" s="15"/>
      <c r="T540" s="15"/>
      <c r="U540" s="15"/>
      <c r="V540" s="15"/>
      <c r="W540" s="15"/>
      <c r="X540" s="46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49"/>
      <c r="AL540" s="15"/>
      <c r="AM540" s="15"/>
      <c r="AN540" s="15"/>
      <c r="AO540" s="15"/>
      <c r="AP540" s="72"/>
      <c r="AQ540" s="15"/>
      <c r="AR540" s="15"/>
      <c r="AS540" s="46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49"/>
      <c r="BG540" s="15"/>
      <c r="BH540" s="15"/>
      <c r="BI540" s="15"/>
      <c r="BJ540" s="15"/>
      <c r="BK540" s="15"/>
      <c r="BL540" s="46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49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</row>
    <row r="541" spans="1:213" ht="16.899999999999999" customHeight="1">
      <c r="A541" s="15"/>
      <c r="B541" s="72"/>
      <c r="C541" s="15"/>
      <c r="D541" s="15"/>
      <c r="E541" s="15"/>
      <c r="F541" s="15"/>
      <c r="G541" s="15"/>
      <c r="H541" s="15"/>
      <c r="I541" s="15"/>
      <c r="J541" s="61"/>
      <c r="K541" s="61"/>
      <c r="L541" s="61"/>
      <c r="M541" s="61"/>
      <c r="N541" s="61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61"/>
      <c r="AG541" s="61"/>
      <c r="AH541" s="61"/>
      <c r="AI541" s="61"/>
      <c r="AJ541" s="61"/>
      <c r="AK541" s="49"/>
      <c r="AL541" s="61"/>
      <c r="AM541" s="61"/>
      <c r="AN541" s="15"/>
      <c r="AO541" s="15"/>
      <c r="AP541" s="72"/>
      <c r="AQ541" s="15"/>
      <c r="AR541" s="15"/>
      <c r="AS541" s="15"/>
      <c r="AT541" s="15"/>
      <c r="AU541" s="15"/>
      <c r="AV541" s="15"/>
      <c r="AW541" s="15"/>
      <c r="AX541" s="61"/>
      <c r="AY541" s="61"/>
      <c r="AZ541" s="61"/>
      <c r="BA541" s="61"/>
      <c r="BB541" s="61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61"/>
      <c r="BU541" s="61"/>
      <c r="BV541" s="61"/>
      <c r="BW541" s="61"/>
      <c r="BX541" s="61"/>
      <c r="BY541" s="49"/>
      <c r="BZ541" s="61"/>
      <c r="CA541" s="61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</row>
    <row r="542" spans="1:213" ht="16.899999999999999" customHeight="1">
      <c r="A542" s="15"/>
      <c r="B542" s="72"/>
      <c r="C542" s="15"/>
      <c r="D542" s="15"/>
      <c r="E542" s="46"/>
      <c r="F542" s="15"/>
      <c r="G542" s="15"/>
      <c r="H542" s="15"/>
      <c r="I542" s="15"/>
      <c r="J542" s="61"/>
      <c r="K542" s="61"/>
      <c r="L542" s="61"/>
      <c r="M542" s="61"/>
      <c r="N542" s="61"/>
      <c r="O542" s="15"/>
      <c r="P542" s="15"/>
      <c r="Q542" s="15"/>
      <c r="R542" s="15"/>
      <c r="S542" s="15"/>
      <c r="T542" s="15"/>
      <c r="U542" s="15"/>
      <c r="V542" s="15"/>
      <c r="W542" s="15"/>
      <c r="X542" s="46"/>
      <c r="Y542" s="15"/>
      <c r="Z542" s="15"/>
      <c r="AA542" s="15"/>
      <c r="AB542" s="15"/>
      <c r="AC542" s="15"/>
      <c r="AD542" s="72"/>
      <c r="AE542" s="15"/>
      <c r="AF542" s="61"/>
      <c r="AG542" s="61"/>
      <c r="AH542" s="61"/>
      <c r="AI542" s="61"/>
      <c r="AJ542" s="61"/>
      <c r="AK542" s="49"/>
      <c r="AL542" s="61"/>
      <c r="AM542" s="61"/>
      <c r="AN542" s="15"/>
      <c r="AO542" s="15"/>
      <c r="AP542" s="72"/>
      <c r="AQ542" s="15"/>
      <c r="AR542" s="15"/>
      <c r="AS542" s="46"/>
      <c r="AT542" s="15"/>
      <c r="AU542" s="15"/>
      <c r="AV542" s="15"/>
      <c r="AW542" s="15"/>
      <c r="AX542" s="61"/>
      <c r="AY542" s="61"/>
      <c r="AZ542" s="61"/>
      <c r="BA542" s="61"/>
      <c r="BB542" s="61"/>
      <c r="BC542" s="15"/>
      <c r="BD542" s="15"/>
      <c r="BE542" s="15"/>
      <c r="BF542" s="15"/>
      <c r="BG542" s="15"/>
      <c r="BH542" s="15"/>
      <c r="BI542" s="15"/>
      <c r="BJ542" s="15"/>
      <c r="BK542" s="15"/>
      <c r="BL542" s="46"/>
      <c r="BM542" s="15"/>
      <c r="BN542" s="15"/>
      <c r="BO542" s="15"/>
      <c r="BP542" s="15"/>
      <c r="BQ542" s="15"/>
      <c r="BR542" s="72"/>
      <c r="BS542" s="15"/>
      <c r="BT542" s="61"/>
      <c r="BU542" s="61"/>
      <c r="BV542" s="61"/>
      <c r="BW542" s="61"/>
      <c r="BX542" s="61"/>
      <c r="BY542" s="49"/>
      <c r="BZ542" s="61"/>
      <c r="CA542" s="61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</row>
    <row r="543" spans="1:213" ht="16.899999999999999" customHeight="1">
      <c r="A543" s="15"/>
      <c r="B543" s="72"/>
      <c r="C543" s="15"/>
      <c r="D543" s="15"/>
      <c r="E543" s="15"/>
      <c r="F543" s="61"/>
      <c r="G543" s="61"/>
      <c r="H543" s="61"/>
      <c r="I543" s="61"/>
      <c r="J543" s="61"/>
      <c r="K543" s="61"/>
      <c r="L543" s="61"/>
      <c r="M543" s="61"/>
      <c r="N543" s="61"/>
      <c r="O543" s="15"/>
      <c r="P543" s="15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49"/>
      <c r="AF543" s="49"/>
      <c r="AG543" s="61"/>
      <c r="AH543" s="15"/>
      <c r="AI543" s="15"/>
      <c r="AJ543" s="15"/>
      <c r="AK543" s="15"/>
      <c r="AL543" s="15"/>
      <c r="AM543" s="15"/>
      <c r="AN543" s="15"/>
      <c r="AO543" s="15"/>
      <c r="AP543" s="72"/>
      <c r="AQ543" s="15"/>
      <c r="AR543" s="15"/>
      <c r="AS543" s="15"/>
      <c r="AT543" s="61"/>
      <c r="AU543" s="61"/>
      <c r="AV543" s="61"/>
      <c r="AW543" s="61"/>
      <c r="AX543" s="61"/>
      <c r="AY543" s="61"/>
      <c r="AZ543" s="61"/>
      <c r="BA543" s="61"/>
      <c r="BB543" s="61"/>
      <c r="BC543" s="15"/>
      <c r="BD543" s="15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49"/>
      <c r="BT543" s="49"/>
      <c r="BU543" s="61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</row>
    <row r="544" spans="1:213" ht="15">
      <c r="A544" s="15"/>
      <c r="B544" s="72"/>
      <c r="C544" s="15"/>
      <c r="D544" s="47"/>
      <c r="E544" s="15"/>
      <c r="F544" s="61"/>
      <c r="G544" s="46"/>
      <c r="H544" s="61"/>
      <c r="I544" s="61"/>
      <c r="J544" s="61"/>
      <c r="K544" s="61"/>
      <c r="L544" s="61"/>
      <c r="M544" s="61"/>
      <c r="N544" s="61"/>
      <c r="O544" s="15"/>
      <c r="P544" s="15"/>
      <c r="Q544" s="61"/>
      <c r="R544" s="61"/>
      <c r="S544" s="61"/>
      <c r="T544" s="61"/>
      <c r="U544" s="61"/>
      <c r="V544" s="61"/>
      <c r="W544" s="61"/>
      <c r="X544" s="47"/>
      <c r="Y544" s="15"/>
      <c r="Z544" s="46"/>
      <c r="AA544" s="15"/>
      <c r="AB544" s="61"/>
      <c r="AC544" s="61"/>
      <c r="AD544" s="61"/>
      <c r="AE544" s="61"/>
      <c r="AF544" s="61"/>
      <c r="AG544" s="61"/>
      <c r="AH544" s="61"/>
      <c r="AI544" s="15"/>
      <c r="AJ544" s="15"/>
      <c r="AK544" s="15"/>
      <c r="AL544" s="15"/>
      <c r="AM544" s="15"/>
      <c r="AN544" s="15"/>
      <c r="AO544" s="15"/>
      <c r="AP544" s="72"/>
      <c r="AQ544" s="15"/>
      <c r="AR544" s="47"/>
      <c r="AS544" s="15"/>
      <c r="AT544" s="61"/>
      <c r="AU544" s="46"/>
      <c r="AV544" s="61"/>
      <c r="AW544" s="61"/>
      <c r="AX544" s="61"/>
      <c r="AY544" s="61"/>
      <c r="AZ544" s="61"/>
      <c r="BA544" s="61"/>
      <c r="BB544" s="61"/>
      <c r="BC544" s="15"/>
      <c r="BD544" s="15"/>
      <c r="BE544" s="61"/>
      <c r="BF544" s="61"/>
      <c r="BG544" s="61"/>
      <c r="BH544" s="61"/>
      <c r="BI544" s="61"/>
      <c r="BJ544" s="61"/>
      <c r="BK544" s="61"/>
      <c r="BL544" s="47"/>
      <c r="BM544" s="15"/>
      <c r="BN544" s="46"/>
      <c r="BO544" s="15"/>
      <c r="BP544" s="61"/>
      <c r="BQ544" s="61"/>
      <c r="BR544" s="61"/>
      <c r="BS544" s="61"/>
      <c r="BT544" s="61"/>
      <c r="BU544" s="61"/>
      <c r="BV544" s="61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</row>
    <row r="545" spans="1:213" ht="15.75">
      <c r="A545" s="15"/>
      <c r="B545" s="15"/>
      <c r="C545" s="15"/>
      <c r="D545" s="15"/>
      <c r="E545" s="12"/>
      <c r="F545" s="15"/>
      <c r="G545" s="235"/>
      <c r="H545" s="15"/>
      <c r="I545" s="15"/>
      <c r="J545" s="12"/>
      <c r="K545" s="15"/>
      <c r="L545" s="12"/>
      <c r="M545" s="45"/>
      <c r="N545" s="15"/>
      <c r="O545" s="15"/>
      <c r="P545" s="15"/>
      <c r="Q545" s="15"/>
      <c r="R545" s="12"/>
      <c r="S545" s="275"/>
      <c r="T545" s="73"/>
      <c r="U545" s="15"/>
      <c r="V545" s="15"/>
      <c r="W545" s="15"/>
      <c r="X545" s="15"/>
      <c r="Y545" s="12"/>
      <c r="Z545" s="235"/>
      <c r="AA545" s="12"/>
      <c r="AB545" s="15"/>
      <c r="AC545" s="15"/>
      <c r="AD545" s="12"/>
      <c r="AE545" s="12"/>
      <c r="AF545" s="45"/>
      <c r="AG545" s="15"/>
      <c r="AH545" s="15"/>
      <c r="AI545" s="15"/>
      <c r="AJ545" s="15"/>
      <c r="AK545" s="12"/>
      <c r="AL545" s="275"/>
      <c r="AM545" s="15"/>
      <c r="AN545" s="15"/>
      <c r="AO545" s="15"/>
      <c r="AP545" s="15"/>
      <c r="AQ545" s="15"/>
      <c r="AR545" s="15"/>
      <c r="AS545" s="12"/>
      <c r="AT545" s="15"/>
      <c r="AU545" s="235"/>
      <c r="AV545" s="15"/>
      <c r="AW545" s="15"/>
      <c r="AX545" s="12"/>
      <c r="AY545" s="15"/>
      <c r="AZ545" s="12"/>
      <c r="BA545" s="45"/>
      <c r="BB545" s="15"/>
      <c r="BC545" s="15"/>
      <c r="BD545" s="15"/>
      <c r="BE545" s="15"/>
      <c r="BF545" s="12"/>
      <c r="BG545" s="275"/>
      <c r="BH545" s="73"/>
      <c r="BI545" s="15"/>
      <c r="BJ545" s="15"/>
      <c r="BK545" s="15"/>
      <c r="BL545" s="15"/>
      <c r="BM545" s="12"/>
      <c r="BN545" s="235"/>
      <c r="BO545" s="12"/>
      <c r="BP545" s="15"/>
      <c r="BQ545" s="15"/>
      <c r="BR545" s="12"/>
      <c r="BS545" s="12"/>
      <c r="BT545" s="45"/>
      <c r="BU545" s="15"/>
      <c r="BV545" s="15"/>
      <c r="BW545" s="15"/>
      <c r="BX545" s="15"/>
      <c r="BY545" s="12"/>
      <c r="BZ545" s="27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</row>
    <row r="546" spans="1:213" ht="15.75">
      <c r="A546" s="15"/>
      <c r="B546" s="15"/>
      <c r="C546" s="15"/>
      <c r="D546" s="73"/>
      <c r="E546" s="12"/>
      <c r="F546" s="73"/>
      <c r="G546" s="235"/>
      <c r="H546" s="73"/>
      <c r="I546" s="62"/>
      <c r="J546" s="62"/>
      <c r="K546" s="62"/>
      <c r="L546" s="61"/>
      <c r="M546" s="61"/>
      <c r="N546" s="15"/>
      <c r="O546" s="62"/>
      <c r="P546" s="12"/>
      <c r="Q546" s="189"/>
      <c r="R546" s="189"/>
      <c r="S546" s="15"/>
      <c r="T546" s="15"/>
      <c r="U546" s="15"/>
      <c r="V546" s="73"/>
      <c r="W546" s="73"/>
      <c r="X546" s="15"/>
      <c r="Y546" s="12"/>
      <c r="Z546" s="235"/>
      <c r="AA546" s="62"/>
      <c r="AB546" s="15"/>
      <c r="AC546" s="14"/>
      <c r="AD546" s="14"/>
      <c r="AE546" s="14"/>
      <c r="AF546" s="62"/>
      <c r="AG546" s="15"/>
      <c r="AH546" s="62"/>
      <c r="AI546" s="12"/>
      <c r="AJ546" s="189"/>
      <c r="AK546" s="189"/>
      <c r="AL546" s="15"/>
      <c r="AM546" s="15"/>
      <c r="AN546" s="15"/>
      <c r="AO546" s="15"/>
      <c r="AP546" s="15"/>
      <c r="AQ546" s="15"/>
      <c r="AR546" s="73"/>
      <c r="AS546" s="12"/>
      <c r="AT546" s="73"/>
      <c r="AU546" s="235"/>
      <c r="AV546" s="73"/>
      <c r="AW546" s="62"/>
      <c r="AX546" s="62"/>
      <c r="AY546" s="62"/>
      <c r="AZ546" s="61"/>
      <c r="BA546" s="61"/>
      <c r="BB546" s="15"/>
      <c r="BC546" s="62"/>
      <c r="BD546" s="12"/>
      <c r="BE546" s="189"/>
      <c r="BF546" s="189"/>
      <c r="BG546" s="15"/>
      <c r="BH546" s="15"/>
      <c r="BI546" s="15"/>
      <c r="BJ546" s="73"/>
      <c r="BK546" s="73"/>
      <c r="BL546" s="15"/>
      <c r="BM546" s="12"/>
      <c r="BN546" s="235"/>
      <c r="BO546" s="62"/>
      <c r="BP546" s="15"/>
      <c r="BQ546" s="14"/>
      <c r="BR546" s="14"/>
      <c r="BS546" s="14"/>
      <c r="BT546" s="62"/>
      <c r="BU546" s="15"/>
      <c r="BV546" s="62"/>
      <c r="BW546" s="12"/>
      <c r="BX546" s="189"/>
      <c r="BY546" s="189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</row>
    <row r="547" spans="1:213" ht="18">
      <c r="A547" s="15"/>
      <c r="B547" s="15"/>
      <c r="C547" s="15"/>
      <c r="D547" s="73"/>
      <c r="E547" s="73"/>
      <c r="F547" s="73"/>
      <c r="G547" s="73"/>
      <c r="H547" s="15"/>
      <c r="I547" s="15"/>
      <c r="J547" s="12"/>
      <c r="K547" s="12"/>
      <c r="L547" s="61"/>
      <c r="M547" s="61"/>
      <c r="N547" s="61"/>
      <c r="O547" s="15"/>
      <c r="P547" s="15"/>
      <c r="Q547" s="15"/>
      <c r="R547" s="15"/>
      <c r="S547" s="15"/>
      <c r="T547" s="15"/>
      <c r="U547" s="73"/>
      <c r="V547" s="73"/>
      <c r="W547" s="73"/>
      <c r="X547" s="73"/>
      <c r="Y547" s="15"/>
      <c r="Z547" s="15"/>
      <c r="AA547" s="12"/>
      <c r="AB547" s="13"/>
      <c r="AC547" s="12"/>
      <c r="AD547" s="12"/>
      <c r="AE547" s="12"/>
      <c r="AF547" s="15"/>
      <c r="AG547" s="62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73"/>
      <c r="AS547" s="73"/>
      <c r="AT547" s="73"/>
      <c r="AU547" s="73"/>
      <c r="AV547" s="15"/>
      <c r="AW547" s="15"/>
      <c r="AX547" s="12"/>
      <c r="AY547" s="12"/>
      <c r="AZ547" s="61"/>
      <c r="BA547" s="61"/>
      <c r="BB547" s="61"/>
      <c r="BC547" s="15"/>
      <c r="BD547" s="15"/>
      <c r="BE547" s="15"/>
      <c r="BF547" s="15"/>
      <c r="BG547" s="15"/>
      <c r="BH547" s="15"/>
      <c r="BI547" s="73"/>
      <c r="BJ547" s="73"/>
      <c r="BK547" s="73"/>
      <c r="BL547" s="73"/>
      <c r="BM547" s="15"/>
      <c r="BN547" s="15"/>
      <c r="BO547" s="12"/>
      <c r="BP547" s="13"/>
      <c r="BQ547" s="12"/>
      <c r="BR547" s="12"/>
      <c r="BS547" s="12"/>
      <c r="BT547" s="15"/>
      <c r="BU547" s="62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</row>
    <row r="548" spans="1:213" ht="15.75">
      <c r="A548" s="15"/>
      <c r="B548" s="76"/>
      <c r="C548" s="15"/>
      <c r="D548" s="53"/>
      <c r="E548" s="95"/>
      <c r="F548" s="95"/>
      <c r="G548" s="50"/>
      <c r="H548" s="50"/>
      <c r="I548" s="50"/>
      <c r="J548" s="15"/>
      <c r="K548" s="76"/>
      <c r="L548" s="15"/>
      <c r="M548" s="53"/>
      <c r="N548" s="53"/>
      <c r="O548" s="53"/>
      <c r="P548" s="53"/>
      <c r="Q548" s="53"/>
      <c r="R548" s="50"/>
      <c r="S548" s="15"/>
      <c r="T548" s="15"/>
      <c r="U548" s="15"/>
      <c r="V548" s="75"/>
      <c r="W548" s="53"/>
      <c r="X548" s="95"/>
      <c r="Y548" s="95"/>
      <c r="Z548" s="95"/>
      <c r="AA548" s="95"/>
      <c r="AB548" s="50"/>
      <c r="AC548" s="15"/>
      <c r="AD548" s="15"/>
      <c r="AE548" s="150"/>
      <c r="AF548" s="53"/>
      <c r="AG548" s="53"/>
      <c r="AH548" s="53"/>
      <c r="AI548" s="53"/>
      <c r="AJ548" s="53"/>
      <c r="AK548" s="53"/>
      <c r="AL548" s="15"/>
      <c r="AM548" s="15"/>
      <c r="AN548" s="15"/>
      <c r="AO548" s="15"/>
      <c r="AP548" s="76"/>
      <c r="AQ548" s="15"/>
      <c r="AR548" s="53"/>
      <c r="AS548" s="95"/>
      <c r="AT548" s="95"/>
      <c r="AU548" s="50"/>
      <c r="AV548" s="50"/>
      <c r="AW548" s="50"/>
      <c r="AX548" s="15"/>
      <c r="AY548" s="76"/>
      <c r="AZ548" s="15"/>
      <c r="BA548" s="53"/>
      <c r="BB548" s="53"/>
      <c r="BC548" s="53"/>
      <c r="BD548" s="53"/>
      <c r="BE548" s="53"/>
      <c r="BF548" s="50"/>
      <c r="BG548" s="15"/>
      <c r="BH548" s="15"/>
      <c r="BI548" s="15"/>
      <c r="BJ548" s="75"/>
      <c r="BK548" s="53"/>
      <c r="BL548" s="95"/>
      <c r="BM548" s="95"/>
      <c r="BN548" s="95"/>
      <c r="BO548" s="95"/>
      <c r="BP548" s="50"/>
      <c r="BQ548" s="15"/>
      <c r="BR548" s="15"/>
      <c r="BS548" s="150"/>
      <c r="BT548" s="53"/>
      <c r="BU548" s="53"/>
      <c r="BV548" s="53"/>
      <c r="BW548" s="53"/>
      <c r="BX548" s="53"/>
      <c r="BY548" s="53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</row>
    <row r="549" spans="1:213" ht="15.75">
      <c r="A549" s="15"/>
      <c r="B549" s="72"/>
      <c r="C549" s="15"/>
      <c r="D549" s="15"/>
      <c r="E549" s="15"/>
      <c r="F549" s="15"/>
      <c r="G549" s="15"/>
      <c r="H549" s="15"/>
      <c r="I549" s="15"/>
      <c r="J549" s="15"/>
      <c r="K549" s="12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72"/>
      <c r="AQ549" s="15"/>
      <c r="AR549" s="15"/>
      <c r="AS549" s="15"/>
      <c r="AT549" s="15"/>
      <c r="AU549" s="15"/>
      <c r="AV549" s="15"/>
      <c r="AW549" s="15"/>
      <c r="AX549" s="15"/>
      <c r="AY549" s="12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</row>
    <row r="550" spans="1:213" ht="18">
      <c r="A550" s="15"/>
      <c r="B550" s="76"/>
      <c r="C550" s="15"/>
      <c r="D550" s="77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76"/>
      <c r="V550" s="75"/>
      <c r="W550" s="77"/>
      <c r="X550" s="15"/>
      <c r="Y550" s="15"/>
      <c r="Z550" s="15"/>
      <c r="AA550" s="13"/>
      <c r="AB550" s="12"/>
      <c r="AC550" s="15"/>
      <c r="AD550" s="12"/>
      <c r="AE550" s="47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76"/>
      <c r="AQ550" s="15"/>
      <c r="AR550" s="77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76"/>
      <c r="BJ550" s="75"/>
      <c r="BK550" s="77"/>
      <c r="BL550" s="15"/>
      <c r="BM550" s="15"/>
      <c r="BN550" s="15"/>
      <c r="BO550" s="13"/>
      <c r="BP550" s="12"/>
      <c r="BQ550" s="15"/>
      <c r="BR550" s="12"/>
      <c r="BS550" s="47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</row>
    <row r="551" spans="1:213" ht="15.75">
      <c r="A551" s="15"/>
      <c r="B551" s="76"/>
      <c r="C551" s="15"/>
      <c r="D551" s="77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75"/>
      <c r="W551" s="77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76"/>
      <c r="AQ551" s="15"/>
      <c r="AR551" s="77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75"/>
      <c r="BK551" s="77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</row>
    <row r="552" spans="1:213" ht="15.75">
      <c r="A552" s="15"/>
      <c r="B552" s="72"/>
      <c r="C552" s="15"/>
      <c r="D552" s="79"/>
      <c r="E552" s="15"/>
      <c r="F552" s="77"/>
      <c r="G552" s="77"/>
      <c r="H552" s="77"/>
      <c r="I552" s="45"/>
      <c r="J552" s="45"/>
      <c r="K552" s="45"/>
      <c r="L552" s="15"/>
      <c r="M552" s="15"/>
      <c r="N552" s="15"/>
      <c r="O552" s="15"/>
      <c r="P552" s="15"/>
      <c r="Q552" s="15"/>
      <c r="R552" s="15"/>
      <c r="S552" s="15"/>
      <c r="T552" s="15"/>
      <c r="U552" s="76"/>
      <c r="V552" s="78"/>
      <c r="W552" s="79"/>
      <c r="X552" s="77"/>
      <c r="Y552" s="45"/>
      <c r="Z552" s="45"/>
      <c r="AA552" s="45"/>
      <c r="AB552" s="45"/>
      <c r="AC552" s="15"/>
      <c r="AD552" s="45"/>
      <c r="AE552" s="45"/>
      <c r="AF552" s="45"/>
      <c r="AG552" s="49"/>
      <c r="AH552" s="15"/>
      <c r="AI552" s="15"/>
      <c r="AJ552" s="15"/>
      <c r="AK552" s="15"/>
      <c r="AL552" s="15"/>
      <c r="AM552" s="15"/>
      <c r="AN552" s="15"/>
      <c r="AO552" s="15"/>
      <c r="AP552" s="72"/>
      <c r="AQ552" s="15"/>
      <c r="AR552" s="79"/>
      <c r="AS552" s="15"/>
      <c r="AT552" s="77"/>
      <c r="AU552" s="77"/>
      <c r="AV552" s="77"/>
      <c r="AW552" s="45"/>
      <c r="AX552" s="45"/>
      <c r="AY552" s="45"/>
      <c r="AZ552" s="15"/>
      <c r="BA552" s="15"/>
      <c r="BB552" s="15"/>
      <c r="BC552" s="15"/>
      <c r="BD552" s="15"/>
      <c r="BE552" s="15"/>
      <c r="BF552" s="15"/>
      <c r="BG552" s="15"/>
      <c r="BH552" s="15"/>
      <c r="BI552" s="76"/>
      <c r="BJ552" s="78"/>
      <c r="BK552" s="79"/>
      <c r="BL552" s="77"/>
      <c r="BM552" s="45"/>
      <c r="BN552" s="45"/>
      <c r="BO552" s="45"/>
      <c r="BP552" s="45"/>
      <c r="BQ552" s="15"/>
      <c r="BR552" s="45"/>
      <c r="BS552" s="45"/>
      <c r="BT552" s="45"/>
      <c r="BU552" s="49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</row>
    <row r="553" spans="1:213" ht="15.75">
      <c r="A553" s="15"/>
      <c r="B553" s="76"/>
      <c r="C553" s="15"/>
      <c r="D553" s="77"/>
      <c r="E553" s="15"/>
      <c r="F553" s="77"/>
      <c r="G553" s="77"/>
      <c r="H553" s="77"/>
      <c r="I553" s="49"/>
      <c r="J553" s="49"/>
      <c r="K553" s="49"/>
      <c r="L553" s="15"/>
      <c r="M553" s="15"/>
      <c r="N553" s="15"/>
      <c r="O553" s="15"/>
      <c r="P553" s="15"/>
      <c r="Q553" s="15"/>
      <c r="R553" s="15"/>
      <c r="S553" s="15"/>
      <c r="T553" s="15"/>
      <c r="U553" s="76"/>
      <c r="V553" s="75"/>
      <c r="W553" s="77"/>
      <c r="X553" s="77"/>
      <c r="Y553" s="49"/>
      <c r="Z553" s="49"/>
      <c r="AA553" s="49"/>
      <c r="AB553" s="49"/>
      <c r="AC553" s="15"/>
      <c r="AD553" s="49"/>
      <c r="AE553" s="49"/>
      <c r="AF553" s="49"/>
      <c r="AG553" s="49"/>
      <c r="AH553" s="15"/>
      <c r="AI553" s="15"/>
      <c r="AJ553" s="15"/>
      <c r="AK553" s="15"/>
      <c r="AL553" s="15"/>
      <c r="AM553" s="15"/>
      <c r="AN553" s="15"/>
      <c r="AO553" s="15"/>
      <c r="AP553" s="76"/>
      <c r="AQ553" s="15"/>
      <c r="AR553" s="77"/>
      <c r="AS553" s="15"/>
      <c r="AT553" s="77"/>
      <c r="AU553" s="77"/>
      <c r="AV553" s="77"/>
      <c r="AW553" s="49"/>
      <c r="AX553" s="49"/>
      <c r="AY553" s="49"/>
      <c r="AZ553" s="15"/>
      <c r="BA553" s="15"/>
      <c r="BB553" s="15"/>
      <c r="BC553" s="15"/>
      <c r="BD553" s="15"/>
      <c r="BE553" s="15"/>
      <c r="BF553" s="15"/>
      <c r="BG553" s="15"/>
      <c r="BH553" s="15"/>
      <c r="BI553" s="76"/>
      <c r="BJ553" s="75"/>
      <c r="BK553" s="77"/>
      <c r="BL553" s="77"/>
      <c r="BM553" s="49"/>
      <c r="BN553" s="49"/>
      <c r="BO553" s="49"/>
      <c r="BP553" s="49"/>
      <c r="BQ553" s="15"/>
      <c r="BR553" s="49"/>
      <c r="BS553" s="49"/>
      <c r="BT553" s="49"/>
      <c r="BU553" s="49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</row>
    <row r="554" spans="1:213" ht="15.75">
      <c r="A554" s="15"/>
      <c r="B554" s="76"/>
      <c r="C554" s="15"/>
      <c r="D554" s="77"/>
      <c r="E554" s="15"/>
      <c r="F554" s="79"/>
      <c r="G554" s="79"/>
      <c r="H554" s="79"/>
      <c r="I554" s="73"/>
      <c r="J554" s="73"/>
      <c r="K554" s="73"/>
      <c r="L554" s="15"/>
      <c r="M554" s="15"/>
      <c r="N554" s="15"/>
      <c r="O554" s="15"/>
      <c r="P554" s="15"/>
      <c r="Q554" s="15"/>
      <c r="R554" s="15"/>
      <c r="S554" s="15"/>
      <c r="T554" s="15"/>
      <c r="U554" s="72"/>
      <c r="V554" s="75"/>
      <c r="W554" s="77"/>
      <c r="X554" s="79"/>
      <c r="Y554" s="73"/>
      <c r="Z554" s="73"/>
      <c r="AA554" s="73"/>
      <c r="AB554" s="73"/>
      <c r="AC554" s="15"/>
      <c r="AD554" s="73"/>
      <c r="AE554" s="73"/>
      <c r="AF554" s="73"/>
      <c r="AG554" s="73"/>
      <c r="AH554" s="15"/>
      <c r="AI554" s="15"/>
      <c r="AJ554" s="15"/>
      <c r="AK554" s="15"/>
      <c r="AL554" s="15"/>
      <c r="AM554" s="15"/>
      <c r="AN554" s="15"/>
      <c r="AO554" s="15"/>
      <c r="AP554" s="76"/>
      <c r="AQ554" s="15"/>
      <c r="AR554" s="77"/>
      <c r="AS554" s="15"/>
      <c r="AT554" s="79"/>
      <c r="AU554" s="79"/>
      <c r="AV554" s="79"/>
      <c r="AW554" s="73"/>
      <c r="AX554" s="73"/>
      <c r="AY554" s="73"/>
      <c r="AZ554" s="15"/>
      <c r="BA554" s="15"/>
      <c r="BB554" s="15"/>
      <c r="BC554" s="15"/>
      <c r="BD554" s="15"/>
      <c r="BE554" s="15"/>
      <c r="BF554" s="15"/>
      <c r="BG554" s="15"/>
      <c r="BH554" s="15"/>
      <c r="BI554" s="72"/>
      <c r="BJ554" s="75"/>
      <c r="BK554" s="77"/>
      <c r="BL554" s="79"/>
      <c r="BM554" s="73"/>
      <c r="BN554" s="73"/>
      <c r="BO554" s="73"/>
      <c r="BP554" s="73"/>
      <c r="BQ554" s="15"/>
      <c r="BR554" s="73"/>
      <c r="BS554" s="73"/>
      <c r="BT554" s="73"/>
      <c r="BU554" s="73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</row>
    <row r="555" spans="1:213" ht="15.75">
      <c r="A555" s="15"/>
      <c r="B555" s="72"/>
      <c r="C555" s="15"/>
      <c r="D555" s="79"/>
      <c r="E555" s="15"/>
      <c r="F555" s="77"/>
      <c r="G555" s="77"/>
      <c r="H555" s="77"/>
      <c r="I555" s="49"/>
      <c r="J555" s="49"/>
      <c r="K555" s="49"/>
      <c r="L555" s="15"/>
      <c r="M555" s="15"/>
      <c r="N555" s="15"/>
      <c r="O555" s="15"/>
      <c r="P555" s="15"/>
      <c r="Q555" s="15"/>
      <c r="R555" s="15"/>
      <c r="S555" s="15"/>
      <c r="T555" s="15"/>
      <c r="U555" s="76"/>
      <c r="V555" s="78"/>
      <c r="W555" s="79"/>
      <c r="X555" s="77"/>
      <c r="Y555" s="49"/>
      <c r="Z555" s="49"/>
      <c r="AA555" s="49"/>
      <c r="AB555" s="49"/>
      <c r="AC555" s="15"/>
      <c r="AD555" s="49"/>
      <c r="AE555" s="49"/>
      <c r="AF555" s="49"/>
      <c r="AG555" s="49"/>
      <c r="AH555" s="15"/>
      <c r="AI555" s="15"/>
      <c r="AJ555" s="15"/>
      <c r="AK555" s="15"/>
      <c r="AL555" s="15"/>
      <c r="AM555" s="15"/>
      <c r="AN555" s="15"/>
      <c r="AO555" s="15"/>
      <c r="AP555" s="72"/>
      <c r="AQ555" s="15"/>
      <c r="AR555" s="79"/>
      <c r="AS555" s="15"/>
      <c r="AT555" s="77"/>
      <c r="AU555" s="77"/>
      <c r="AV555" s="77"/>
      <c r="AW555" s="49"/>
      <c r="AX555" s="49"/>
      <c r="AY555" s="49"/>
      <c r="AZ555" s="15"/>
      <c r="BA555" s="15"/>
      <c r="BB555" s="15"/>
      <c r="BC555" s="15"/>
      <c r="BD555" s="15"/>
      <c r="BE555" s="15"/>
      <c r="BF555" s="15"/>
      <c r="BG555" s="15"/>
      <c r="BH555" s="15"/>
      <c r="BI555" s="76"/>
      <c r="BJ555" s="78"/>
      <c r="BK555" s="79"/>
      <c r="BL555" s="77"/>
      <c r="BM555" s="49"/>
      <c r="BN555" s="49"/>
      <c r="BO555" s="49"/>
      <c r="BP555" s="49"/>
      <c r="BQ555" s="15"/>
      <c r="BR555" s="49"/>
      <c r="BS555" s="49"/>
      <c r="BT555" s="49"/>
      <c r="BU555" s="49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</row>
    <row r="556" spans="1:213" ht="15.75">
      <c r="A556" s="15"/>
      <c r="B556" s="76"/>
      <c r="C556" s="15"/>
      <c r="D556" s="77"/>
      <c r="E556" s="15"/>
      <c r="F556" s="77"/>
      <c r="G556" s="77"/>
      <c r="H556" s="77"/>
      <c r="I556" s="49"/>
      <c r="J556" s="49"/>
      <c r="K556" s="49"/>
      <c r="L556" s="15"/>
      <c r="M556" s="15"/>
      <c r="N556" s="15"/>
      <c r="O556" s="15"/>
      <c r="P556" s="15"/>
      <c r="Q556" s="15"/>
      <c r="R556" s="15"/>
      <c r="S556" s="15"/>
      <c r="T556" s="15"/>
      <c r="U556" s="76"/>
      <c r="V556" s="75"/>
      <c r="W556" s="77"/>
      <c r="X556" s="77"/>
      <c r="Y556" s="49"/>
      <c r="Z556" s="49"/>
      <c r="AA556" s="49"/>
      <c r="AB556" s="49"/>
      <c r="AC556" s="15"/>
      <c r="AD556" s="49"/>
      <c r="AE556" s="49"/>
      <c r="AF556" s="49"/>
      <c r="AG556" s="49"/>
      <c r="AH556" s="15"/>
      <c r="AI556" s="15"/>
      <c r="AJ556" s="15"/>
      <c r="AK556" s="15"/>
      <c r="AL556" s="15"/>
      <c r="AM556" s="15"/>
      <c r="AN556" s="15"/>
      <c r="AO556" s="15"/>
      <c r="AP556" s="76"/>
      <c r="AQ556" s="15"/>
      <c r="AR556" s="77"/>
      <c r="AS556" s="15"/>
      <c r="AT556" s="77"/>
      <c r="AU556" s="77"/>
      <c r="AV556" s="77"/>
      <c r="AW556" s="49"/>
      <c r="AX556" s="49"/>
      <c r="AY556" s="49"/>
      <c r="AZ556" s="15"/>
      <c r="BA556" s="15"/>
      <c r="BB556" s="15"/>
      <c r="BC556" s="15"/>
      <c r="BD556" s="15"/>
      <c r="BE556" s="15"/>
      <c r="BF556" s="15"/>
      <c r="BG556" s="15"/>
      <c r="BH556" s="15"/>
      <c r="BI556" s="76"/>
      <c r="BJ556" s="75"/>
      <c r="BK556" s="77"/>
      <c r="BL556" s="77"/>
      <c r="BM556" s="49"/>
      <c r="BN556" s="49"/>
      <c r="BO556" s="49"/>
      <c r="BP556" s="49"/>
      <c r="BQ556" s="15"/>
      <c r="BR556" s="49"/>
      <c r="BS556" s="49"/>
      <c r="BT556" s="49"/>
      <c r="BU556" s="49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</row>
    <row r="557" spans="1:213" ht="15.75">
      <c r="A557" s="15"/>
      <c r="B557" s="76"/>
      <c r="C557" s="15"/>
      <c r="D557" s="77"/>
      <c r="E557" s="15"/>
      <c r="F557" s="79"/>
      <c r="G557" s="79"/>
      <c r="H557" s="79"/>
      <c r="I557" s="73"/>
      <c r="J557" s="73"/>
      <c r="K557" s="73"/>
      <c r="L557" s="15"/>
      <c r="M557" s="15"/>
      <c r="N557" s="15"/>
      <c r="O557" s="15"/>
      <c r="P557" s="15"/>
      <c r="Q557" s="15"/>
      <c r="R557" s="15"/>
      <c r="S557" s="15"/>
      <c r="T557" s="15"/>
      <c r="U557" s="72"/>
      <c r="V557" s="75"/>
      <c r="W557" s="77"/>
      <c r="X557" s="79"/>
      <c r="Y557" s="73"/>
      <c r="Z557" s="73"/>
      <c r="AA557" s="73"/>
      <c r="AB557" s="73"/>
      <c r="AC557" s="15"/>
      <c r="AD557" s="73"/>
      <c r="AE557" s="73"/>
      <c r="AF557" s="73"/>
      <c r="AG557" s="73"/>
      <c r="AH557" s="15"/>
      <c r="AI557" s="15"/>
      <c r="AJ557" s="15"/>
      <c r="AK557" s="15"/>
      <c r="AL557" s="15"/>
      <c r="AM557" s="15"/>
      <c r="AN557" s="15"/>
      <c r="AO557" s="15"/>
      <c r="AP557" s="76"/>
      <c r="AQ557" s="15"/>
      <c r="AR557" s="77"/>
      <c r="AS557" s="15"/>
      <c r="AT557" s="79"/>
      <c r="AU557" s="79"/>
      <c r="AV557" s="79"/>
      <c r="AW557" s="73"/>
      <c r="AX557" s="73"/>
      <c r="AY557" s="73"/>
      <c r="AZ557" s="15"/>
      <c r="BA557" s="15"/>
      <c r="BB557" s="15"/>
      <c r="BC557" s="15"/>
      <c r="BD557" s="15"/>
      <c r="BE557" s="15"/>
      <c r="BF557" s="15"/>
      <c r="BG557" s="15"/>
      <c r="BH557" s="15"/>
      <c r="BI557" s="72"/>
      <c r="BJ557" s="75"/>
      <c r="BK557" s="77"/>
      <c r="BL557" s="79"/>
      <c r="BM557" s="73"/>
      <c r="BN557" s="73"/>
      <c r="BO557" s="73"/>
      <c r="BP557" s="73"/>
      <c r="BQ557" s="15"/>
      <c r="BR557" s="73"/>
      <c r="BS557" s="73"/>
      <c r="BT557" s="73"/>
      <c r="BU557" s="73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</row>
    <row r="558" spans="1:213" ht="15.75">
      <c r="A558" s="15"/>
      <c r="B558" s="72"/>
      <c r="C558" s="15"/>
      <c r="D558" s="15"/>
      <c r="E558" s="15"/>
      <c r="F558" s="15"/>
      <c r="G558" s="76"/>
      <c r="H558" s="77"/>
      <c r="I558" s="77"/>
      <c r="J558" s="77"/>
      <c r="K558" s="77"/>
      <c r="L558" s="49"/>
      <c r="M558" s="49"/>
      <c r="N558" s="49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76"/>
      <c r="AE558" s="15"/>
      <c r="AF558" s="77"/>
      <c r="AG558" s="77"/>
      <c r="AH558" s="77"/>
      <c r="AI558" s="49"/>
      <c r="AJ558" s="49"/>
      <c r="AK558" s="49"/>
      <c r="AL558" s="49"/>
      <c r="AM558" s="49"/>
      <c r="AN558" s="15"/>
      <c r="AO558" s="15"/>
      <c r="AP558" s="72"/>
      <c r="AQ558" s="15"/>
      <c r="AR558" s="15"/>
      <c r="AS558" s="15"/>
      <c r="AT558" s="15"/>
      <c r="AU558" s="76"/>
      <c r="AV558" s="77"/>
      <c r="AW558" s="77"/>
      <c r="AX558" s="77"/>
      <c r="AY558" s="77"/>
      <c r="AZ558" s="49"/>
      <c r="BA558" s="49"/>
      <c r="BB558" s="49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76"/>
      <c r="BS558" s="15"/>
      <c r="BT558" s="77"/>
      <c r="BU558" s="77"/>
      <c r="BV558" s="77"/>
      <c r="BW558" s="49"/>
      <c r="BX558" s="49"/>
      <c r="BY558" s="49"/>
      <c r="BZ558" s="49"/>
      <c r="CA558" s="49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</row>
    <row r="559" spans="1:21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</row>
    <row r="560" spans="1:21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</row>
    <row r="561" spans="1:21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</row>
    <row r="562" spans="1:21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</row>
    <row r="563" spans="1:21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</row>
    <row r="564" spans="1:21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</row>
    <row r="565" spans="1:21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</row>
    <row r="566" spans="1:21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</row>
    <row r="567" spans="1:21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</row>
    <row r="568" spans="1:21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</row>
    <row r="569" spans="1:21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</row>
    <row r="570" spans="1:21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</row>
    <row r="571" spans="1:21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</row>
    <row r="572" spans="1:21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</row>
    <row r="573" spans="1:21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</row>
    <row r="574" spans="1:21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</row>
    <row r="575" spans="1:21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</row>
    <row r="576" spans="1:21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</row>
    <row r="577" spans="1:21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</row>
    <row r="578" spans="1:21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</row>
    <row r="579" spans="1:21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</row>
    <row r="580" spans="1:21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</row>
    <row r="581" spans="1:21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</row>
    <row r="582" spans="1:21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</row>
    <row r="583" spans="1:21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</row>
    <row r="584" spans="1:21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</row>
    <row r="585" spans="1:21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</row>
    <row r="586" spans="1:21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</row>
    <row r="587" spans="1:21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</row>
    <row r="588" spans="1:21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</row>
    <row r="589" spans="1:21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</row>
    <row r="590" spans="1:21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</row>
    <row r="591" spans="1:21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</row>
    <row r="592" spans="1:21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</row>
    <row r="593" spans="1:21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</row>
    <row r="594" spans="1:21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</row>
    <row r="595" spans="1:21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</row>
    <row r="596" spans="1:21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</row>
    <row r="597" spans="1:21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</row>
    <row r="598" spans="1:21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</row>
    <row r="599" spans="1:21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</row>
    <row r="600" spans="1:21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</row>
    <row r="601" spans="1:21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</row>
    <row r="602" spans="1:21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</row>
    <row r="603" spans="1:21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</row>
    <row r="604" spans="1:21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</row>
    <row r="605" spans="1:21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</row>
    <row r="606" spans="1:21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</row>
    <row r="607" spans="1:21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</row>
    <row r="608" spans="1:21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</row>
    <row r="609" spans="1:21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</row>
    <row r="610" spans="1:21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</row>
    <row r="611" spans="1:21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</row>
    <row r="612" spans="1:21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</row>
    <row r="613" spans="1:21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</row>
    <row r="614" spans="1:21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</row>
    <row r="615" spans="1:21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</row>
    <row r="616" spans="1:21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</row>
    <row r="617" spans="1:21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</row>
    <row r="618" spans="1:21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</row>
    <row r="619" spans="1:21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</row>
    <row r="620" spans="1:21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</row>
    <row r="621" spans="1:21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</row>
    <row r="622" spans="1:21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</row>
    <row r="623" spans="1:21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</row>
    <row r="624" spans="1:21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</row>
    <row r="625" spans="1:21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</row>
    <row r="626" spans="1:21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</row>
    <row r="627" spans="1:21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</row>
    <row r="628" spans="1:21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</row>
    <row r="629" spans="1:21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</row>
    <row r="630" spans="1:21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</row>
    <row r="631" spans="1:21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</row>
    <row r="632" spans="1:21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</row>
    <row r="633" spans="1:21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</row>
    <row r="634" spans="1:21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</row>
    <row r="635" spans="1:21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</row>
  </sheetData>
  <mergeCells count="593">
    <mergeCell ref="BZ40:CA42"/>
    <mergeCell ref="BZ45:CA47"/>
    <mergeCell ref="BZ50:CA52"/>
    <mergeCell ref="DN51:DO53"/>
    <mergeCell ref="DN46:DO48"/>
    <mergeCell ref="DN41:DO43"/>
    <mergeCell ref="CT39:CV41"/>
    <mergeCell ref="CT44:CV46"/>
    <mergeCell ref="CT49:CV51"/>
    <mergeCell ref="CD52:CI52"/>
    <mergeCell ref="CK52:CP52"/>
    <mergeCell ref="CQ52:CS52"/>
    <mergeCell ref="CT52:CV52"/>
    <mergeCell ref="CY52:DD52"/>
    <mergeCell ref="DF52:DK52"/>
    <mergeCell ref="DL52:DM52"/>
    <mergeCell ref="CD53:CI53"/>
    <mergeCell ref="CK53:CP53"/>
    <mergeCell ref="CQ53:CS53"/>
    <mergeCell ref="CT53:CV53"/>
    <mergeCell ref="CY53:DD53"/>
    <mergeCell ref="DF53:DK53"/>
    <mergeCell ref="DL53:DM53"/>
    <mergeCell ref="CD50:CI50"/>
    <mergeCell ref="DN56:DO56"/>
    <mergeCell ref="CD54:CI54"/>
    <mergeCell ref="CK54:CP54"/>
    <mergeCell ref="CQ54:CS54"/>
    <mergeCell ref="CT54:CV54"/>
    <mergeCell ref="CY54:DD54"/>
    <mergeCell ref="DF54:DK54"/>
    <mergeCell ref="DL54:DM54"/>
    <mergeCell ref="DN54:DO54"/>
    <mergeCell ref="DN55:DO55"/>
    <mergeCell ref="CK50:CP50"/>
    <mergeCell ref="CQ50:CS50"/>
    <mergeCell ref="CY50:DD50"/>
    <mergeCell ref="DF50:DK50"/>
    <mergeCell ref="DL50:DM50"/>
    <mergeCell ref="DN50:DO50"/>
    <mergeCell ref="DN49:DO49"/>
    <mergeCell ref="CD51:CI51"/>
    <mergeCell ref="CK51:CP51"/>
    <mergeCell ref="CQ51:CS51"/>
    <mergeCell ref="CY51:DD51"/>
    <mergeCell ref="DF51:DK51"/>
    <mergeCell ref="DL51:DM51"/>
    <mergeCell ref="CD46:CI46"/>
    <mergeCell ref="CK46:CP46"/>
    <mergeCell ref="CQ46:CS46"/>
    <mergeCell ref="CY46:DD46"/>
    <mergeCell ref="DF46:DK46"/>
    <mergeCell ref="DL46:DM46"/>
    <mergeCell ref="CD47:CI47"/>
    <mergeCell ref="CK47:CP47"/>
    <mergeCell ref="CQ47:CS47"/>
    <mergeCell ref="CT47:CV47"/>
    <mergeCell ref="CY47:DD47"/>
    <mergeCell ref="DF47:DK47"/>
    <mergeCell ref="DL47:DM47"/>
    <mergeCell ref="CD48:CI48"/>
    <mergeCell ref="CK48:CP48"/>
    <mergeCell ref="CQ48:CS48"/>
    <mergeCell ref="CT48:CV48"/>
    <mergeCell ref="CY49:DD49"/>
    <mergeCell ref="DF49:DK49"/>
    <mergeCell ref="DL48:DM48"/>
    <mergeCell ref="CD49:CI49"/>
    <mergeCell ref="CK49:CP49"/>
    <mergeCell ref="CQ49:CS49"/>
    <mergeCell ref="CY48:DD48"/>
    <mergeCell ref="DF48:DK48"/>
    <mergeCell ref="DL49:DM49"/>
    <mergeCell ref="CD44:CI44"/>
    <mergeCell ref="CK44:CP44"/>
    <mergeCell ref="CQ44:CS44"/>
    <mergeCell ref="CY44:DD44"/>
    <mergeCell ref="DF44:DK44"/>
    <mergeCell ref="DL44:DM44"/>
    <mergeCell ref="DN44:DO44"/>
    <mergeCell ref="CD45:CI45"/>
    <mergeCell ref="CK45:CP45"/>
    <mergeCell ref="CQ45:CS45"/>
    <mergeCell ref="CY45:DD45"/>
    <mergeCell ref="DF45:DK45"/>
    <mergeCell ref="DL45:DM45"/>
    <mergeCell ref="DN45:DO45"/>
    <mergeCell ref="CD42:CI42"/>
    <mergeCell ref="CK42:CP42"/>
    <mergeCell ref="CQ42:CS42"/>
    <mergeCell ref="CT42:CV42"/>
    <mergeCell ref="CY42:DD42"/>
    <mergeCell ref="DF42:DK42"/>
    <mergeCell ref="DL42:DM42"/>
    <mergeCell ref="CD43:CI43"/>
    <mergeCell ref="CK43:CP43"/>
    <mergeCell ref="CQ43:CS43"/>
    <mergeCell ref="CT43:CV43"/>
    <mergeCell ref="CY43:DD43"/>
    <mergeCell ref="DF43:DK43"/>
    <mergeCell ref="DL43:DM43"/>
    <mergeCell ref="DF39:DK39"/>
    <mergeCell ref="DL39:DM39"/>
    <mergeCell ref="CD40:CI40"/>
    <mergeCell ref="CK40:CP40"/>
    <mergeCell ref="CQ40:CS40"/>
    <mergeCell ref="CY41:DD41"/>
    <mergeCell ref="DF41:DK41"/>
    <mergeCell ref="DL40:DM40"/>
    <mergeCell ref="DN40:DO40"/>
    <mergeCell ref="CD41:CI41"/>
    <mergeCell ref="CK41:CP41"/>
    <mergeCell ref="CQ41:CS41"/>
    <mergeCell ref="CY40:DD40"/>
    <mergeCell ref="DF40:DK40"/>
    <mergeCell ref="DL41:DM41"/>
    <mergeCell ref="DN39:DO39"/>
    <mergeCell ref="CD39:CI39"/>
    <mergeCell ref="CK39:CP39"/>
    <mergeCell ref="CQ39:CS39"/>
    <mergeCell ref="CY39:DD39"/>
    <mergeCell ref="DN37:DO38"/>
    <mergeCell ref="CQ36:CS36"/>
    <mergeCell ref="CT36:CV36"/>
    <mergeCell ref="DL36:DM36"/>
    <mergeCell ref="DN36:DO36"/>
    <mergeCell ref="CD37:CI37"/>
    <mergeCell ref="CK37:CP37"/>
    <mergeCell ref="CQ37:CS37"/>
    <mergeCell ref="CT37:CV37"/>
    <mergeCell ref="CY37:DD37"/>
    <mergeCell ref="DF37:DK37"/>
    <mergeCell ref="DL37:DM37"/>
    <mergeCell ref="CD38:CI38"/>
    <mergeCell ref="CK38:CP38"/>
    <mergeCell ref="CQ38:CS38"/>
    <mergeCell ref="CT38:CV38"/>
    <mergeCell ref="CY38:DD38"/>
    <mergeCell ref="DF38:DK38"/>
    <mergeCell ref="DL38:DM38"/>
    <mergeCell ref="CK31:CP31"/>
    <mergeCell ref="CV31:DA31"/>
    <mergeCell ref="CK32:CP32"/>
    <mergeCell ref="CV32:DA32"/>
    <mergeCell ref="DC32:DF32"/>
    <mergeCell ref="CK33:CP33"/>
    <mergeCell ref="CV33:DA33"/>
    <mergeCell ref="DF33:DG33"/>
    <mergeCell ref="CK34:CP34"/>
    <mergeCell ref="DE18:DG19"/>
    <mergeCell ref="DK18:DK19"/>
    <mergeCell ref="DO18:DO19"/>
    <mergeCell ref="CG20:CI21"/>
    <mergeCell ref="DH20:DJ21"/>
    <mergeCell ref="DK20:DK21"/>
    <mergeCell ref="DO20:DO21"/>
    <mergeCell ref="CK30:CP30"/>
    <mergeCell ref="CV30:DA30"/>
    <mergeCell ref="DH30:DI30"/>
    <mergeCell ref="CG18:CI19"/>
    <mergeCell ref="DK10:DK11"/>
    <mergeCell ref="DO10:DO11"/>
    <mergeCell ref="DK12:DK13"/>
    <mergeCell ref="DO12:DO13"/>
    <mergeCell ref="CG14:CI15"/>
    <mergeCell ref="CY14:DA15"/>
    <mergeCell ref="DK14:DK15"/>
    <mergeCell ref="DO14:DO15"/>
    <mergeCell ref="CG16:CI17"/>
    <mergeCell ref="DB16:DD17"/>
    <mergeCell ref="DK16:DK17"/>
    <mergeCell ref="DO16:DO17"/>
    <mergeCell ref="CG12:CI13"/>
    <mergeCell ref="CV12:CX13"/>
    <mergeCell ref="CG10:CI11"/>
    <mergeCell ref="CS10:CU11"/>
    <mergeCell ref="DO2:DO3"/>
    <mergeCell ref="CG4:CI5"/>
    <mergeCell ref="CJ4:CL5"/>
    <mergeCell ref="DK4:DK5"/>
    <mergeCell ref="DO4:DO5"/>
    <mergeCell ref="DK6:DK7"/>
    <mergeCell ref="DO6:DO7"/>
    <mergeCell ref="CG8:CI9"/>
    <mergeCell ref="CP8:CR9"/>
    <mergeCell ref="DK8:DK9"/>
    <mergeCell ref="DO8:DO9"/>
    <mergeCell ref="CG6:CI7"/>
    <mergeCell ref="CM6:CO7"/>
    <mergeCell ref="BT2:BV3"/>
    <mergeCell ref="BW2:BW3"/>
    <mergeCell ref="BX2:BZ3"/>
    <mergeCell ref="CA2:CA3"/>
    <mergeCell ref="DB2:DD3"/>
    <mergeCell ref="DE2:DG3"/>
    <mergeCell ref="DH2:DJ3"/>
    <mergeCell ref="DK2:DK3"/>
    <mergeCell ref="DL2:DN3"/>
    <mergeCell ref="CV2:CX3"/>
    <mergeCell ref="CY2:DA3"/>
    <mergeCell ref="CG2:CI3"/>
    <mergeCell ref="CJ2:CL3"/>
    <mergeCell ref="CM2:CO3"/>
    <mergeCell ref="CP2:CR3"/>
    <mergeCell ref="CS2:CU3"/>
    <mergeCell ref="BZ56:CA56"/>
    <mergeCell ref="AL56:AM56"/>
    <mergeCell ref="BX54:BY54"/>
    <mergeCell ref="O54:Q54"/>
    <mergeCell ref="W54:AB54"/>
    <mergeCell ref="AD54:AI54"/>
    <mergeCell ref="AJ54:AK54"/>
    <mergeCell ref="AL54:AM54"/>
    <mergeCell ref="BZ54:CA54"/>
    <mergeCell ref="AL55:AM55"/>
    <mergeCell ref="AP54:AU54"/>
    <mergeCell ref="AW54:BB54"/>
    <mergeCell ref="BC54:BE54"/>
    <mergeCell ref="BK54:BP54"/>
    <mergeCell ref="BR54:BW54"/>
    <mergeCell ref="BZ55:CA55"/>
    <mergeCell ref="R52:T54"/>
    <mergeCell ref="BF53:BH54"/>
    <mergeCell ref="BZ53:CA53"/>
    <mergeCell ref="O52:Q52"/>
    <mergeCell ref="W52:AB52"/>
    <mergeCell ref="AD52:AI52"/>
    <mergeCell ref="AJ52:AK52"/>
    <mergeCell ref="AL52:AM52"/>
    <mergeCell ref="W37:AB37"/>
    <mergeCell ref="AD37:AI37"/>
    <mergeCell ref="AP53:AU53"/>
    <mergeCell ref="BX52:BY52"/>
    <mergeCell ref="B53:G53"/>
    <mergeCell ref="I53:N53"/>
    <mergeCell ref="O53:Q53"/>
    <mergeCell ref="W53:AB53"/>
    <mergeCell ref="AD53:AI53"/>
    <mergeCell ref="AJ53:AK53"/>
    <mergeCell ref="AL53:AM53"/>
    <mergeCell ref="AP52:AU52"/>
    <mergeCell ref="AW52:BB52"/>
    <mergeCell ref="BC52:BE52"/>
    <mergeCell ref="BF52:BH52"/>
    <mergeCell ref="BK53:BP53"/>
    <mergeCell ref="BR53:BW53"/>
    <mergeCell ref="BX53:BY53"/>
    <mergeCell ref="AW53:BB53"/>
    <mergeCell ref="BC53:BE53"/>
    <mergeCell ref="BK52:BP52"/>
    <mergeCell ref="BR52:BW52"/>
    <mergeCell ref="B52:G52"/>
    <mergeCell ref="I52:N52"/>
    <mergeCell ref="B51:G51"/>
    <mergeCell ref="I51:N51"/>
    <mergeCell ref="O51:Q51"/>
    <mergeCell ref="R51:T51"/>
    <mergeCell ref="W51:AB51"/>
    <mergeCell ref="AD51:AI51"/>
    <mergeCell ref="AJ51:AK51"/>
    <mergeCell ref="AP50:AU50"/>
    <mergeCell ref="B50:G50"/>
    <mergeCell ref="I50:N50"/>
    <mergeCell ref="O50:Q50"/>
    <mergeCell ref="R50:T50"/>
    <mergeCell ref="W50:AB50"/>
    <mergeCell ref="AD50:AI50"/>
    <mergeCell ref="AJ50:AK50"/>
    <mergeCell ref="AL49:AM51"/>
    <mergeCell ref="AP51:AU51"/>
    <mergeCell ref="AW51:BB51"/>
    <mergeCell ref="BC48:BE48"/>
    <mergeCell ref="BK48:BP48"/>
    <mergeCell ref="BR48:BW48"/>
    <mergeCell ref="BX49:BY49"/>
    <mergeCell ref="BZ49:CA49"/>
    <mergeCell ref="AW49:BB49"/>
    <mergeCell ref="BC49:BE49"/>
    <mergeCell ref="BK49:BP49"/>
    <mergeCell ref="BR49:BW49"/>
    <mergeCell ref="AW50:BB50"/>
    <mergeCell ref="BC50:BE50"/>
    <mergeCell ref="BK50:BP50"/>
    <mergeCell ref="BR50:BW50"/>
    <mergeCell ref="BX51:BY51"/>
    <mergeCell ref="AW48:BB48"/>
    <mergeCell ref="BC51:BE51"/>
    <mergeCell ref="BF51:BH51"/>
    <mergeCell ref="BK51:BP51"/>
    <mergeCell ref="BR51:BW51"/>
    <mergeCell ref="BX48:BY48"/>
    <mergeCell ref="BX50:BY50"/>
    <mergeCell ref="BF48:BH50"/>
    <mergeCell ref="BF46:BH46"/>
    <mergeCell ref="BZ48:CA48"/>
    <mergeCell ref="B46:G46"/>
    <mergeCell ref="I46:N46"/>
    <mergeCell ref="O49:Q49"/>
    <mergeCell ref="W49:AB49"/>
    <mergeCell ref="AD49:AI49"/>
    <mergeCell ref="AJ49:AK49"/>
    <mergeCell ref="B48:G48"/>
    <mergeCell ref="I48:N48"/>
    <mergeCell ref="AP47:AU47"/>
    <mergeCell ref="BX46:BY46"/>
    <mergeCell ref="B47:G47"/>
    <mergeCell ref="I47:N47"/>
    <mergeCell ref="AP48:AU48"/>
    <mergeCell ref="AP49:AU49"/>
    <mergeCell ref="O48:Q48"/>
    <mergeCell ref="W48:AB48"/>
    <mergeCell ref="AD48:AI48"/>
    <mergeCell ref="AJ48:AK48"/>
    <mergeCell ref="AL48:AM48"/>
    <mergeCell ref="R47:T49"/>
    <mergeCell ref="BK46:BP46"/>
    <mergeCell ref="BR46:BW46"/>
    <mergeCell ref="BX47:BY47"/>
    <mergeCell ref="AW47:BB47"/>
    <mergeCell ref="BC47:BE47"/>
    <mergeCell ref="BF47:BH47"/>
    <mergeCell ref="BK47:BP47"/>
    <mergeCell ref="BR47:BW47"/>
    <mergeCell ref="B49:G49"/>
    <mergeCell ref="I49:N49"/>
    <mergeCell ref="O46:Q46"/>
    <mergeCell ref="R46:T46"/>
    <mergeCell ref="W46:AB46"/>
    <mergeCell ref="AD46:AI46"/>
    <mergeCell ref="AJ46:AK46"/>
    <mergeCell ref="AP46:AU46"/>
    <mergeCell ref="AL44:AM46"/>
    <mergeCell ref="AW46:BB46"/>
    <mergeCell ref="O47:Q47"/>
    <mergeCell ref="W47:AB47"/>
    <mergeCell ref="AD47:AI47"/>
    <mergeCell ref="AJ47:AK47"/>
    <mergeCell ref="AL47:AM47"/>
    <mergeCell ref="AP45:AU45"/>
    <mergeCell ref="BC46:BE46"/>
    <mergeCell ref="BZ44:CA44"/>
    <mergeCell ref="B45:G45"/>
    <mergeCell ref="I45:N45"/>
    <mergeCell ref="O45:Q45"/>
    <mergeCell ref="R45:T45"/>
    <mergeCell ref="W45:AB45"/>
    <mergeCell ref="AD45:AI45"/>
    <mergeCell ref="AJ45:AK45"/>
    <mergeCell ref="AP44:AU44"/>
    <mergeCell ref="AW44:BB44"/>
    <mergeCell ref="BC44:BE44"/>
    <mergeCell ref="BK45:BP45"/>
    <mergeCell ref="BR45:BW45"/>
    <mergeCell ref="BX45:BY45"/>
    <mergeCell ref="BC45:BE45"/>
    <mergeCell ref="BK44:BP44"/>
    <mergeCell ref="BR44:BW44"/>
    <mergeCell ref="B44:G44"/>
    <mergeCell ref="I44:N44"/>
    <mergeCell ref="O44:Q44"/>
    <mergeCell ref="W44:AB44"/>
    <mergeCell ref="AD44:AI44"/>
    <mergeCell ref="AJ44:AK44"/>
    <mergeCell ref="AW45:BB45"/>
    <mergeCell ref="BX42:BY42"/>
    <mergeCell ref="O42:Q42"/>
    <mergeCell ref="W42:AB42"/>
    <mergeCell ref="AD42:AI42"/>
    <mergeCell ref="AJ42:AK42"/>
    <mergeCell ref="AL42:AM42"/>
    <mergeCell ref="BX44:BY44"/>
    <mergeCell ref="R42:T44"/>
    <mergeCell ref="BF43:BH45"/>
    <mergeCell ref="BC42:BE42"/>
    <mergeCell ref="BF42:BH42"/>
    <mergeCell ref="BK42:BP42"/>
    <mergeCell ref="BR42:BW42"/>
    <mergeCell ref="BX43:BY43"/>
    <mergeCell ref="B43:G43"/>
    <mergeCell ref="I43:N43"/>
    <mergeCell ref="O43:Q43"/>
    <mergeCell ref="W43:AB43"/>
    <mergeCell ref="AD43:AI43"/>
    <mergeCell ref="AJ43:AK43"/>
    <mergeCell ref="AL43:AM43"/>
    <mergeCell ref="AP42:AU42"/>
    <mergeCell ref="AW42:BB42"/>
    <mergeCell ref="AP43:AU43"/>
    <mergeCell ref="BZ43:CA43"/>
    <mergeCell ref="AW43:BB43"/>
    <mergeCell ref="BC43:BE43"/>
    <mergeCell ref="BK43:BP43"/>
    <mergeCell ref="BR43:BW43"/>
    <mergeCell ref="B42:G42"/>
    <mergeCell ref="I42:N42"/>
    <mergeCell ref="AP41:AU41"/>
    <mergeCell ref="BX40:BY40"/>
    <mergeCell ref="B41:G41"/>
    <mergeCell ref="I41:N41"/>
    <mergeCell ref="O41:Q41"/>
    <mergeCell ref="R41:T41"/>
    <mergeCell ref="W41:AB41"/>
    <mergeCell ref="AD41:AI41"/>
    <mergeCell ref="AJ41:AK41"/>
    <mergeCell ref="AP40:AU40"/>
    <mergeCell ref="AW40:BB40"/>
    <mergeCell ref="BC40:BE40"/>
    <mergeCell ref="BK40:BP40"/>
    <mergeCell ref="BR40:BW40"/>
    <mergeCell ref="BX41:BY41"/>
    <mergeCell ref="AW41:BB41"/>
    <mergeCell ref="BC41:BE41"/>
    <mergeCell ref="BK41:BP41"/>
    <mergeCell ref="BR41:BW41"/>
    <mergeCell ref="B40:G40"/>
    <mergeCell ref="I40:N40"/>
    <mergeCell ref="O40:Q40"/>
    <mergeCell ref="R40:T40"/>
    <mergeCell ref="W40:AB40"/>
    <mergeCell ref="AD40:AI40"/>
    <mergeCell ref="AJ40:AK40"/>
    <mergeCell ref="BX36:BY36"/>
    <mergeCell ref="BX38:BY38"/>
    <mergeCell ref="BF38:BH40"/>
    <mergeCell ref="BZ36:CA36"/>
    <mergeCell ref="AP39:AU39"/>
    <mergeCell ref="R37:T39"/>
    <mergeCell ref="AL39:AM41"/>
    <mergeCell ref="BZ38:CA38"/>
    <mergeCell ref="B39:G39"/>
    <mergeCell ref="I39:N39"/>
    <mergeCell ref="O39:Q39"/>
    <mergeCell ref="W39:AB39"/>
    <mergeCell ref="AD39:AI39"/>
    <mergeCell ref="AJ39:AK39"/>
    <mergeCell ref="AP38:AU38"/>
    <mergeCell ref="AW38:BB38"/>
    <mergeCell ref="BC38:BE38"/>
    <mergeCell ref="BK38:BP38"/>
    <mergeCell ref="BR38:BW38"/>
    <mergeCell ref="BX39:BY39"/>
    <mergeCell ref="BZ39:CA39"/>
    <mergeCell ref="AW39:BB39"/>
    <mergeCell ref="BC39:BE39"/>
    <mergeCell ref="BK39:BP39"/>
    <mergeCell ref="B37:G37"/>
    <mergeCell ref="I37:N37"/>
    <mergeCell ref="O37:Q37"/>
    <mergeCell ref="B54:G54"/>
    <mergeCell ref="I54:N54"/>
    <mergeCell ref="AJ37:AK37"/>
    <mergeCell ref="AL37:AM37"/>
    <mergeCell ref="BX37:BY37"/>
    <mergeCell ref="BZ37:CA37"/>
    <mergeCell ref="AW37:BB37"/>
    <mergeCell ref="BC37:BE37"/>
    <mergeCell ref="BF37:BH37"/>
    <mergeCell ref="BK37:BP37"/>
    <mergeCell ref="BR37:BW37"/>
    <mergeCell ref="W38:AB38"/>
    <mergeCell ref="AD38:AI38"/>
    <mergeCell ref="AJ38:AK38"/>
    <mergeCell ref="AL38:AM38"/>
    <mergeCell ref="AP37:AU37"/>
    <mergeCell ref="BR39:BW39"/>
    <mergeCell ref="B38:G38"/>
    <mergeCell ref="I38:N38"/>
    <mergeCell ref="O38:Q38"/>
    <mergeCell ref="BF41:BH41"/>
    <mergeCell ref="I34:N34"/>
    <mergeCell ref="AW34:BB34"/>
    <mergeCell ref="O36:Q36"/>
    <mergeCell ref="R36:T36"/>
    <mergeCell ref="AJ36:AK36"/>
    <mergeCell ref="AL36:AM36"/>
    <mergeCell ref="BC36:BE36"/>
    <mergeCell ref="BF36:BH36"/>
    <mergeCell ref="BO32:BR32"/>
    <mergeCell ref="I33:N33"/>
    <mergeCell ref="T33:Y33"/>
    <mergeCell ref="AD33:AE33"/>
    <mergeCell ref="AW33:BB33"/>
    <mergeCell ref="BH33:BM33"/>
    <mergeCell ref="BR33:BS33"/>
    <mergeCell ref="I31:N31"/>
    <mergeCell ref="T31:Y31"/>
    <mergeCell ref="AW31:BB31"/>
    <mergeCell ref="BH31:BM31"/>
    <mergeCell ref="I32:N32"/>
    <mergeCell ref="T32:Y32"/>
    <mergeCell ref="AA32:AD32"/>
    <mergeCell ref="AW32:BB32"/>
    <mergeCell ref="BH32:BM32"/>
    <mergeCell ref="I30:N30"/>
    <mergeCell ref="T30:Y30"/>
    <mergeCell ref="AF30:AG30"/>
    <mergeCell ref="AW30:BB30"/>
    <mergeCell ref="BH30:BM30"/>
    <mergeCell ref="BT30:BU30"/>
    <mergeCell ref="BW20:BW21"/>
    <mergeCell ref="CA20:CA21"/>
    <mergeCell ref="AI20:AI21"/>
    <mergeCell ref="AM20:AM21"/>
    <mergeCell ref="AS20:AU21"/>
    <mergeCell ref="BT20:BV21"/>
    <mergeCell ref="E20:G21"/>
    <mergeCell ref="AF20:AH21"/>
    <mergeCell ref="BW16:BW17"/>
    <mergeCell ref="CA16:CA17"/>
    <mergeCell ref="AI18:AI19"/>
    <mergeCell ref="AM18:AM19"/>
    <mergeCell ref="BW18:BW19"/>
    <mergeCell ref="CA18:CA19"/>
    <mergeCell ref="AI16:AI17"/>
    <mergeCell ref="AM16:AM17"/>
    <mergeCell ref="E16:G17"/>
    <mergeCell ref="Z16:AB17"/>
    <mergeCell ref="E18:G19"/>
    <mergeCell ref="AC18:AE19"/>
    <mergeCell ref="AS16:AU17"/>
    <mergeCell ref="BN16:BP17"/>
    <mergeCell ref="AS18:AU19"/>
    <mergeCell ref="BQ18:BS19"/>
    <mergeCell ref="AI14:AI15"/>
    <mergeCell ref="AM14:AM15"/>
    <mergeCell ref="BW14:BW15"/>
    <mergeCell ref="CA14:CA15"/>
    <mergeCell ref="AI12:AI13"/>
    <mergeCell ref="AM12:AM13"/>
    <mergeCell ref="E12:G13"/>
    <mergeCell ref="T12:V13"/>
    <mergeCell ref="E14:G15"/>
    <mergeCell ref="W14:Y15"/>
    <mergeCell ref="AS12:AU13"/>
    <mergeCell ref="BH12:BJ13"/>
    <mergeCell ref="AS14:AU15"/>
    <mergeCell ref="BK14:BM15"/>
    <mergeCell ref="BW12:BW13"/>
    <mergeCell ref="CA12:CA13"/>
    <mergeCell ref="AI10:AI11"/>
    <mergeCell ref="AM10:AM11"/>
    <mergeCell ref="BW10:BW11"/>
    <mergeCell ref="CA10:CA11"/>
    <mergeCell ref="AI8:AI9"/>
    <mergeCell ref="AM8:AM9"/>
    <mergeCell ref="E8:G9"/>
    <mergeCell ref="N8:P9"/>
    <mergeCell ref="E10:G11"/>
    <mergeCell ref="Q10:S11"/>
    <mergeCell ref="AS8:AU9"/>
    <mergeCell ref="BB8:BD9"/>
    <mergeCell ref="AS10:AU11"/>
    <mergeCell ref="BE10:BG11"/>
    <mergeCell ref="BW8:BW9"/>
    <mergeCell ref="CA8:CA9"/>
    <mergeCell ref="AI6:AI7"/>
    <mergeCell ref="AM6:AM7"/>
    <mergeCell ref="BW6:BW7"/>
    <mergeCell ref="CA6:CA7"/>
    <mergeCell ref="H4:J5"/>
    <mergeCell ref="E6:G7"/>
    <mergeCell ref="K6:M7"/>
    <mergeCell ref="AV4:AX5"/>
    <mergeCell ref="AS6:AU7"/>
    <mergeCell ref="AY6:BA7"/>
    <mergeCell ref="E4:G5"/>
    <mergeCell ref="AI4:AI5"/>
    <mergeCell ref="AM4:AM5"/>
    <mergeCell ref="AS4:AU5"/>
    <mergeCell ref="BW4:BW5"/>
    <mergeCell ref="CA4:CA5"/>
    <mergeCell ref="BB2:BD3"/>
    <mergeCell ref="BE2:BG3"/>
    <mergeCell ref="BH2:BJ3"/>
    <mergeCell ref="BK2:BM3"/>
    <mergeCell ref="BN2:BP3"/>
    <mergeCell ref="BQ2:BS3"/>
    <mergeCell ref="AJ2:AL3"/>
    <mergeCell ref="AM2:AM3"/>
    <mergeCell ref="AS2:AU3"/>
    <mergeCell ref="AV2:AX3"/>
    <mergeCell ref="AY2:BA3"/>
    <mergeCell ref="T2:V3"/>
    <mergeCell ref="W2:Y3"/>
    <mergeCell ref="Z2:AB3"/>
    <mergeCell ref="AC2:AE3"/>
    <mergeCell ref="AF2:AH3"/>
    <mergeCell ref="AI2:AI3"/>
    <mergeCell ref="E2:G3"/>
    <mergeCell ref="H2:J3"/>
    <mergeCell ref="K2:M3"/>
    <mergeCell ref="N2:P3"/>
    <mergeCell ref="Q2:S3"/>
  </mergeCells>
  <pageMargins left="0.23622047244094491" right="0.23622047244094491" top="0.39370078740157483" bottom="0.39370078740157483" header="0.31496062992125984" footer="0.31496062992125984"/>
  <pageSetup paperSize="9" scale="78" pageOrder="overThenDown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IP635"/>
  <sheetViews>
    <sheetView zoomScale="102" zoomScaleNormal="102" workbookViewId="0"/>
  </sheetViews>
  <sheetFormatPr defaultColWidth="1.7109375" defaultRowHeight="12.75"/>
  <cols>
    <col min="1" max="1" width="1.7109375" customWidth="1"/>
    <col min="2" max="3" width="5.7109375" customWidth="1"/>
    <col min="4" max="4" width="1.7109375" customWidth="1"/>
    <col min="5" max="6" width="5.7109375" customWidth="1"/>
    <col min="7" max="7" width="1.7109375" customWidth="1"/>
    <col min="8" max="9" width="5.7109375" customWidth="1"/>
    <col min="10" max="10" width="1.7109375" customWidth="1"/>
    <col min="11" max="12" width="5.7109375" customWidth="1"/>
    <col min="13" max="13" width="1.7109375" customWidth="1"/>
    <col min="14" max="15" width="5.7109375" customWidth="1"/>
    <col min="16" max="16" width="1.7109375" customWidth="1"/>
    <col min="17" max="18" width="5.7109375" customWidth="1"/>
    <col min="19" max="19" width="1.7109375" customWidth="1"/>
    <col min="20" max="21" width="5.7109375" customWidth="1"/>
    <col min="22" max="22" width="1.7109375" customWidth="1"/>
    <col min="23" max="24" width="5.7109375" customWidth="1"/>
    <col min="25" max="25" width="1.7109375" customWidth="1"/>
    <col min="26" max="27" width="5.7109375" customWidth="1"/>
    <col min="28" max="28" width="1.7109375" customWidth="1"/>
    <col min="29" max="30" width="5.7109375" customWidth="1"/>
    <col min="31" max="31" width="8.7109375" customWidth="1"/>
    <col min="32" max="32" width="1.7109375" customWidth="1"/>
    <col min="33" max="33" width="8.7109375" customWidth="1"/>
    <col min="34" max="34" width="5.7109375" customWidth="1"/>
    <col min="35" max="35" width="1.7109375" customWidth="1"/>
    <col min="36" max="37" width="5.7109375" customWidth="1"/>
    <col min="38" max="38" width="1.7109375" customWidth="1"/>
    <col min="39" max="40" width="5.7109375" customWidth="1"/>
    <col min="41" max="41" width="4.5703125" customWidth="1"/>
    <col min="42" max="42" width="5.28515625" customWidth="1"/>
    <col min="43" max="44" width="5.7109375" customWidth="1"/>
    <col min="45" max="45" width="1.7109375" customWidth="1"/>
    <col min="46" max="47" width="5.7109375" customWidth="1"/>
    <col min="48" max="48" width="1.85546875" customWidth="1"/>
    <col min="49" max="50" width="5.7109375" customWidth="1"/>
    <col min="51" max="51" width="1.7109375" customWidth="1"/>
    <col min="52" max="53" width="5.7109375" customWidth="1"/>
    <col min="54" max="54" width="1.7109375" customWidth="1"/>
    <col min="55" max="56" width="5.7109375" customWidth="1"/>
    <col min="57" max="57" width="1.7109375" customWidth="1"/>
    <col min="58" max="59" width="5.7109375" customWidth="1"/>
    <col min="60" max="60" width="1.7109375" customWidth="1"/>
    <col min="61" max="62" width="5.7109375" customWidth="1"/>
    <col min="63" max="63" width="1.7109375" customWidth="1"/>
    <col min="64" max="65" width="5.7109375" customWidth="1"/>
    <col min="66" max="66" width="1.7109375" customWidth="1"/>
    <col min="67" max="68" width="5.7109375" customWidth="1"/>
    <col min="69" max="69" width="1.7109375" customWidth="1"/>
    <col min="70" max="71" width="5.7109375" customWidth="1"/>
    <col min="72" max="72" width="8.7109375" customWidth="1"/>
    <col min="73" max="73" width="1.7109375" customWidth="1"/>
    <col min="74" max="74" width="8.7109375" customWidth="1"/>
    <col min="75" max="75" width="5.7109375" customWidth="1"/>
    <col min="76" max="76" width="1.7109375" customWidth="1"/>
    <col min="77" max="78" width="5.7109375" customWidth="1"/>
    <col min="79" max="79" width="1.7109375" customWidth="1"/>
    <col min="80" max="81" width="5.7109375" customWidth="1"/>
    <col min="82" max="83" width="1.7109375" customWidth="1"/>
    <col min="84" max="85" width="5.7109375" customWidth="1"/>
    <col min="86" max="86" width="1.7109375" customWidth="1"/>
    <col min="87" max="88" width="5.7109375" customWidth="1"/>
    <col min="89" max="89" width="1.85546875" customWidth="1"/>
    <col min="90" max="91" width="5.7109375" customWidth="1"/>
    <col min="92" max="92" width="1.7109375" customWidth="1"/>
    <col min="93" max="94" width="5.7109375" customWidth="1"/>
    <col min="95" max="95" width="1.7109375" customWidth="1"/>
    <col min="96" max="97" width="5.7109375" customWidth="1"/>
    <col min="98" max="98" width="1.7109375" customWidth="1"/>
    <col min="99" max="100" width="5.7109375" customWidth="1"/>
    <col min="101" max="101" width="1.7109375" customWidth="1"/>
    <col min="102" max="103" width="5.7109375" customWidth="1"/>
    <col min="104" max="104" width="1.7109375" customWidth="1"/>
    <col min="105" max="106" width="5.7109375" customWidth="1"/>
    <col min="107" max="107" width="1.7109375" customWidth="1"/>
    <col min="108" max="109" width="5.7109375" customWidth="1"/>
    <col min="110" max="110" width="1.7109375" customWidth="1"/>
    <col min="111" max="112" width="5.7109375" customWidth="1"/>
    <col min="113" max="113" width="8.7109375" customWidth="1"/>
    <col min="114" max="114" width="1.7109375" customWidth="1"/>
    <col min="115" max="115" width="8.7109375" customWidth="1"/>
    <col min="116" max="116" width="5.7109375" customWidth="1"/>
    <col min="117" max="117" width="1.7109375" customWidth="1"/>
    <col min="118" max="119" width="5.7109375" customWidth="1"/>
    <col min="120" max="120" width="1.7109375" customWidth="1"/>
    <col min="121" max="122" width="5.7109375" customWidth="1"/>
    <col min="123" max="124" width="1.7109375" customWidth="1"/>
    <col min="125" max="126" width="5.7109375" customWidth="1"/>
    <col min="127" max="127" width="1.7109375" customWidth="1"/>
    <col min="128" max="129" width="5.7109375" customWidth="1"/>
    <col min="130" max="130" width="1.85546875" customWidth="1"/>
    <col min="131" max="132" width="5.7109375" customWidth="1"/>
    <col min="133" max="133" width="1.7109375" customWidth="1"/>
    <col min="134" max="135" width="5.7109375" customWidth="1"/>
    <col min="136" max="136" width="1.7109375" customWidth="1"/>
    <col min="137" max="138" width="5.7109375" customWidth="1"/>
    <col min="139" max="139" width="1.7109375" customWidth="1"/>
    <col min="140" max="141" width="5.7109375" customWidth="1"/>
    <col min="142" max="142" width="1.7109375" customWidth="1"/>
    <col min="143" max="144" width="5.7109375" customWidth="1"/>
    <col min="145" max="145" width="1.7109375" customWidth="1"/>
    <col min="146" max="147" width="5.7109375" customWidth="1"/>
    <col min="148" max="148" width="1.7109375" customWidth="1"/>
    <col min="149" max="150" width="5.7109375" customWidth="1"/>
    <col min="151" max="151" width="1.7109375" customWidth="1"/>
    <col min="152" max="153" width="5.7109375" customWidth="1"/>
    <col min="154" max="154" width="8.7109375" customWidth="1"/>
    <col min="155" max="155" width="1.7109375" customWidth="1"/>
    <col min="156" max="156" width="8.7109375" customWidth="1"/>
    <col min="157" max="157" width="5.7109375" customWidth="1"/>
    <col min="158" max="158" width="1.7109375" customWidth="1"/>
    <col min="159" max="160" width="5.7109375" customWidth="1"/>
    <col min="161" max="161" width="1.7109375" customWidth="1"/>
    <col min="162" max="163" width="5.7109375" customWidth="1"/>
    <col min="164" max="165" width="1.7109375" customWidth="1"/>
    <col min="166" max="167" width="5.7109375" customWidth="1"/>
    <col min="168" max="168" width="1.7109375" customWidth="1"/>
    <col min="169" max="170" width="5.7109375" customWidth="1"/>
    <col min="171" max="171" width="1.7109375" customWidth="1"/>
    <col min="172" max="173" width="5.7109375" customWidth="1"/>
    <col min="174" max="174" width="1.7109375" customWidth="1"/>
    <col min="175" max="176" width="5.7109375" customWidth="1"/>
    <col min="177" max="177" width="1.7109375" customWidth="1"/>
    <col min="178" max="179" width="5.7109375" customWidth="1"/>
    <col min="180" max="180" width="1.7109375" customWidth="1"/>
    <col min="181" max="182" width="5.7109375" customWidth="1"/>
    <col min="183" max="183" width="1.7109375" customWidth="1"/>
    <col min="184" max="185" width="5.7109375" customWidth="1"/>
    <col min="186" max="186" width="1.7109375" customWidth="1"/>
    <col min="187" max="188" width="5.7109375" customWidth="1"/>
    <col min="189" max="189" width="1.7109375" customWidth="1"/>
    <col min="190" max="191" width="5.7109375" customWidth="1"/>
    <col min="192" max="192" width="1.7109375" customWidth="1"/>
    <col min="193" max="194" width="5.7109375" customWidth="1"/>
    <col min="195" max="195" width="8.7109375" customWidth="1"/>
    <col min="196" max="196" width="1.7109375" customWidth="1"/>
    <col min="197" max="197" width="8.7109375" customWidth="1"/>
    <col min="198" max="198" width="5.7109375" customWidth="1"/>
    <col min="199" max="199" width="1.7109375" customWidth="1"/>
    <col min="200" max="201" width="5.7109375" customWidth="1"/>
    <col min="202" max="202" width="1.7109375" customWidth="1"/>
    <col min="203" max="204" width="5.7109375" customWidth="1"/>
    <col min="205" max="206" width="1.7109375" customWidth="1"/>
    <col min="207" max="207" width="5.7109375" customWidth="1"/>
    <col min="208" max="208" width="8.5703125" customWidth="1"/>
    <col min="209" max="209" width="1.7109375" customWidth="1"/>
    <col min="210" max="211" width="5.7109375" customWidth="1"/>
    <col min="212" max="212" width="1.7109375" customWidth="1"/>
    <col min="213" max="214" width="5.7109375" customWidth="1"/>
    <col min="215" max="215" width="1.7109375" customWidth="1"/>
    <col min="216" max="217" width="5.7109375" customWidth="1"/>
    <col min="218" max="218" width="1.7109375" customWidth="1"/>
    <col min="219" max="220" width="5.7109375" customWidth="1"/>
    <col min="221" max="221" width="1.7109375" customWidth="1"/>
    <col min="222" max="223" width="5.7109375" customWidth="1"/>
    <col min="224" max="224" width="1.7109375" customWidth="1"/>
    <col min="225" max="226" width="5.7109375" customWidth="1"/>
    <col min="227" max="227" width="1.7109375" customWidth="1"/>
    <col min="228" max="229" width="5.7109375" customWidth="1"/>
    <col min="230" max="230" width="1.7109375" customWidth="1"/>
    <col min="231" max="232" width="5.7109375" customWidth="1"/>
    <col min="233" max="233" width="1.7109375" customWidth="1"/>
    <col min="234" max="235" width="5.7109375" customWidth="1"/>
    <col min="236" max="236" width="8.7109375" customWidth="1"/>
    <col min="237" max="237" width="1.7109375" customWidth="1"/>
    <col min="238" max="238" width="8.7109375" customWidth="1"/>
    <col min="239" max="239" width="5.7109375" customWidth="1"/>
    <col min="240" max="240" width="1.7109375" customWidth="1"/>
    <col min="241" max="242" width="5.7109375" customWidth="1"/>
    <col min="243" max="243" width="1.7109375" customWidth="1"/>
    <col min="244" max="245" width="5.7109375" customWidth="1"/>
  </cols>
  <sheetData>
    <row r="1" spans="1:246" s="15" customFormat="1" ht="27" customHeight="1">
      <c r="A1" s="211"/>
      <c r="B1"/>
      <c r="C1"/>
      <c r="D1"/>
      <c r="E1"/>
      <c r="F1"/>
      <c r="G1"/>
      <c r="H1"/>
      <c r="I1"/>
      <c r="J1"/>
      <c r="K1"/>
      <c r="L1"/>
      <c r="M1" s="23" t="s">
        <v>7</v>
      </c>
      <c r="N1" s="56" t="s">
        <v>59</v>
      </c>
      <c r="O1"/>
      <c r="P1"/>
      <c r="Q1"/>
      <c r="R1"/>
      <c r="S1"/>
      <c r="T1"/>
      <c r="U1"/>
      <c r="V1"/>
      <c r="W1" s="23"/>
      <c r="X1"/>
      <c r="Y1"/>
      <c r="Z1" s="23"/>
      <c r="AA1"/>
      <c r="AB1"/>
      <c r="AC1"/>
      <c r="AD1"/>
      <c r="AE1"/>
      <c r="AF1"/>
      <c r="AG1" s="23" t="s">
        <v>8</v>
      </c>
      <c r="AH1" s="56"/>
      <c r="AI1"/>
      <c r="AJ1"/>
      <c r="AK1" s="211"/>
      <c r="AL1"/>
      <c r="AM1"/>
      <c r="AN1"/>
      <c r="AO1" s="38"/>
      <c r="AP1" s="38"/>
      <c r="AQ1" s="50"/>
      <c r="AR1" s="50"/>
      <c r="AX1" s="50"/>
      <c r="AY1" s="50"/>
      <c r="AZ1" s="50"/>
      <c r="BA1" s="50"/>
      <c r="BB1" s="50"/>
      <c r="BY1" s="38"/>
      <c r="CC1" s="38"/>
      <c r="CD1" s="38"/>
      <c r="CE1" s="38"/>
      <c r="CQ1" s="37"/>
      <c r="CR1" s="38"/>
      <c r="DA1" s="37"/>
      <c r="DD1" s="37"/>
      <c r="DK1" s="37"/>
      <c r="DL1" s="38"/>
      <c r="DO1" s="38"/>
      <c r="DS1" s="101"/>
      <c r="DT1" s="38"/>
      <c r="EA1" s="50"/>
      <c r="EB1" s="50"/>
      <c r="EC1" s="50"/>
      <c r="ED1" s="50"/>
      <c r="EE1" s="50"/>
      <c r="EF1" s="50"/>
      <c r="EG1" s="50"/>
      <c r="EH1" s="50"/>
      <c r="EI1" s="50"/>
      <c r="EJ1" s="50"/>
      <c r="FD1" s="38"/>
      <c r="FH1" s="38"/>
      <c r="FI1" s="38"/>
      <c r="FK1" s="8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101"/>
      <c r="GA1" s="101"/>
      <c r="GB1" s="101"/>
      <c r="GC1" s="101"/>
      <c r="GD1" s="101"/>
      <c r="GE1" s="101"/>
      <c r="GF1" s="101"/>
      <c r="GG1" s="101"/>
      <c r="GH1" s="101"/>
      <c r="GS1" s="38"/>
      <c r="GW1" s="38"/>
      <c r="GX1" s="38"/>
      <c r="GZ1" s="8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101"/>
      <c r="HP1" s="101"/>
      <c r="HQ1" s="101"/>
      <c r="HR1" s="101"/>
      <c r="HS1" s="101"/>
      <c r="HT1" s="101"/>
      <c r="HU1" s="101"/>
      <c r="HV1" s="101"/>
      <c r="HW1" s="101"/>
      <c r="IH1" s="38"/>
      <c r="IL1" s="38"/>
    </row>
    <row r="2" spans="1:246" s="15" customFormat="1" ht="27" customHeight="1" thickBot="1">
      <c r="A2"/>
      <c r="B2"/>
      <c r="C2"/>
      <c r="D2"/>
      <c r="E2"/>
      <c r="F2"/>
      <c r="G2"/>
      <c r="H2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/>
      <c r="AE2"/>
      <c r="AF2"/>
      <c r="AG2"/>
      <c r="AH2"/>
      <c r="AI2"/>
      <c r="AJ2"/>
      <c r="AK2"/>
      <c r="AL2"/>
      <c r="AM2"/>
      <c r="AN2"/>
      <c r="AP2" s="50"/>
      <c r="AQ2" s="50"/>
      <c r="AR2" s="50"/>
      <c r="DS2" s="101"/>
      <c r="FI2" s="50"/>
      <c r="GX2" s="50"/>
    </row>
    <row r="3" spans="1:246" s="15" customFormat="1" ht="27" hidden="1" customHeight="1">
      <c r="A3" s="50">
        <f>HOUR($AJ13)</f>
        <v>9</v>
      </c>
      <c r="B3" s="50">
        <f>MINUTE($AJ13)</f>
        <v>30</v>
      </c>
      <c r="C3" s="50">
        <f>IF(SUM(B3+$AJ15+$AJ17)&gt;60,A3+1,A3)</f>
        <v>9</v>
      </c>
      <c r="D3" s="50">
        <f>IF(SUM(B3+$AJ15+$AJ17)&gt;60,SUM(B3+$AJ15+$AJ17-60),SUM(B3+$AJ15+$AJ17))</f>
        <v>43</v>
      </c>
      <c r="E3" s="50">
        <f>IF(SUM(D3+$AJ15+$AJ17)&gt;60,C3+1,C3)</f>
        <v>9</v>
      </c>
      <c r="F3" s="50">
        <f>IF(SUM(D3+$AJ15+$AJ17)&gt;60,SUM(D3+$AJ15+$AJ17-60),SUM(D3+$AJ15+$AJ17))</f>
        <v>56</v>
      </c>
      <c r="G3" s="50">
        <f>IF(SUM(F3+$AJ15+$AJ17)&gt;60,E3+1,E3)</f>
        <v>10</v>
      </c>
      <c r="H3" s="50">
        <f>IF(SUM(F3+$AJ15+$AJ17)&gt;60,SUM(F3+$AJ15+$AJ17-60),SUM(F3+$AJ15+$AJ17))</f>
        <v>9</v>
      </c>
      <c r="I3" s="50">
        <f>IF(SUM(H3+$AJ15+$AJ17)&gt;60,G3+1,G3)</f>
        <v>10</v>
      </c>
      <c r="J3" s="50">
        <f>IF(SUM(H3+$AJ15+$AJ17)&gt;60,SUM(H3+$AJ15+$AJ17-60),SUM(H3+$AJ15+$AJ17))</f>
        <v>22</v>
      </c>
      <c r="K3" s="50">
        <f>IF(SUM(J3+$AJ15+$AJ17)&gt;60,I3+1,I3)</f>
        <v>10</v>
      </c>
      <c r="L3" s="50">
        <f>IF(SUM(J3+$AJ15+$AJ17)&gt;60,SUM(J3+$AJ15+$AJ17-60),SUM(J3+$AJ15+$AJ17))</f>
        <v>35</v>
      </c>
      <c r="M3" s="50">
        <f>IF(SUM(L3+$AJ15+$AJ17)&gt;60,K3+1,K3)</f>
        <v>10</v>
      </c>
      <c r="N3" s="50">
        <f>IF(SUM(L3+$AJ15+$AJ17)&gt;60,SUM(L3+$AJ15+$AJ17-60),SUM(L3+$AJ15+$AJ17))</f>
        <v>48</v>
      </c>
      <c r="O3" s="50">
        <f>IF(SUM(N3+$AJ15+$AJ17)&gt;60,M3+1,M3)</f>
        <v>11</v>
      </c>
      <c r="P3" s="50">
        <f>IF(SUM(N3+$AJ15+$AJ17)&gt;60,SUM(N3+$AJ15+$AJ17-60),SUM(N3+$AJ15+$AJ17))</f>
        <v>1</v>
      </c>
      <c r="Q3" s="50">
        <f>IF(SUM(P3+$AJ15+$AJ17)&gt;60,O3+1,O3)</f>
        <v>11</v>
      </c>
      <c r="R3" s="50">
        <f>IF(SUM(P3+$AJ15+$AJ17)&gt;60,SUM(P3+$AJ15+$AJ17-60),SUM(P3+$AJ15+$AJ17))</f>
        <v>14</v>
      </c>
      <c r="S3" s="50">
        <f>IF(SUM(R3+$AJ15+$AJ17)&gt;60,Q3+1,Q3)</f>
        <v>11</v>
      </c>
      <c r="T3" s="50">
        <f>IF(SUM(R3+$AJ15+$AJ17)&gt;60,SUM(R3+$AJ15+$AJ17-60),SUM(R3+$AJ15+$AJ17))</f>
        <v>27</v>
      </c>
      <c r="U3" s="50">
        <f>IF(SUM(T3+$AJ15+$AJ17)&gt;59,S3+1,S3)</f>
        <v>11</v>
      </c>
      <c r="V3" s="50">
        <f>IF(SUM(T3+$AJ15+$AJ17)&gt;59,SUM(T3+$AJ15+$AJ17-60),SUM(T3+$AJ15+$AJ17))</f>
        <v>40</v>
      </c>
      <c r="W3" s="50">
        <f>IF(SUM(V3+$AJ15+$AJ17)&gt;60,U3+1,U3)</f>
        <v>11</v>
      </c>
      <c r="X3" s="50">
        <f>IF(SUM(V3+$AJ15+$AJ17)&gt;60,SUM(V3+$AJ15+$AJ17-60),SUM(V3+$AJ15+$AJ17))</f>
        <v>53</v>
      </c>
      <c r="Y3" s="50">
        <f>IF(SUM(X3+$AJ15+$AJ17)&gt;60,W3+1,W3)</f>
        <v>12</v>
      </c>
      <c r="Z3" s="50">
        <f>IF(SUM(X3+$AJ15+$AJ17)&gt;60,SUM(X3+$AJ15+$AJ17-60),SUM(X3+$AJ15+$AJ17))</f>
        <v>6</v>
      </c>
      <c r="AA3" s="50">
        <f>IF(SUM(Z3+$AJ15+$AJ17)&gt;60,Y3+1,Y3)</f>
        <v>12</v>
      </c>
      <c r="AB3" s="50">
        <f>IF(SUM(Z3+$AJ15+$AJ17)&gt;60,SUM(Z3+$AJ15+$AJ17-60),SUM(Z3+$AJ15+$AJ17))</f>
        <v>19</v>
      </c>
      <c r="AC3" s="50">
        <f>IF(SUM(AB3+$AJ15+$AJ17)&gt;60,AA3+1,AA3)</f>
        <v>12</v>
      </c>
      <c r="AD3" s="50">
        <f>IF(SUM(AB3+$AJ15+$AJ17)&gt;60,SUM(AB3+$AJ15+$AJ17-60),SUM(AB3+$AJ15+$AJ17))</f>
        <v>32</v>
      </c>
      <c r="AE3" s="50">
        <f>IF(SUM(AD3+$AJ15+$AJ17)&gt;60,AC3+1,AC3)</f>
        <v>12</v>
      </c>
      <c r="AF3" s="50">
        <f>IF(SUM(AD3+$AJ15+$AJ17)&gt;60,SUM(AD3+$AJ15+$AJ17-60),SUM(AD3+$AJ15+$AJ17))</f>
        <v>45</v>
      </c>
      <c r="AG3" s="50">
        <f>IF(SUM(AF3+$AJ15+$AJ17)&gt;60,AE3+1,AE3)</f>
        <v>12</v>
      </c>
      <c r="AH3" s="50">
        <f>IF(SUM(AF3+$AJ15+$AJ17)&gt;60,SUM(AF3+$AJ15+$AJ17-60),SUM(AF3+$AJ15+$AJ17))</f>
        <v>58</v>
      </c>
      <c r="AI3" s="50">
        <f>IF(SUM(AH3+$AJ15+$AJ17)&gt;60,AG3+1,AG3)</f>
        <v>13</v>
      </c>
      <c r="AJ3" s="50">
        <f>IF(SUM(AH3+$AJ15+$AJ17)&gt;60,SUM(AH3+$AJ15+$AJ17-60),SUM(AH3+$AJ15+$AJ17))</f>
        <v>11</v>
      </c>
      <c r="AK3" s="50">
        <f>IF(SUM(AJ3+$AJ15+$AJ17)&gt;60,AI3+1,AI3)</f>
        <v>13</v>
      </c>
      <c r="AL3" s="50">
        <f>IF(SUM(AJ3+$AJ15+$AJ17)&gt;60,SUM(AJ3+$AJ15+$AJ17-60),SUM(AJ3+$AJ15+$AJ17))</f>
        <v>24</v>
      </c>
      <c r="AM3" s="50">
        <f>IF(SUM(AL3+$AJ15+$AJ17)&gt;60,AK3+1,AK3)</f>
        <v>13</v>
      </c>
      <c r="AN3" s="50">
        <f>IF(SUM(AL3+$AJ15+$AJ17)&gt;60,SUM(AL3+$AJ15+$AJ17-60),SUM(AL3+$AJ15+$AJ17))</f>
        <v>37</v>
      </c>
      <c r="AO3" s="50">
        <f>IF(SUM(AN3+$AJ15+$AJ17)&gt;60,AM3+1,AM3)</f>
        <v>13</v>
      </c>
      <c r="AP3" s="50">
        <f>IF(SUM(AN3+$AJ15+$AJ17)&gt;60,SUM(AN3+$AJ15+$AJ17-60),SUM(AN3+$AJ15+$AJ17))</f>
        <v>50</v>
      </c>
      <c r="AQ3" s="50"/>
      <c r="AR3" s="50"/>
      <c r="DS3" s="101"/>
      <c r="FI3" s="50"/>
      <c r="GX3" s="50"/>
    </row>
    <row r="4" spans="1:246" s="15" customFormat="1" ht="27" hidden="1" customHeight="1" thickBot="1">
      <c r="A4"/>
      <c r="B4"/>
      <c r="C4"/>
      <c r="D4"/>
      <c r="E4"/>
      <c r="F4"/>
      <c r="G4"/>
      <c r="H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/>
      <c r="AE4"/>
      <c r="AF4"/>
      <c r="AG4"/>
      <c r="AH4"/>
      <c r="AI4"/>
      <c r="AJ4"/>
      <c r="AK4"/>
      <c r="AL4"/>
      <c r="AM4"/>
      <c r="AN4"/>
      <c r="AP4" s="50"/>
      <c r="AQ4" s="50"/>
      <c r="AR4" s="50"/>
      <c r="DS4" s="101"/>
      <c r="FI4" s="50"/>
      <c r="GX4" s="50"/>
    </row>
    <row r="5" spans="1:246" s="15" customFormat="1" ht="27" customHeight="1">
      <c r="A5"/>
      <c r="B5"/>
      <c r="C5"/>
      <c r="D5"/>
      <c r="E5"/>
      <c r="F5" s="318"/>
      <c r="G5" s="319"/>
      <c r="H5" s="320"/>
      <c r="I5" s="305" t="str">
        <f>IF(G24="","",G24)</f>
        <v>Kvasiny</v>
      </c>
      <c r="J5" s="305"/>
      <c r="K5" s="326"/>
      <c r="L5" s="310" t="str">
        <f>IF(G25="","",G25)</f>
        <v>Staré Město</v>
      </c>
      <c r="M5" s="306"/>
      <c r="N5" s="307"/>
      <c r="O5" s="305" t="str">
        <f>IF(G26="","",G26)</f>
        <v>Sport RK ,,A"</v>
      </c>
      <c r="P5" s="306"/>
      <c r="Q5" s="307"/>
      <c r="R5" s="305" t="str">
        <f>IF(G27="","",G27)</f>
        <v>Sport RK ,,B"</v>
      </c>
      <c r="S5" s="305"/>
      <c r="T5" s="326"/>
      <c r="U5" s="305" t="str">
        <f>IF(S24="","",S24)</f>
        <v>Sport RK ,,C"</v>
      </c>
      <c r="V5" s="306"/>
      <c r="W5" s="307"/>
      <c r="X5" s="305" t="str">
        <f>IF(S25="","",S25)</f>
        <v>Hronov ,,A"</v>
      </c>
      <c r="Y5" s="306"/>
      <c r="Z5" s="307"/>
      <c r="AA5" s="305" t="str">
        <f>IF(S26="","",S26)</f>
        <v>Hronov ,,B"</v>
      </c>
      <c r="AB5" s="306"/>
      <c r="AC5" s="306"/>
      <c r="AD5" s="437" t="s">
        <v>1</v>
      </c>
      <c r="AE5" s="329" t="s">
        <v>3</v>
      </c>
      <c r="AF5" s="330"/>
      <c r="AG5" s="331"/>
      <c r="AH5" s="335" t="s">
        <v>2</v>
      </c>
      <c r="AI5"/>
      <c r="AJ5"/>
      <c r="AK5"/>
      <c r="AL5"/>
      <c r="AM5"/>
      <c r="AN5"/>
      <c r="AP5" s="50"/>
      <c r="AQ5" s="50"/>
      <c r="AR5" s="50"/>
      <c r="CM5" s="97"/>
      <c r="CN5" s="97"/>
      <c r="CO5" s="97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4"/>
      <c r="DI5" s="85"/>
      <c r="DJ5" s="86"/>
      <c r="DK5" s="86"/>
      <c r="DL5" s="84"/>
      <c r="DS5" s="101"/>
      <c r="FI5" s="50"/>
      <c r="GX5" s="50"/>
    </row>
    <row r="6" spans="1:246" s="15" customFormat="1" ht="27" customHeight="1" thickBot="1">
      <c r="A6"/>
      <c r="B6"/>
      <c r="C6"/>
      <c r="D6"/>
      <c r="E6"/>
      <c r="F6" s="321"/>
      <c r="G6" s="322"/>
      <c r="H6" s="323"/>
      <c r="I6" s="327"/>
      <c r="J6" s="327"/>
      <c r="K6" s="328"/>
      <c r="L6" s="311"/>
      <c r="M6" s="308"/>
      <c r="N6" s="309"/>
      <c r="O6" s="308"/>
      <c r="P6" s="308"/>
      <c r="Q6" s="309"/>
      <c r="R6" s="327"/>
      <c r="S6" s="327"/>
      <c r="T6" s="328"/>
      <c r="U6" s="308"/>
      <c r="V6" s="308"/>
      <c r="W6" s="309"/>
      <c r="X6" s="308"/>
      <c r="Y6" s="308"/>
      <c r="Z6" s="309"/>
      <c r="AA6" s="308"/>
      <c r="AB6" s="308"/>
      <c r="AC6" s="308"/>
      <c r="AD6" s="438"/>
      <c r="AE6" s="332"/>
      <c r="AF6" s="333"/>
      <c r="AG6" s="334"/>
      <c r="AH6" s="336"/>
      <c r="AI6"/>
      <c r="AJ6">
        <f>SUM(AE7/AG7)</f>
        <v>1.5466666666666666</v>
      </c>
      <c r="AK6"/>
      <c r="AL6"/>
      <c r="AM6"/>
      <c r="AN6"/>
      <c r="AP6" s="50"/>
      <c r="AQ6" s="50"/>
      <c r="AR6" s="50"/>
      <c r="BE6" s="37"/>
      <c r="BF6" s="38"/>
      <c r="BH6" s="43"/>
      <c r="BI6" s="51"/>
      <c r="BN6" s="37"/>
      <c r="BO6" s="136"/>
      <c r="BP6" s="136"/>
      <c r="BQ6" s="136"/>
      <c r="BV6" s="37"/>
      <c r="BW6" s="38"/>
      <c r="CM6" s="87"/>
      <c r="CN6" s="87"/>
      <c r="CO6" s="87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8"/>
      <c r="DI6" s="86"/>
      <c r="DJ6" s="86"/>
      <c r="DK6" s="86"/>
      <c r="DL6" s="88"/>
      <c r="DS6" s="101"/>
      <c r="EL6" s="37"/>
      <c r="EM6" s="38"/>
      <c r="EO6" s="43"/>
      <c r="EP6" s="51"/>
      <c r="ES6" s="37"/>
      <c r="ET6" s="136"/>
      <c r="EU6" s="136"/>
      <c r="EV6" s="136"/>
      <c r="EZ6" s="37"/>
      <c r="FA6" s="38"/>
      <c r="FI6" s="50"/>
      <c r="GC6" s="37"/>
      <c r="GD6" s="38"/>
      <c r="GE6" s="51"/>
      <c r="GI6" s="50"/>
      <c r="GJ6" s="50"/>
      <c r="GK6" s="50"/>
      <c r="GL6" s="50"/>
      <c r="GO6" s="37"/>
      <c r="GP6" s="152"/>
      <c r="GX6" s="50"/>
      <c r="HR6" s="37"/>
      <c r="HS6" s="38"/>
      <c r="HT6" s="51"/>
      <c r="HX6" s="50"/>
      <c r="HY6" s="50"/>
      <c r="HZ6" s="50"/>
      <c r="IA6" s="50"/>
      <c r="ID6" s="37"/>
      <c r="IE6" s="152"/>
    </row>
    <row r="7" spans="1:246" s="15" customFormat="1" ht="27" customHeight="1">
      <c r="A7"/>
      <c r="B7"/>
      <c r="D7"/>
      <c r="E7"/>
      <c r="F7" s="435" t="str">
        <f>IF(I5="","",I5)</f>
        <v>Kvasiny</v>
      </c>
      <c r="G7" s="305"/>
      <c r="H7" s="436"/>
      <c r="I7" s="362"/>
      <c r="J7" s="362"/>
      <c r="K7" s="362"/>
      <c r="L7" s="185">
        <v>27</v>
      </c>
      <c r="M7" s="180" t="s">
        <v>0</v>
      </c>
      <c r="N7" s="181">
        <v>10</v>
      </c>
      <c r="O7" s="180">
        <v>20</v>
      </c>
      <c r="P7" s="180" t="s">
        <v>0</v>
      </c>
      <c r="Q7" s="181">
        <v>12</v>
      </c>
      <c r="R7" s="180">
        <v>11</v>
      </c>
      <c r="S7" s="180" t="s">
        <v>0</v>
      </c>
      <c r="T7" s="181">
        <v>16</v>
      </c>
      <c r="U7" s="180">
        <v>23</v>
      </c>
      <c r="V7" s="180" t="s">
        <v>0</v>
      </c>
      <c r="W7" s="181">
        <v>8</v>
      </c>
      <c r="X7" s="180">
        <v>16</v>
      </c>
      <c r="Y7" s="180" t="s">
        <v>0</v>
      </c>
      <c r="Z7" s="181">
        <v>17</v>
      </c>
      <c r="AA7" s="180">
        <v>19</v>
      </c>
      <c r="AB7" s="180" t="s">
        <v>0</v>
      </c>
      <c r="AC7" s="180">
        <v>12</v>
      </c>
      <c r="AD7" s="441">
        <v>4</v>
      </c>
      <c r="AE7" s="179">
        <f>IF((L7="")+OR(O7="")+OR(R7="")+OR(U7="")+OR(X7="")+OR(AA7=""),"",SUM(L7+O7+R7+U7+X7+AA7))</f>
        <v>116</v>
      </c>
      <c r="AF7" s="2" t="s">
        <v>0</v>
      </c>
      <c r="AG7" s="4">
        <f>IF((N7="")+OR(Q7="")+OR(T7="")+OR(W7="")+OR(Z7="")+OR(AC7=""),"",SUM(N7+Q7+T7+W7+Z7+AC7))</f>
        <v>75</v>
      </c>
      <c r="AH7" s="339" t="s">
        <v>10</v>
      </c>
      <c r="AI7"/>
      <c r="AJ7" s="17" t="s">
        <v>101</v>
      </c>
      <c r="AK7"/>
      <c r="AL7"/>
      <c r="AM7"/>
      <c r="AN7"/>
      <c r="AP7" s="50"/>
      <c r="AQ7" s="50"/>
      <c r="AR7" s="50"/>
      <c r="BA7" s="89"/>
      <c r="BB7" s="87"/>
      <c r="BC7" s="87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4"/>
      <c r="BT7" s="85"/>
      <c r="BU7" s="86"/>
      <c r="BV7" s="86"/>
      <c r="BW7" s="84"/>
      <c r="BX7" s="55"/>
      <c r="CG7" s="40"/>
      <c r="CM7" s="83"/>
      <c r="CN7" s="83"/>
      <c r="CO7" s="50"/>
      <c r="CP7" s="89"/>
      <c r="CQ7" s="87"/>
      <c r="CR7" s="87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90"/>
      <c r="DI7" s="41"/>
      <c r="DJ7" s="41"/>
      <c r="DK7" s="41"/>
      <c r="DL7" s="91"/>
      <c r="DS7" s="101"/>
      <c r="EH7" s="97"/>
      <c r="EI7" s="97"/>
      <c r="EJ7" s="97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4"/>
      <c r="EX7" s="85"/>
      <c r="EY7" s="86"/>
      <c r="EZ7" s="86"/>
      <c r="FA7" s="84"/>
      <c r="FB7" s="55"/>
      <c r="FI7" s="50"/>
      <c r="FZ7" s="92"/>
      <c r="GA7" s="93"/>
      <c r="GB7" s="93"/>
      <c r="GC7" s="83"/>
      <c r="GD7" s="153"/>
      <c r="GE7" s="153"/>
      <c r="GF7" s="83"/>
      <c r="GG7" s="153"/>
      <c r="GH7" s="153"/>
      <c r="GI7" s="83"/>
      <c r="GJ7" s="83"/>
      <c r="GK7" s="83"/>
      <c r="GL7" s="84"/>
      <c r="GM7" s="85"/>
      <c r="GN7" s="86"/>
      <c r="GO7" s="86"/>
      <c r="GP7" s="84"/>
      <c r="GQ7" s="55"/>
      <c r="GX7" s="50"/>
      <c r="HO7" s="92"/>
      <c r="HP7" s="93"/>
      <c r="HQ7" s="93"/>
      <c r="HR7" s="83"/>
      <c r="HS7" s="153"/>
      <c r="HT7" s="153"/>
      <c r="HU7" s="83"/>
      <c r="HV7" s="153"/>
      <c r="HW7" s="153"/>
      <c r="HX7" s="83"/>
      <c r="HY7" s="83"/>
      <c r="HZ7" s="83"/>
      <c r="IA7" s="84"/>
      <c r="IB7" s="85"/>
      <c r="IC7" s="86"/>
      <c r="ID7" s="86"/>
      <c r="IE7" s="84"/>
      <c r="IF7" s="55"/>
    </row>
    <row r="8" spans="1:246" s="15" customFormat="1" ht="27" customHeight="1">
      <c r="A8"/>
      <c r="B8"/>
      <c r="C8"/>
      <c r="D8"/>
      <c r="E8"/>
      <c r="F8" s="347"/>
      <c r="G8" s="348"/>
      <c r="H8" s="349"/>
      <c r="I8" s="364"/>
      <c r="J8" s="364"/>
      <c r="K8" s="364"/>
      <c r="L8" s="195" t="str">
        <f>IF(O65="","",O65)</f>
        <v/>
      </c>
      <c r="M8" s="193" t="s">
        <v>0</v>
      </c>
      <c r="N8" s="196" t="str">
        <f>IF(Q65="","",Q65)</f>
        <v/>
      </c>
      <c r="O8" s="203" t="str">
        <f>IF(Q75="","",Q75)</f>
        <v/>
      </c>
      <c r="P8" s="203" t="s">
        <v>0</v>
      </c>
      <c r="Q8" s="204"/>
      <c r="R8" s="203"/>
      <c r="S8" s="203" t="s">
        <v>0</v>
      </c>
      <c r="T8" s="204"/>
      <c r="U8" s="203"/>
      <c r="V8" s="203" t="s">
        <v>0</v>
      </c>
      <c r="W8" s="204"/>
      <c r="X8" s="203"/>
      <c r="Y8" s="203" t="s">
        <v>0</v>
      </c>
      <c r="Z8" s="204"/>
      <c r="AA8" s="203"/>
      <c r="AB8" s="203" t="s">
        <v>0</v>
      </c>
      <c r="AC8" s="203"/>
      <c r="AD8" s="441"/>
      <c r="AE8" s="176" t="str">
        <f>IF((L8="")+OR(O8="")+OR(R8="")+OR(U8="")+OR(X8="")+OR(AA8=""),"",SUM(L8+O8+R8+U8+X8+AA8))</f>
        <v/>
      </c>
      <c r="AF8" s="177" t="s">
        <v>0</v>
      </c>
      <c r="AG8" s="178" t="str">
        <f>IF((N8="")+OR(Q8="")+OR(T8="")+OR(W8="")+OR(Z8="")+OR(AC8=""),"",SUM(N8+Q8+T8+W8+Z8+AC8))</f>
        <v/>
      </c>
      <c r="AH8" s="340"/>
      <c r="AI8"/>
      <c r="AJ8" s="57">
        <v>6</v>
      </c>
      <c r="AK8"/>
      <c r="AL8"/>
      <c r="AM8"/>
      <c r="AN8"/>
      <c r="AP8" s="50"/>
      <c r="AQ8" s="50"/>
      <c r="BA8" s="87"/>
      <c r="BB8" s="87"/>
      <c r="BC8" s="87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8"/>
      <c r="BT8" s="86"/>
      <c r="BU8" s="86"/>
      <c r="BV8" s="86"/>
      <c r="BW8" s="88"/>
      <c r="CM8" s="50"/>
      <c r="CN8" s="50"/>
      <c r="CO8" s="50"/>
      <c r="CP8" s="87"/>
      <c r="CQ8" s="87"/>
      <c r="CR8" s="87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90"/>
      <c r="DI8" s="42"/>
      <c r="DJ8" s="42"/>
      <c r="DK8" s="42"/>
      <c r="DL8" s="91"/>
      <c r="DS8" s="101"/>
      <c r="EH8" s="87"/>
      <c r="EI8" s="87"/>
      <c r="EJ8" s="87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8"/>
      <c r="EX8" s="86"/>
      <c r="EY8" s="86"/>
      <c r="EZ8" s="86"/>
      <c r="FA8" s="88"/>
      <c r="FI8" s="50"/>
      <c r="FZ8" s="93"/>
      <c r="GA8" s="93"/>
      <c r="GB8" s="93"/>
      <c r="GC8" s="153"/>
      <c r="GD8" s="153"/>
      <c r="GE8" s="153"/>
      <c r="GF8" s="153"/>
      <c r="GG8" s="153"/>
      <c r="GH8" s="153"/>
      <c r="GI8" s="83"/>
      <c r="GJ8" s="83"/>
      <c r="GK8" s="83"/>
      <c r="GL8" s="88"/>
      <c r="GM8" s="86"/>
      <c r="GN8" s="86"/>
      <c r="GO8" s="86"/>
      <c r="GP8" s="88"/>
      <c r="GX8" s="50"/>
      <c r="HO8" s="93"/>
      <c r="HP8" s="93"/>
      <c r="HQ8" s="93"/>
      <c r="HR8" s="153"/>
      <c r="HS8" s="153"/>
      <c r="HT8" s="153"/>
      <c r="HU8" s="153"/>
      <c r="HV8" s="153"/>
      <c r="HW8" s="153"/>
      <c r="HX8" s="83"/>
      <c r="HY8" s="83"/>
      <c r="HZ8" s="83"/>
      <c r="IA8" s="88"/>
      <c r="IB8" s="86"/>
      <c r="IC8" s="86"/>
      <c r="ID8" s="86"/>
      <c r="IE8" s="88"/>
    </row>
    <row r="9" spans="1:246" s="15" customFormat="1" ht="27" customHeight="1">
      <c r="F9" s="378" t="str">
        <f>IF(L5="","",L5)</f>
        <v>Staré Město</v>
      </c>
      <c r="G9" s="387"/>
      <c r="H9" s="388"/>
      <c r="I9" s="205">
        <f>IF(N7="","",N7)</f>
        <v>10</v>
      </c>
      <c r="J9" s="174" t="s">
        <v>0</v>
      </c>
      <c r="K9" s="206">
        <f>IF(L7="","",L7)</f>
        <v>27</v>
      </c>
      <c r="L9" s="350">
        <v>2</v>
      </c>
      <c r="M9" s="351"/>
      <c r="N9" s="351"/>
      <c r="O9" s="173">
        <v>7</v>
      </c>
      <c r="P9" s="174" t="s">
        <v>0</v>
      </c>
      <c r="Q9" s="175">
        <v>26</v>
      </c>
      <c r="R9" s="174">
        <v>14</v>
      </c>
      <c r="S9" s="174" t="s">
        <v>0</v>
      </c>
      <c r="T9" s="175">
        <v>26</v>
      </c>
      <c r="U9" s="174">
        <v>15</v>
      </c>
      <c r="V9" s="174" t="s">
        <v>0</v>
      </c>
      <c r="W9" s="175">
        <v>24</v>
      </c>
      <c r="X9" s="174">
        <v>9</v>
      </c>
      <c r="Y9" s="174" t="s">
        <v>0</v>
      </c>
      <c r="Z9" s="175">
        <v>30</v>
      </c>
      <c r="AA9" s="174">
        <v>17</v>
      </c>
      <c r="AB9" s="174" t="s">
        <v>0</v>
      </c>
      <c r="AC9" s="174">
        <v>23</v>
      </c>
      <c r="AD9" s="439">
        <v>0</v>
      </c>
      <c r="AE9" s="179">
        <f>IF((I9="")+OR(O9="")+OR(R9="")+OR(U9="")+OR(X9="")+OR(AA9=""),"",SUM(I9+O9+R9+U9+X9+AA9))</f>
        <v>72</v>
      </c>
      <c r="AF9" s="2" t="s">
        <v>0</v>
      </c>
      <c r="AG9" s="4">
        <f>IF((K9="")+OR(Q9="")+OR(T9="")+OR(W9="")+OR(Z9="")+OR(AC9=""),"",SUM(K9+Q9+T9+W9+Z9+AC9))</f>
        <v>156</v>
      </c>
      <c r="AH9" s="376" t="s">
        <v>44</v>
      </c>
      <c r="AI9"/>
      <c r="AJ9"/>
      <c r="AK9"/>
      <c r="AL9"/>
      <c r="AM9"/>
      <c r="AN9"/>
      <c r="AP9" s="50"/>
      <c r="AQ9" s="50"/>
      <c r="AR9" s="40"/>
      <c r="BA9" s="83"/>
      <c r="BB9" s="83"/>
      <c r="BC9" s="50"/>
      <c r="BD9" s="92"/>
      <c r="BE9" s="93"/>
      <c r="BF9" s="9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90"/>
      <c r="BT9" s="41"/>
      <c r="BU9" s="41"/>
      <c r="BV9" s="41"/>
      <c r="BW9" s="91"/>
      <c r="BX9" s="55"/>
      <c r="CF9" s="43"/>
      <c r="CG9" s="209"/>
      <c r="CH9" s="209"/>
      <c r="CI9" s="209"/>
      <c r="CJ9" s="209"/>
      <c r="CK9" s="209"/>
      <c r="CL9" s="209"/>
      <c r="CM9" s="83"/>
      <c r="CN9" s="83"/>
      <c r="CO9" s="50"/>
      <c r="CP9" s="3"/>
      <c r="CQ9" s="3"/>
      <c r="CR9" s="3"/>
      <c r="CS9" s="92"/>
      <c r="CT9" s="93"/>
      <c r="CU9" s="9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90"/>
      <c r="DI9" s="41"/>
      <c r="DJ9" s="41"/>
      <c r="DK9" s="41"/>
      <c r="DL9" s="91"/>
      <c r="DS9" s="101"/>
      <c r="DV9" s="40"/>
      <c r="DW9" s="40"/>
      <c r="EH9" s="83"/>
      <c r="EI9" s="83"/>
      <c r="EJ9" s="50"/>
      <c r="EK9" s="92"/>
      <c r="EL9" s="93"/>
      <c r="EM9" s="93"/>
      <c r="EN9" s="3"/>
      <c r="EO9" s="3"/>
      <c r="EP9" s="3"/>
      <c r="EQ9" s="3"/>
      <c r="ER9" s="3"/>
      <c r="ES9" s="3"/>
      <c r="ET9" s="3"/>
      <c r="EU9" s="3"/>
      <c r="EV9" s="3"/>
      <c r="EW9" s="90"/>
      <c r="EX9" s="41"/>
      <c r="EY9" s="41"/>
      <c r="EZ9" s="41"/>
      <c r="FA9" s="91"/>
      <c r="FB9" s="55"/>
      <c r="FI9" s="50"/>
      <c r="FK9" s="40"/>
      <c r="FL9" s="40"/>
      <c r="FZ9" s="83"/>
      <c r="GA9" s="83"/>
      <c r="GB9" s="50"/>
      <c r="GC9" s="92"/>
      <c r="GD9" s="93"/>
      <c r="GE9" s="93"/>
      <c r="GF9" s="3"/>
      <c r="GG9" s="3"/>
      <c r="GH9" s="3"/>
      <c r="GI9" s="3"/>
      <c r="GJ9" s="3"/>
      <c r="GK9" s="3"/>
      <c r="GL9" s="90"/>
      <c r="GM9" s="41"/>
      <c r="GN9" s="41"/>
      <c r="GO9" s="41"/>
      <c r="GP9" s="91"/>
      <c r="GQ9" s="59"/>
      <c r="GR9" s="59"/>
      <c r="GS9" s="59"/>
      <c r="GT9" s="59"/>
      <c r="GX9" s="50"/>
      <c r="GZ9" s="40"/>
      <c r="HA9" s="40"/>
      <c r="HO9" s="83"/>
      <c r="HP9" s="83"/>
      <c r="HQ9" s="50"/>
      <c r="HR9" s="92"/>
      <c r="HS9" s="93"/>
      <c r="HT9" s="93"/>
      <c r="HU9" s="3"/>
      <c r="HV9" s="3"/>
      <c r="HW9" s="3"/>
      <c r="HX9" s="3"/>
      <c r="HY9" s="3"/>
      <c r="HZ9" s="3"/>
      <c r="IA9" s="90"/>
      <c r="IB9" s="41"/>
      <c r="IC9" s="41"/>
      <c r="ID9" s="41"/>
      <c r="IE9" s="91"/>
      <c r="IF9" s="59"/>
      <c r="IG9" s="59"/>
      <c r="IH9" s="59"/>
      <c r="II9" s="59"/>
    </row>
    <row r="10" spans="1:246" s="15" customFormat="1" ht="27" customHeight="1">
      <c r="F10" s="347"/>
      <c r="G10" s="348"/>
      <c r="H10" s="349"/>
      <c r="I10" s="192" t="str">
        <f>IF(N8="","",N8)</f>
        <v/>
      </c>
      <c r="J10" s="193" t="s">
        <v>0</v>
      </c>
      <c r="K10" s="194" t="str">
        <f>IF(L8="","",L8)</f>
        <v/>
      </c>
      <c r="L10" s="352"/>
      <c r="M10" s="353"/>
      <c r="N10" s="353"/>
      <c r="O10" s="195" t="str">
        <f>IF(O83="","",O83)</f>
        <v/>
      </c>
      <c r="P10" s="193" t="s">
        <v>0</v>
      </c>
      <c r="Q10" s="196"/>
      <c r="R10" s="193"/>
      <c r="S10" s="193" t="s">
        <v>0</v>
      </c>
      <c r="T10" s="196"/>
      <c r="U10" s="193"/>
      <c r="V10" s="193" t="s">
        <v>0</v>
      </c>
      <c r="W10" s="196"/>
      <c r="X10" s="193"/>
      <c r="Y10" s="193" t="s">
        <v>0</v>
      </c>
      <c r="Z10" s="196"/>
      <c r="AA10" s="193"/>
      <c r="AB10" s="193" t="s">
        <v>0</v>
      </c>
      <c r="AC10" s="193"/>
      <c r="AD10" s="440"/>
      <c r="AE10" s="176" t="str">
        <f>IF((I10="")+OR(O10="")+OR(R10="")+OR(U10="")+OR(X10="")+OR(AA10=""),"",SUM(I10+O10+R10+U10+X10+AA10))</f>
        <v/>
      </c>
      <c r="AF10" s="177" t="s">
        <v>0</v>
      </c>
      <c r="AG10" s="178" t="str">
        <f>IF((K10="")+OR(Q10="")+OR(T10="")+OR(W10="")+OR(Z10="")+OR(AC10=""),"",SUM(K10+Q10+T10+W10+Z10+AC10))</f>
        <v/>
      </c>
      <c r="AH10" s="340"/>
      <c r="AI10"/>
      <c r="AK10"/>
      <c r="AL10"/>
      <c r="AM10"/>
      <c r="AN10"/>
      <c r="AP10" s="50"/>
      <c r="AQ10" s="50"/>
      <c r="BA10" s="50"/>
      <c r="BB10" s="50"/>
      <c r="BC10" s="50"/>
      <c r="BD10" s="93"/>
      <c r="BE10" s="93"/>
      <c r="BF10" s="93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90"/>
      <c r="BT10" s="42"/>
      <c r="BU10" s="42"/>
      <c r="BV10" s="42"/>
      <c r="BW10" s="91"/>
      <c r="BX10" s="55"/>
      <c r="CF10" s="43"/>
      <c r="CG10" s="210"/>
      <c r="CH10" s="210"/>
      <c r="CI10" s="210"/>
      <c r="CJ10" s="210"/>
      <c r="CK10" s="210"/>
      <c r="CL10" s="210"/>
      <c r="CM10" s="50"/>
      <c r="CN10" s="50"/>
      <c r="CO10" s="50"/>
      <c r="CP10" s="42"/>
      <c r="CQ10" s="42"/>
      <c r="CR10" s="42"/>
      <c r="CS10" s="93"/>
      <c r="CT10" s="93"/>
      <c r="CU10" s="93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90"/>
      <c r="DI10" s="42"/>
      <c r="DJ10" s="42"/>
      <c r="DK10" s="42"/>
      <c r="DL10" s="91"/>
      <c r="DS10" s="101"/>
      <c r="EH10" s="50"/>
      <c r="EI10" s="50"/>
      <c r="EJ10" s="50"/>
      <c r="EK10" s="93"/>
      <c r="EL10" s="93"/>
      <c r="EM10" s="93"/>
      <c r="EN10" s="42"/>
      <c r="EO10" s="42"/>
      <c r="EP10" s="42"/>
      <c r="EQ10" s="42"/>
      <c r="ER10" s="42"/>
      <c r="ES10" s="42"/>
      <c r="ET10" s="42"/>
      <c r="EU10" s="42"/>
      <c r="EV10" s="42"/>
      <c r="EW10" s="90"/>
      <c r="EX10" s="42"/>
      <c r="EY10" s="42"/>
      <c r="EZ10" s="42"/>
      <c r="FA10" s="91"/>
      <c r="FB10" s="55"/>
      <c r="FI10" s="50"/>
      <c r="FZ10" s="50"/>
      <c r="GA10" s="50"/>
      <c r="GB10" s="50"/>
      <c r="GC10" s="93"/>
      <c r="GD10" s="93"/>
      <c r="GE10" s="93"/>
      <c r="GF10" s="42"/>
      <c r="GG10" s="42"/>
      <c r="GH10" s="42"/>
      <c r="GI10" s="42"/>
      <c r="GJ10" s="42"/>
      <c r="GK10" s="42"/>
      <c r="GL10" s="90"/>
      <c r="GM10" s="42"/>
      <c r="GN10" s="42"/>
      <c r="GO10" s="42"/>
      <c r="GP10" s="91"/>
      <c r="GQ10" s="147"/>
      <c r="GR10" s="147"/>
      <c r="GS10" s="59"/>
      <c r="GT10" s="59"/>
      <c r="GU10" s="59"/>
      <c r="GX10" s="50"/>
      <c r="HO10" s="50"/>
      <c r="HP10" s="50"/>
      <c r="HQ10" s="50"/>
      <c r="HR10" s="93"/>
      <c r="HS10" s="93"/>
      <c r="HT10" s="93"/>
      <c r="HU10" s="42"/>
      <c r="HV10" s="42"/>
      <c r="HW10" s="42"/>
      <c r="HX10" s="42"/>
      <c r="HY10" s="42"/>
      <c r="HZ10" s="42"/>
      <c r="IA10" s="90"/>
      <c r="IB10" s="42"/>
      <c r="IC10" s="42"/>
      <c r="ID10" s="42"/>
      <c r="IE10" s="91"/>
      <c r="IF10" s="147"/>
      <c r="IG10" s="147"/>
      <c r="IH10" s="59"/>
      <c r="II10" s="59"/>
      <c r="IJ10" s="59"/>
    </row>
    <row r="11" spans="1:246" s="15" customFormat="1" ht="27" customHeight="1">
      <c r="F11" s="378" t="str">
        <f>IF(O5="","",O5)</f>
        <v>Sport RK ,,A"</v>
      </c>
      <c r="G11" s="387"/>
      <c r="H11" s="388"/>
      <c r="I11" s="205">
        <f>IF(Q7="","",Q7)</f>
        <v>12</v>
      </c>
      <c r="J11" s="174" t="s">
        <v>0</v>
      </c>
      <c r="K11" s="206">
        <f>IF(O7="","",O7)</f>
        <v>20</v>
      </c>
      <c r="L11" s="197">
        <f>IF(Q9="","",Q9)</f>
        <v>26</v>
      </c>
      <c r="M11" s="180" t="s">
        <v>0</v>
      </c>
      <c r="N11" s="191">
        <f>IF(O9="","",O9)</f>
        <v>7</v>
      </c>
      <c r="O11" s="350">
        <v>0</v>
      </c>
      <c r="P11" s="351"/>
      <c r="Q11" s="360"/>
      <c r="R11" s="180">
        <v>14</v>
      </c>
      <c r="S11" s="180" t="s">
        <v>0</v>
      </c>
      <c r="T11" s="181">
        <v>23</v>
      </c>
      <c r="U11" s="180">
        <v>20</v>
      </c>
      <c r="V11" s="180" t="s">
        <v>0</v>
      </c>
      <c r="W11" s="181">
        <v>9</v>
      </c>
      <c r="X11" s="180">
        <v>22</v>
      </c>
      <c r="Y11" s="180" t="s">
        <v>0</v>
      </c>
      <c r="Z11" s="181">
        <v>17</v>
      </c>
      <c r="AA11" s="180">
        <v>21</v>
      </c>
      <c r="AB11" s="180" t="s">
        <v>0</v>
      </c>
      <c r="AC11" s="180">
        <v>12</v>
      </c>
      <c r="AD11" s="442">
        <v>4</v>
      </c>
      <c r="AE11" s="179">
        <f>IF((I11="")+OR(L11="")+OR(R11="")+OR(U11="")+OR(X11="")+OR(AA11=""),"",SUM(I11+L11+R11+U11+X11+AA11))</f>
        <v>115</v>
      </c>
      <c r="AF11" s="2" t="s">
        <v>0</v>
      </c>
      <c r="AG11" s="4">
        <f>IF((K11="")+OR(N11="")+OR(T11="")+OR(W11="")+OR(Z11="")+OR(AC11=""),"",SUM(K11+N11+T11+W11+Z11+AC11))</f>
        <v>88</v>
      </c>
      <c r="AH11" s="376" t="s">
        <v>12</v>
      </c>
      <c r="AI11"/>
      <c r="AJ11">
        <f>SUM(AE11/AG11)</f>
        <v>1.3068181818181819</v>
      </c>
      <c r="AK11"/>
      <c r="AL11"/>
      <c r="AM11"/>
      <c r="AN11"/>
      <c r="AP11" s="50"/>
      <c r="AQ11" s="50"/>
      <c r="AR11" s="43"/>
      <c r="AT11" s="209"/>
      <c r="AU11" s="209"/>
      <c r="AV11" s="209"/>
      <c r="AW11" s="209"/>
      <c r="AX11" s="209"/>
      <c r="AY11" s="209"/>
      <c r="BA11" s="83"/>
      <c r="BB11" s="83"/>
      <c r="BC11" s="50"/>
      <c r="BD11" s="3"/>
      <c r="BE11" s="3"/>
      <c r="BF11" s="3"/>
      <c r="BG11" s="92"/>
      <c r="BH11" s="93"/>
      <c r="BI11" s="93"/>
      <c r="BJ11" s="3"/>
      <c r="BK11" s="3"/>
      <c r="BL11" s="3"/>
      <c r="BM11" s="3"/>
      <c r="BN11" s="3"/>
      <c r="BO11" s="3"/>
      <c r="BP11" s="3"/>
      <c r="BQ11" s="3"/>
      <c r="BR11" s="3"/>
      <c r="BS11" s="90"/>
      <c r="BT11" s="41"/>
      <c r="BU11" s="41"/>
      <c r="BV11" s="41"/>
      <c r="BW11" s="91"/>
      <c r="BX11" s="55"/>
      <c r="CF11" s="43"/>
      <c r="CG11" s="209"/>
      <c r="CH11" s="209"/>
      <c r="CI11" s="209"/>
      <c r="CJ11" s="209"/>
      <c r="CK11" s="209"/>
      <c r="CL11" s="209"/>
      <c r="CM11" s="83"/>
      <c r="CN11" s="83"/>
      <c r="CO11" s="50"/>
      <c r="CP11" s="3"/>
      <c r="CQ11" s="3"/>
      <c r="CR11" s="3"/>
      <c r="CS11" s="3"/>
      <c r="CT11" s="3"/>
      <c r="CU11" s="3"/>
      <c r="CV11" s="92"/>
      <c r="CW11" s="93"/>
      <c r="CX11" s="93"/>
      <c r="CY11" s="3"/>
      <c r="CZ11" s="3"/>
      <c r="DA11" s="3"/>
      <c r="DB11" s="3"/>
      <c r="DC11" s="3"/>
      <c r="DD11" s="3"/>
      <c r="DE11" s="3"/>
      <c r="DF11" s="3"/>
      <c r="DG11" s="3"/>
      <c r="DH11" s="90"/>
      <c r="DI11" s="41"/>
      <c r="DJ11" s="41"/>
      <c r="DK11" s="41"/>
      <c r="DL11" s="91"/>
      <c r="DS11" s="101"/>
      <c r="DV11" s="43"/>
      <c r="DW11" s="209"/>
      <c r="DX11" s="209"/>
      <c r="DY11" s="209"/>
      <c r="DZ11" s="209"/>
      <c r="EA11" s="209"/>
      <c r="EB11" s="209"/>
      <c r="EH11" s="83"/>
      <c r="EI11" s="83"/>
      <c r="EJ11" s="50"/>
      <c r="EK11" s="3"/>
      <c r="EL11" s="3"/>
      <c r="EM11" s="3"/>
      <c r="EN11" s="92"/>
      <c r="EO11" s="93"/>
      <c r="EP11" s="93"/>
      <c r="EQ11" s="3"/>
      <c r="ER11" s="3"/>
      <c r="ES11" s="3"/>
      <c r="ET11" s="3"/>
      <c r="EU11" s="3"/>
      <c r="EV11" s="3"/>
      <c r="EW11" s="90"/>
      <c r="EX11" s="41"/>
      <c r="EY11" s="41"/>
      <c r="EZ11" s="41"/>
      <c r="FA11" s="91"/>
      <c r="FB11" s="59"/>
      <c r="FC11" s="59"/>
      <c r="FD11" s="59"/>
      <c r="FE11" s="59"/>
      <c r="FI11" s="50"/>
      <c r="FK11" s="43"/>
      <c r="FL11" s="137"/>
      <c r="FM11" s="137"/>
      <c r="FN11" s="137"/>
      <c r="FO11" s="137"/>
      <c r="FP11" s="137"/>
      <c r="FQ11" s="137"/>
      <c r="FZ11" s="83"/>
      <c r="GA11" s="83"/>
      <c r="GB11" s="50"/>
      <c r="GC11" s="3"/>
      <c r="GD11" s="3"/>
      <c r="GE11" s="3"/>
      <c r="GF11" s="92"/>
      <c r="GG11" s="93"/>
      <c r="GH11" s="93"/>
      <c r="GI11" s="3"/>
      <c r="GJ11" s="3"/>
      <c r="GK11" s="3"/>
      <c r="GL11" s="90"/>
      <c r="GM11" s="41"/>
      <c r="GN11" s="41"/>
      <c r="GO11" s="41"/>
      <c r="GP11" s="91"/>
      <c r="GQ11" s="59"/>
      <c r="GR11" s="59"/>
      <c r="GS11" s="59"/>
      <c r="GT11" s="59"/>
      <c r="GU11" s="58"/>
      <c r="GX11" s="50"/>
      <c r="GZ11" s="43"/>
      <c r="HA11" s="137"/>
      <c r="HB11" s="137"/>
      <c r="HC11" s="137"/>
      <c r="HD11" s="137"/>
      <c r="HE11" s="137"/>
      <c r="HF11" s="137"/>
      <c r="HO11" s="83"/>
      <c r="HP11" s="83"/>
      <c r="HQ11" s="50"/>
      <c r="HR11" s="3"/>
      <c r="HS11" s="3"/>
      <c r="HT11" s="3"/>
      <c r="HU11" s="92"/>
      <c r="HV11" s="93"/>
      <c r="HW11" s="93"/>
      <c r="HX11" s="3"/>
      <c r="HY11" s="3"/>
      <c r="HZ11" s="3"/>
      <c r="IA11" s="90"/>
      <c r="IB11" s="41"/>
      <c r="IC11" s="41"/>
      <c r="ID11" s="41"/>
      <c r="IE11" s="91"/>
      <c r="IF11" s="59"/>
      <c r="IG11" s="59"/>
      <c r="IH11" s="59"/>
      <c r="II11" s="59"/>
      <c r="IJ11" s="58"/>
    </row>
    <row r="12" spans="1:246" s="15" customFormat="1" ht="27" customHeight="1">
      <c r="F12" s="347"/>
      <c r="G12" s="348"/>
      <c r="H12" s="349"/>
      <c r="I12" s="192" t="str">
        <f>IF(Q8="","",Q8)</f>
        <v/>
      </c>
      <c r="J12" s="193" t="s">
        <v>0</v>
      </c>
      <c r="K12" s="194" t="str">
        <f>IF(O8="","",O8)</f>
        <v/>
      </c>
      <c r="L12" s="198" t="str">
        <f>IF(Q10="","",Q10)</f>
        <v/>
      </c>
      <c r="M12" s="193" t="s">
        <v>0</v>
      </c>
      <c r="N12" s="194" t="str">
        <f>IF(O10="","",O10)</f>
        <v/>
      </c>
      <c r="O12" s="352"/>
      <c r="P12" s="353"/>
      <c r="Q12" s="361"/>
      <c r="R12" s="193" t="str">
        <f>IF(AA68="","",AA68)</f>
        <v/>
      </c>
      <c r="S12" s="193" t="s">
        <v>0</v>
      </c>
      <c r="T12" s="196"/>
      <c r="U12" s="193"/>
      <c r="V12" s="193" t="s">
        <v>0</v>
      </c>
      <c r="W12" s="196"/>
      <c r="X12" s="193"/>
      <c r="Y12" s="193" t="s">
        <v>0</v>
      </c>
      <c r="Z12" s="196"/>
      <c r="AA12" s="193"/>
      <c r="AB12" s="193" t="s">
        <v>0</v>
      </c>
      <c r="AC12" s="193"/>
      <c r="AD12" s="440"/>
      <c r="AE12" s="176" t="str">
        <f>IF((I12="")+OR(L12="")+OR(R12="")+OR(U12="")+OR(X12="")+OR(AA12=""),"",SUM(I12+L12+R12+U12+X12+AA12))</f>
        <v/>
      </c>
      <c r="AF12" s="177" t="s">
        <v>0</v>
      </c>
      <c r="AG12" s="178" t="str">
        <f>IF((K12="")+OR(N12="")+OR(T12="")+OR(W12="")+OR(Z12="")+OR(AC12=""),"",SUM(K12+N12+T12+W12+Z12+AC12))</f>
        <v/>
      </c>
      <c r="AH12" s="340"/>
      <c r="AI12"/>
      <c r="AJ12" s="395" t="s">
        <v>42</v>
      </c>
      <c r="AK12" s="395"/>
      <c r="AL12" s="395"/>
      <c r="AM12" s="395"/>
      <c r="AN12"/>
      <c r="AP12" s="50"/>
      <c r="AQ12" s="50"/>
      <c r="AR12" s="43"/>
      <c r="AT12" s="209"/>
      <c r="AU12" s="209"/>
      <c r="AV12" s="209"/>
      <c r="AW12" s="209"/>
      <c r="AX12" s="209"/>
      <c r="AY12" s="209"/>
      <c r="BA12" s="50"/>
      <c r="BB12" s="50"/>
      <c r="BC12" s="50"/>
      <c r="BD12" s="42"/>
      <c r="BE12" s="42"/>
      <c r="BF12" s="42"/>
      <c r="BG12" s="93"/>
      <c r="BH12" s="93"/>
      <c r="BI12" s="93"/>
      <c r="BJ12" s="42"/>
      <c r="BK12" s="42"/>
      <c r="BL12" s="42"/>
      <c r="BM12" s="42"/>
      <c r="BN12" s="42"/>
      <c r="BO12" s="42"/>
      <c r="BP12" s="42"/>
      <c r="BQ12" s="42"/>
      <c r="BR12" s="42"/>
      <c r="BS12" s="90"/>
      <c r="BT12" s="42"/>
      <c r="BU12" s="42"/>
      <c r="BV12" s="42"/>
      <c r="BW12" s="91"/>
      <c r="BY12" s="59"/>
      <c r="BZ12" s="59"/>
      <c r="CA12" s="59"/>
      <c r="CB12" s="59"/>
      <c r="CF12" s="43"/>
      <c r="CG12" s="209"/>
      <c r="CH12" s="209"/>
      <c r="CI12" s="209"/>
      <c r="CJ12" s="209"/>
      <c r="CK12" s="209"/>
      <c r="CL12" s="209"/>
      <c r="CM12" s="50"/>
      <c r="CN12" s="50"/>
      <c r="CO12" s="50"/>
      <c r="CP12" s="42"/>
      <c r="CQ12" s="42"/>
      <c r="CR12" s="42"/>
      <c r="CS12" s="42"/>
      <c r="CT12" s="42"/>
      <c r="CU12" s="42"/>
      <c r="CV12" s="93"/>
      <c r="CW12" s="93"/>
      <c r="CX12" s="93"/>
      <c r="CY12" s="42"/>
      <c r="CZ12" s="42"/>
      <c r="DA12" s="42"/>
      <c r="DB12" s="42"/>
      <c r="DC12" s="42"/>
      <c r="DD12" s="42"/>
      <c r="DE12" s="42"/>
      <c r="DF12" s="42"/>
      <c r="DG12" s="42"/>
      <c r="DH12" s="90"/>
      <c r="DI12" s="42"/>
      <c r="DJ12" s="42"/>
      <c r="DK12" s="42"/>
      <c r="DL12" s="91"/>
      <c r="DN12" s="59"/>
      <c r="DO12" s="59"/>
      <c r="DP12" s="59"/>
      <c r="DQ12" s="59"/>
      <c r="DS12" s="101"/>
      <c r="DV12" s="43"/>
      <c r="DW12" s="209"/>
      <c r="DX12" s="209"/>
      <c r="DY12" s="209"/>
      <c r="DZ12" s="209"/>
      <c r="EA12" s="209"/>
      <c r="EB12" s="209"/>
      <c r="EH12" s="50"/>
      <c r="EI12" s="50"/>
      <c r="EJ12" s="50"/>
      <c r="EK12" s="42"/>
      <c r="EL12" s="42"/>
      <c r="EM12" s="42"/>
      <c r="EN12" s="93"/>
      <c r="EO12" s="93"/>
      <c r="EP12" s="93"/>
      <c r="EQ12" s="42"/>
      <c r="ER12" s="42"/>
      <c r="ES12" s="42"/>
      <c r="ET12" s="42"/>
      <c r="EU12" s="42"/>
      <c r="EV12" s="42"/>
      <c r="EW12" s="90"/>
      <c r="EX12" s="42"/>
      <c r="EY12" s="42"/>
      <c r="EZ12" s="42"/>
      <c r="FA12" s="91"/>
      <c r="FB12" s="147"/>
      <c r="FC12" s="147"/>
      <c r="FD12" s="59"/>
      <c r="FE12" s="59"/>
      <c r="FF12" s="59"/>
      <c r="FI12" s="50"/>
      <c r="FK12" s="43"/>
      <c r="FL12" s="137"/>
      <c r="FM12" s="137"/>
      <c r="FN12" s="137"/>
      <c r="FO12" s="137"/>
      <c r="FP12" s="137"/>
      <c r="FQ12" s="137"/>
      <c r="FZ12" s="50"/>
      <c r="GA12" s="50"/>
      <c r="GB12" s="50"/>
      <c r="GC12" s="42"/>
      <c r="GD12" s="42"/>
      <c r="GE12" s="42"/>
      <c r="GF12" s="93"/>
      <c r="GG12" s="93"/>
      <c r="GH12" s="93"/>
      <c r="GI12" s="42"/>
      <c r="GJ12" s="42"/>
      <c r="GK12" s="42"/>
      <c r="GL12" s="90"/>
      <c r="GM12" s="42"/>
      <c r="GN12" s="42"/>
      <c r="GO12" s="42"/>
      <c r="GP12" s="91"/>
      <c r="GQ12" s="132"/>
      <c r="GR12" s="132"/>
      <c r="GS12" s="132"/>
      <c r="GT12" s="132"/>
      <c r="GU12" s="59"/>
      <c r="GV12" s="59"/>
      <c r="GX12" s="50"/>
      <c r="GZ12" s="43"/>
      <c r="HA12" s="137"/>
      <c r="HB12" s="137"/>
      <c r="HC12" s="137"/>
      <c r="HD12" s="137"/>
      <c r="HE12" s="137"/>
      <c r="HF12" s="137"/>
      <c r="HO12" s="50"/>
      <c r="HP12" s="50"/>
      <c r="HQ12" s="50"/>
      <c r="HR12" s="42"/>
      <c r="HS12" s="42"/>
      <c r="HT12" s="42"/>
      <c r="HU12" s="93"/>
      <c r="HV12" s="93"/>
      <c r="HW12" s="93"/>
      <c r="HX12" s="42"/>
      <c r="HY12" s="42"/>
      <c r="HZ12" s="42"/>
      <c r="IA12" s="90"/>
      <c r="IB12" s="42"/>
      <c r="IC12" s="42"/>
      <c r="ID12" s="42"/>
      <c r="IE12" s="91"/>
      <c r="IF12" s="132"/>
      <c r="IG12" s="132"/>
      <c r="IH12" s="132"/>
      <c r="II12" s="132"/>
      <c r="IJ12" s="59"/>
      <c r="IK12" s="59"/>
    </row>
    <row r="13" spans="1:246" s="15" customFormat="1" ht="27" customHeight="1">
      <c r="F13" s="378" t="str">
        <f>IF(R5="","",R5)</f>
        <v>Sport RK ,,B"</v>
      </c>
      <c r="G13" s="387"/>
      <c r="H13" s="388"/>
      <c r="I13" s="205">
        <f>IF(T7="","",T7)</f>
        <v>16</v>
      </c>
      <c r="J13" s="174" t="s">
        <v>0</v>
      </c>
      <c r="K13" s="206">
        <f>IF(R7="","",R7)</f>
        <v>11</v>
      </c>
      <c r="L13" s="197">
        <f>IF(T9="","",T9)</f>
        <v>26</v>
      </c>
      <c r="M13" s="180" t="s">
        <v>0</v>
      </c>
      <c r="N13" s="191">
        <f>IF(R9="","",R9)</f>
        <v>14</v>
      </c>
      <c r="O13" s="197">
        <f>IF(T11="","",T11)</f>
        <v>23</v>
      </c>
      <c r="P13" s="180" t="s">
        <v>0</v>
      </c>
      <c r="Q13" s="191">
        <f>IF(R11="","",R11)</f>
        <v>14</v>
      </c>
      <c r="R13" s="362">
        <v>1</v>
      </c>
      <c r="S13" s="362"/>
      <c r="T13" s="363"/>
      <c r="U13" s="180">
        <v>27</v>
      </c>
      <c r="V13" s="180" t="s">
        <v>0</v>
      </c>
      <c r="W13" s="181">
        <v>6</v>
      </c>
      <c r="X13" s="180">
        <v>21</v>
      </c>
      <c r="Y13" s="180" t="s">
        <v>0</v>
      </c>
      <c r="Z13" s="181">
        <v>11</v>
      </c>
      <c r="AA13" s="180">
        <v>23</v>
      </c>
      <c r="AB13" s="180" t="s">
        <v>0</v>
      </c>
      <c r="AC13" s="180">
        <v>12</v>
      </c>
      <c r="AD13" s="442">
        <v>6</v>
      </c>
      <c r="AE13" s="179">
        <f>IF((I13="")+OR(L13="")+OR(O13="")+OR(U13="")+OR(X13="")+OR(AA13=""),"",SUM(I13+L13+O13+U13+X13+AA13))</f>
        <v>136</v>
      </c>
      <c r="AF13" s="2" t="s">
        <v>0</v>
      </c>
      <c r="AG13" s="4">
        <f>IF((K13="")+OR(N13="")+OR(Q13="")+OR(W13="")+OR(Z13="")+OR(AC13=""),"",SUM(K13+N13+Q13+W13+Z13+AC13))</f>
        <v>68</v>
      </c>
      <c r="AH13" s="376" t="s">
        <v>9</v>
      </c>
      <c r="AI13"/>
      <c r="AJ13" s="391">
        <v>0.39583333333333331</v>
      </c>
      <c r="AK13" s="391"/>
      <c r="AL13" s="395" t="s">
        <v>43</v>
      </c>
      <c r="AM13" s="395"/>
      <c r="AN13" s="395"/>
      <c r="AP13" s="43"/>
      <c r="AQ13" s="50"/>
      <c r="AR13" s="43"/>
      <c r="AT13" s="209"/>
      <c r="AU13" s="209"/>
      <c r="AV13" s="209"/>
      <c r="AW13" s="209"/>
      <c r="AX13" s="209"/>
      <c r="AY13" s="209"/>
      <c r="BA13" s="83"/>
      <c r="BB13" s="83"/>
      <c r="BC13" s="50"/>
      <c r="BD13" s="3"/>
      <c r="BE13" s="3"/>
      <c r="BF13" s="3"/>
      <c r="BG13" s="3"/>
      <c r="BH13" s="3"/>
      <c r="BI13" s="3"/>
      <c r="BJ13" s="92"/>
      <c r="BK13" s="93"/>
      <c r="BL13" s="93"/>
      <c r="BM13" s="3"/>
      <c r="BN13" s="3"/>
      <c r="BO13" s="3"/>
      <c r="BP13" s="3"/>
      <c r="BQ13" s="3"/>
      <c r="BR13" s="3"/>
      <c r="BS13" s="90"/>
      <c r="BT13" s="41"/>
      <c r="BU13" s="41"/>
      <c r="BV13" s="41"/>
      <c r="BW13" s="91"/>
      <c r="BY13" s="216"/>
      <c r="BZ13" s="142"/>
      <c r="CA13" s="59"/>
      <c r="CB13" s="59"/>
      <c r="CC13" s="59"/>
      <c r="CF13" s="43"/>
      <c r="CG13" s="209"/>
      <c r="CH13" s="209"/>
      <c r="CI13" s="209"/>
      <c r="CJ13" s="209"/>
      <c r="CK13" s="209"/>
      <c r="CL13" s="209"/>
      <c r="CM13" s="83"/>
      <c r="CN13" s="83"/>
      <c r="CO13" s="50"/>
      <c r="CP13" s="3"/>
      <c r="CQ13" s="3"/>
      <c r="CR13" s="3"/>
      <c r="CS13" s="3"/>
      <c r="CT13" s="3"/>
      <c r="CU13" s="3"/>
      <c r="CV13" s="3"/>
      <c r="CW13" s="3"/>
      <c r="CX13" s="3"/>
      <c r="CY13" s="92"/>
      <c r="CZ13" s="93"/>
      <c r="DA13" s="93"/>
      <c r="DB13" s="3"/>
      <c r="DC13" s="3"/>
      <c r="DD13" s="3"/>
      <c r="DE13" s="3"/>
      <c r="DF13" s="3"/>
      <c r="DG13" s="3"/>
      <c r="DH13" s="90"/>
      <c r="DI13" s="41"/>
      <c r="DJ13" s="41"/>
      <c r="DK13" s="41"/>
      <c r="DL13" s="91"/>
      <c r="DN13" s="142"/>
      <c r="DO13" s="142"/>
      <c r="DP13" s="59"/>
      <c r="DQ13" s="59"/>
      <c r="DR13" s="59"/>
      <c r="DS13" s="101"/>
      <c r="DT13" s="43"/>
      <c r="DV13" s="43"/>
      <c r="DW13" s="209"/>
      <c r="DX13" s="209"/>
      <c r="DY13" s="209"/>
      <c r="DZ13" s="209"/>
      <c r="EA13" s="209"/>
      <c r="EB13" s="209"/>
      <c r="EH13" s="83"/>
      <c r="EI13" s="83"/>
      <c r="EJ13" s="50"/>
      <c r="EK13" s="3"/>
      <c r="EL13" s="3"/>
      <c r="EM13" s="3"/>
      <c r="EN13" s="3"/>
      <c r="EO13" s="3"/>
      <c r="EP13" s="3"/>
      <c r="EQ13" s="92"/>
      <c r="ER13" s="93"/>
      <c r="ES13" s="93"/>
      <c r="ET13" s="3"/>
      <c r="EU13" s="3"/>
      <c r="EV13" s="3"/>
      <c r="EW13" s="90"/>
      <c r="EX13" s="41"/>
      <c r="EY13" s="41"/>
      <c r="EZ13" s="41"/>
      <c r="FA13" s="91"/>
      <c r="FB13" s="59"/>
      <c r="FC13" s="59"/>
      <c r="FD13" s="59"/>
      <c r="FE13" s="59"/>
      <c r="FF13" s="58"/>
      <c r="FI13" s="43"/>
      <c r="FK13" s="43"/>
      <c r="FL13" s="137"/>
      <c r="FM13" s="137"/>
      <c r="FN13" s="137"/>
      <c r="FO13" s="137"/>
      <c r="FP13" s="137"/>
      <c r="FQ13" s="137"/>
      <c r="FZ13" s="83"/>
      <c r="GA13" s="83"/>
      <c r="GB13" s="50"/>
      <c r="GC13" s="3"/>
      <c r="GD13" s="3"/>
      <c r="GE13" s="3"/>
      <c r="GF13" s="3"/>
      <c r="GG13" s="3"/>
      <c r="GH13" s="3"/>
      <c r="GI13" s="92"/>
      <c r="GJ13" s="93"/>
      <c r="GK13" s="93"/>
      <c r="GL13" s="90"/>
      <c r="GM13" s="41"/>
      <c r="GN13" s="41"/>
      <c r="GO13" s="41"/>
      <c r="GP13" s="91"/>
      <c r="GQ13" s="59"/>
      <c r="GR13" s="59"/>
      <c r="GS13" s="59"/>
      <c r="GT13" s="59"/>
      <c r="GU13" s="101"/>
      <c r="GX13" s="43"/>
      <c r="GZ13" s="43"/>
      <c r="HA13" s="137"/>
      <c r="HB13" s="137"/>
      <c r="HC13" s="137"/>
      <c r="HD13" s="137"/>
      <c r="HE13" s="137"/>
      <c r="HF13" s="137"/>
      <c r="HO13" s="83"/>
      <c r="HP13" s="83"/>
      <c r="HQ13" s="50"/>
      <c r="HR13" s="3"/>
      <c r="HS13" s="3"/>
      <c r="HT13" s="3"/>
      <c r="HU13" s="3"/>
      <c r="HV13" s="3"/>
      <c r="HW13" s="3"/>
      <c r="HX13" s="92"/>
      <c r="HY13" s="93"/>
      <c r="HZ13" s="93"/>
      <c r="IA13" s="90"/>
      <c r="IB13" s="41"/>
      <c r="IC13" s="41"/>
      <c r="ID13" s="41"/>
      <c r="IE13" s="91"/>
      <c r="IF13" s="59"/>
      <c r="IG13" s="59"/>
      <c r="IH13" s="59"/>
      <c r="II13" s="59"/>
      <c r="IJ13" s="101"/>
    </row>
    <row r="14" spans="1:246" s="15" customFormat="1" ht="27" customHeight="1">
      <c r="F14" s="347"/>
      <c r="G14" s="348"/>
      <c r="H14" s="349"/>
      <c r="I14" s="192" t="str">
        <f>IF(T8="","",T8)</f>
        <v/>
      </c>
      <c r="J14" s="193" t="s">
        <v>0</v>
      </c>
      <c r="K14" s="194" t="str">
        <f>IF(R8="","",R8)</f>
        <v/>
      </c>
      <c r="L14" s="198" t="str">
        <f>IF(T10="","",T10)</f>
        <v/>
      </c>
      <c r="M14" s="193" t="s">
        <v>0</v>
      </c>
      <c r="N14" s="194" t="str">
        <f>IF(R10="","",R10)</f>
        <v/>
      </c>
      <c r="O14" s="198" t="str">
        <f>IF(T12="","",T12)</f>
        <v/>
      </c>
      <c r="P14" s="193" t="s">
        <v>0</v>
      </c>
      <c r="Q14" s="194" t="str">
        <f>IF(R12="","",R12)</f>
        <v/>
      </c>
      <c r="R14" s="364"/>
      <c r="S14" s="364"/>
      <c r="T14" s="365"/>
      <c r="U14" s="193" t="str">
        <f>IF(O62="","",O62)</f>
        <v/>
      </c>
      <c r="V14" s="193" t="s">
        <v>0</v>
      </c>
      <c r="W14" s="196"/>
      <c r="X14" s="193"/>
      <c r="Y14" s="193" t="s">
        <v>0</v>
      </c>
      <c r="Z14" s="196"/>
      <c r="AA14" s="193"/>
      <c r="AB14" s="193" t="s">
        <v>0</v>
      </c>
      <c r="AC14" s="193"/>
      <c r="AD14" s="440"/>
      <c r="AE14" s="176" t="str">
        <f>IF((I14="")+OR(L14="")+OR(O14="")+OR(U14="")+OR(X14="")+OR(AA14=""),"",SUM(I14+L14+O14+U14+X14+AA14))</f>
        <v/>
      </c>
      <c r="AF14" s="177" t="s">
        <v>0</v>
      </c>
      <c r="AG14" s="178" t="str">
        <f>IF((K14="")+OR(N14="")+OR(Q14="")+OR(W14="")+OR(Z14="")+OR(AC14=""),"",SUM(K14+N14+Q14+W14+Z14+AC14))</f>
        <v/>
      </c>
      <c r="AH14" s="340"/>
      <c r="AI14"/>
      <c r="AJ14" s="395" t="s">
        <v>24</v>
      </c>
      <c r="AK14" s="395"/>
      <c r="AL14" s="395"/>
      <c r="AM14" s="395"/>
      <c r="AN14" s="208"/>
      <c r="AP14" s="43"/>
      <c r="AQ14" s="50"/>
      <c r="AR14" s="43"/>
      <c r="AT14" s="209"/>
      <c r="AU14" s="209"/>
      <c r="AV14" s="209"/>
      <c r="AW14" s="209"/>
      <c r="AX14" s="209"/>
      <c r="AY14" s="209"/>
      <c r="BA14" s="50"/>
      <c r="BB14" s="50"/>
      <c r="BC14" s="50"/>
      <c r="BD14" s="42"/>
      <c r="BE14" s="42"/>
      <c r="BF14" s="42"/>
      <c r="BG14" s="42"/>
      <c r="BH14" s="42"/>
      <c r="BI14" s="42"/>
      <c r="BJ14" s="93"/>
      <c r="BK14" s="93"/>
      <c r="BL14" s="93"/>
      <c r="BM14" s="42"/>
      <c r="BN14" s="42"/>
      <c r="BO14" s="42"/>
      <c r="BP14" s="42"/>
      <c r="BQ14" s="42"/>
      <c r="BR14" s="42"/>
      <c r="BS14" s="90"/>
      <c r="BT14" s="42"/>
      <c r="BU14" s="42"/>
      <c r="BV14" s="42"/>
      <c r="BW14" s="91"/>
      <c r="BY14" s="59"/>
      <c r="BZ14" s="59"/>
      <c r="CA14" s="59"/>
      <c r="CB14" s="59"/>
      <c r="CC14" s="58"/>
      <c r="CF14" s="43"/>
      <c r="CG14" s="209"/>
      <c r="CH14" s="209"/>
      <c r="CI14" s="209"/>
      <c r="CJ14" s="209"/>
      <c r="CK14" s="209"/>
      <c r="CL14" s="209"/>
      <c r="CM14" s="50"/>
      <c r="CN14" s="50"/>
      <c r="CO14" s="50"/>
      <c r="CP14" s="42"/>
      <c r="CQ14" s="42"/>
      <c r="CR14" s="42"/>
      <c r="CS14" s="42"/>
      <c r="CT14" s="42"/>
      <c r="CU14" s="42"/>
      <c r="CV14" s="42"/>
      <c r="CW14" s="42"/>
      <c r="CX14" s="42"/>
      <c r="CY14" s="93"/>
      <c r="CZ14" s="93"/>
      <c r="DA14" s="93"/>
      <c r="DB14" s="42"/>
      <c r="DC14" s="42"/>
      <c r="DD14" s="42"/>
      <c r="DE14" s="42"/>
      <c r="DF14" s="42"/>
      <c r="DG14" s="42"/>
      <c r="DH14" s="90"/>
      <c r="DI14" s="42"/>
      <c r="DJ14" s="42"/>
      <c r="DK14" s="42"/>
      <c r="DL14" s="91"/>
      <c r="DN14" s="59"/>
      <c r="DO14" s="59"/>
      <c r="DP14" s="59"/>
      <c r="DQ14" s="59"/>
      <c r="DR14" s="58"/>
      <c r="DS14" s="101"/>
      <c r="DT14" s="43"/>
      <c r="DU14" s="81"/>
      <c r="DV14" s="43"/>
      <c r="DW14" s="209"/>
      <c r="DX14" s="209"/>
      <c r="DY14" s="209"/>
      <c r="DZ14" s="209"/>
      <c r="EA14" s="209"/>
      <c r="EB14" s="209"/>
      <c r="EH14" s="50"/>
      <c r="EI14" s="50"/>
      <c r="EJ14" s="50"/>
      <c r="EK14" s="42"/>
      <c r="EL14" s="42"/>
      <c r="EM14" s="42"/>
      <c r="EN14" s="42"/>
      <c r="EO14" s="42"/>
      <c r="EP14" s="42"/>
      <c r="EQ14" s="93"/>
      <c r="ER14" s="93"/>
      <c r="ES14" s="93"/>
      <c r="ET14" s="42"/>
      <c r="EU14" s="42"/>
      <c r="EV14" s="42"/>
      <c r="EW14" s="90"/>
      <c r="EX14" s="42"/>
      <c r="EY14" s="42"/>
      <c r="EZ14" s="42"/>
      <c r="FA14" s="91"/>
      <c r="FB14" s="132"/>
      <c r="FC14" s="132"/>
      <c r="FD14" s="132"/>
      <c r="FE14" s="132"/>
      <c r="FF14" s="59"/>
      <c r="FG14" s="59"/>
      <c r="FI14" s="43"/>
      <c r="FJ14" s="81"/>
      <c r="FK14" s="43"/>
      <c r="FL14" s="98"/>
      <c r="FM14" s="98"/>
      <c r="FN14" s="50"/>
      <c r="FO14" s="50"/>
      <c r="FP14" s="50"/>
      <c r="FQ14" s="50"/>
      <c r="FZ14" s="50"/>
      <c r="GA14" s="50"/>
      <c r="GB14" s="50"/>
      <c r="GC14" s="42"/>
      <c r="GD14" s="42"/>
      <c r="GE14" s="42"/>
      <c r="GF14" s="42"/>
      <c r="GG14" s="42"/>
      <c r="GH14" s="42"/>
      <c r="GI14" s="93"/>
      <c r="GJ14" s="93"/>
      <c r="GK14" s="93"/>
      <c r="GL14" s="90"/>
      <c r="GM14" s="42"/>
      <c r="GN14" s="42"/>
      <c r="GO14" s="42"/>
      <c r="GP14" s="91"/>
      <c r="GQ14" s="132"/>
      <c r="GR14" s="148"/>
      <c r="GS14" s="132"/>
      <c r="GT14" s="101"/>
      <c r="GU14" s="101"/>
      <c r="GV14" s="58"/>
      <c r="GX14" s="43"/>
      <c r="GY14" s="81"/>
      <c r="GZ14" s="43"/>
      <c r="HA14" s="98"/>
      <c r="HB14" s="98"/>
      <c r="HC14" s="50"/>
      <c r="HD14" s="50"/>
      <c r="HE14" s="50"/>
      <c r="HF14" s="50"/>
      <c r="HO14" s="50"/>
      <c r="HP14" s="50"/>
      <c r="HQ14" s="50"/>
      <c r="HR14" s="42"/>
      <c r="HS14" s="42"/>
      <c r="HT14" s="42"/>
      <c r="HU14" s="42"/>
      <c r="HV14" s="42"/>
      <c r="HW14" s="42"/>
      <c r="HX14" s="93"/>
      <c r="HY14" s="93"/>
      <c r="HZ14" s="93"/>
      <c r="IA14" s="90"/>
      <c r="IB14" s="42"/>
      <c r="IC14" s="42"/>
      <c r="ID14" s="42"/>
      <c r="IE14" s="91"/>
      <c r="IF14" s="132"/>
      <c r="IG14" s="148"/>
      <c r="IH14" s="132"/>
      <c r="II14" s="101"/>
      <c r="IJ14" s="101"/>
      <c r="IK14" s="58"/>
    </row>
    <row r="15" spans="1:246" s="15" customFormat="1" ht="27" customHeight="1">
      <c r="F15" s="378" t="str">
        <f>IF(U5="","",U5)</f>
        <v>Sport RK ,,C"</v>
      </c>
      <c r="G15" s="387"/>
      <c r="H15" s="388"/>
      <c r="I15" s="205">
        <f>IF(W7="","",W7)</f>
        <v>8</v>
      </c>
      <c r="J15" s="174" t="s">
        <v>0</v>
      </c>
      <c r="K15" s="206">
        <f>IF(U7="","",U7)</f>
        <v>23</v>
      </c>
      <c r="L15" s="197">
        <f>IF(W9="","",W9)</f>
        <v>24</v>
      </c>
      <c r="M15" s="180" t="s">
        <v>0</v>
      </c>
      <c r="N15" s="191">
        <f>IF(U9="","",U9)</f>
        <v>15</v>
      </c>
      <c r="O15" s="197">
        <f>IF(W11="","",W11)</f>
        <v>9</v>
      </c>
      <c r="P15" s="180" t="s">
        <v>0</v>
      </c>
      <c r="Q15" s="191">
        <f>IF(U11="","",U11)</f>
        <v>20</v>
      </c>
      <c r="R15" s="190">
        <f>IF(W13="","",W13)</f>
        <v>6</v>
      </c>
      <c r="S15" s="180" t="s">
        <v>0</v>
      </c>
      <c r="T15" s="191">
        <f>IF(U13="","",U13)</f>
        <v>27</v>
      </c>
      <c r="U15" s="362">
        <v>9</v>
      </c>
      <c r="V15" s="362"/>
      <c r="W15" s="363"/>
      <c r="X15" s="180">
        <v>19</v>
      </c>
      <c r="Y15" s="180" t="s">
        <v>0</v>
      </c>
      <c r="Z15" s="181">
        <v>20</v>
      </c>
      <c r="AA15" s="180">
        <v>16</v>
      </c>
      <c r="AB15" s="180" t="s">
        <v>0</v>
      </c>
      <c r="AC15" s="180">
        <v>19</v>
      </c>
      <c r="AD15" s="442">
        <v>1</v>
      </c>
      <c r="AE15" s="179">
        <f>IF((I15="")+OR(L15="")+OR(O15="")+OR(R15="")+OR(X15="")+OR(AA15=""),"",SUM(I15+L15+O15+R15+X15+AA15))</f>
        <v>82</v>
      </c>
      <c r="AF15" s="2" t="s">
        <v>0</v>
      </c>
      <c r="AG15" s="4">
        <f>IF((K15="")+OR(N15="")+OR(Q15="")+OR(T15="")+OR(Z15="")+OR(AC15=""),"",SUM(K15+N15+Q15+T15+Z15+AC15))</f>
        <v>124</v>
      </c>
      <c r="AH15" s="376" t="s">
        <v>20</v>
      </c>
      <c r="AI15"/>
      <c r="AJ15" s="57">
        <v>10</v>
      </c>
      <c r="AK15" s="57" t="s">
        <v>25</v>
      </c>
      <c r="AL15" s="57"/>
      <c r="AM15" s="398"/>
      <c r="AN15" s="398"/>
      <c r="AP15" s="43"/>
      <c r="AQ15" s="50"/>
      <c r="AR15" s="43"/>
      <c r="AT15" s="209"/>
      <c r="AU15" s="209"/>
      <c r="AV15" s="209"/>
      <c r="AW15" s="209"/>
      <c r="AX15" s="209"/>
      <c r="AY15" s="209"/>
      <c r="BA15" s="83"/>
      <c r="BB15" s="83"/>
      <c r="BC15" s="50"/>
      <c r="BD15" s="3"/>
      <c r="BE15" s="3"/>
      <c r="BF15" s="3"/>
      <c r="BG15" s="3"/>
      <c r="BH15" s="3"/>
      <c r="BI15" s="3"/>
      <c r="BJ15" s="3"/>
      <c r="BK15" s="3"/>
      <c r="BL15" s="3"/>
      <c r="BM15" s="92"/>
      <c r="BN15" s="93"/>
      <c r="BO15" s="93"/>
      <c r="BP15" s="3"/>
      <c r="BQ15" s="3"/>
      <c r="BR15" s="3"/>
      <c r="BS15" s="90"/>
      <c r="BT15" s="41"/>
      <c r="BU15" s="41"/>
      <c r="BV15" s="41"/>
      <c r="BW15" s="91"/>
      <c r="BZ15" s="132"/>
      <c r="CA15" s="132"/>
      <c r="CB15" s="59"/>
      <c r="CC15" s="59"/>
      <c r="CM15" s="83"/>
      <c r="CN15" s="83"/>
      <c r="CO15" s="50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92"/>
      <c r="DC15" s="93"/>
      <c r="DD15" s="93"/>
      <c r="DE15" s="3"/>
      <c r="DF15" s="3"/>
      <c r="DG15" s="3"/>
      <c r="DH15" s="90"/>
      <c r="DI15" s="41"/>
      <c r="DJ15" s="41"/>
      <c r="DK15" s="41"/>
      <c r="DL15" s="91"/>
      <c r="DN15" s="132"/>
      <c r="DO15" s="132"/>
      <c r="DP15" s="132"/>
      <c r="DQ15" s="59"/>
      <c r="DR15" s="59"/>
      <c r="DS15" s="101"/>
      <c r="DT15" s="43"/>
      <c r="EH15" s="83"/>
      <c r="EI15" s="83"/>
      <c r="EJ15" s="50"/>
      <c r="EK15" s="3"/>
      <c r="EL15" s="3"/>
      <c r="EM15" s="3"/>
      <c r="EN15" s="3"/>
      <c r="EO15" s="3"/>
      <c r="EP15" s="3"/>
      <c r="EQ15" s="3"/>
      <c r="ER15" s="3"/>
      <c r="ES15" s="3"/>
      <c r="ET15" s="92"/>
      <c r="EU15" s="93"/>
      <c r="EV15" s="93"/>
      <c r="EW15" s="90"/>
      <c r="EX15" s="41"/>
      <c r="EY15" s="41"/>
      <c r="EZ15" s="41"/>
      <c r="FA15" s="91"/>
      <c r="FB15" s="59"/>
      <c r="FC15" s="59"/>
      <c r="FD15" s="59"/>
      <c r="FE15" s="59"/>
      <c r="FF15" s="101"/>
      <c r="FI15" s="43"/>
      <c r="FJ15" s="81"/>
      <c r="FK15" s="43"/>
      <c r="FL15" s="98"/>
      <c r="FM15" s="98"/>
      <c r="FN15" s="50"/>
      <c r="FO15" s="50"/>
      <c r="FP15" s="50"/>
      <c r="FQ15" s="50"/>
      <c r="FZ15" s="50"/>
      <c r="GA15" s="50"/>
      <c r="GB15" s="50"/>
      <c r="GC15" s="42"/>
      <c r="GD15" s="42"/>
      <c r="GE15" s="42"/>
      <c r="GF15" s="42"/>
      <c r="GG15" s="42"/>
      <c r="GH15" s="42"/>
      <c r="GI15" s="99"/>
      <c r="GJ15" s="99"/>
      <c r="GK15" s="99"/>
      <c r="GL15" s="146"/>
      <c r="GM15" s="42"/>
      <c r="GN15" s="42"/>
      <c r="GO15" s="42"/>
      <c r="GP15" s="100"/>
      <c r="GQ15" s="55"/>
      <c r="GX15" s="43"/>
      <c r="GY15" s="81"/>
      <c r="GZ15" s="43"/>
      <c r="HA15" s="98"/>
      <c r="HB15" s="98"/>
      <c r="HC15" s="50"/>
      <c r="HD15" s="50"/>
      <c r="HE15" s="50"/>
      <c r="HF15" s="50"/>
      <c r="HO15" s="50"/>
      <c r="HP15" s="50"/>
      <c r="HQ15" s="50"/>
      <c r="HR15" s="42"/>
      <c r="HS15" s="42"/>
      <c r="HT15" s="42"/>
      <c r="HU15" s="42"/>
      <c r="HV15" s="42"/>
      <c r="HW15" s="42"/>
      <c r="HX15" s="99"/>
      <c r="HY15" s="99"/>
      <c r="HZ15" s="99"/>
      <c r="IA15" s="146"/>
      <c r="IB15" s="42"/>
      <c r="IC15" s="42"/>
      <c r="ID15" s="42"/>
      <c r="IE15" s="100"/>
      <c r="IF15" s="55"/>
    </row>
    <row r="16" spans="1:246" s="15" customFormat="1" ht="27" customHeight="1">
      <c r="A16"/>
      <c r="B16"/>
      <c r="C16"/>
      <c r="D16"/>
      <c r="E16"/>
      <c r="F16" s="347"/>
      <c r="G16" s="348"/>
      <c r="H16" s="349"/>
      <c r="I16" s="192" t="str">
        <f>IF(W8="","",W8)</f>
        <v/>
      </c>
      <c r="J16" s="193" t="s">
        <v>0</v>
      </c>
      <c r="K16" s="194" t="str">
        <f>IF(U8="","",U8)</f>
        <v/>
      </c>
      <c r="L16" s="198" t="str">
        <f>IF(W10="","",W10)</f>
        <v/>
      </c>
      <c r="M16" s="193" t="s">
        <v>0</v>
      </c>
      <c r="N16" s="194" t="str">
        <f>IF(U10="","",U10)</f>
        <v/>
      </c>
      <c r="O16" s="198" t="str">
        <f>IF(W12="","",W12)</f>
        <v/>
      </c>
      <c r="P16" s="193" t="s">
        <v>0</v>
      </c>
      <c r="Q16" s="194" t="str">
        <f>IF(U12="","",U12)</f>
        <v/>
      </c>
      <c r="R16" s="192" t="str">
        <f>IF(W14="","",W14)</f>
        <v/>
      </c>
      <c r="S16" s="193" t="s">
        <v>0</v>
      </c>
      <c r="T16" s="194" t="str">
        <f>IF(U14="","",U14)</f>
        <v/>
      </c>
      <c r="U16" s="364"/>
      <c r="V16" s="364"/>
      <c r="W16" s="365"/>
      <c r="X16" s="193" t="str">
        <f>IF(O80="","",O80)</f>
        <v/>
      </c>
      <c r="Y16" s="193" t="s">
        <v>0</v>
      </c>
      <c r="Z16" s="196"/>
      <c r="AA16" s="193"/>
      <c r="AB16" s="193" t="s">
        <v>0</v>
      </c>
      <c r="AC16" s="193"/>
      <c r="AD16" s="440"/>
      <c r="AE16" s="176" t="str">
        <f>IF((I16="")+OR(L16="")+OR(O16="")+OR(R16="")+OR(X16="")+OR(AA16=""),"",SUM(I16+L16+O16+R16+X16+AA16))</f>
        <v/>
      </c>
      <c r="AF16" s="177" t="s">
        <v>0</v>
      </c>
      <c r="AG16" s="178" t="str">
        <f>IF((K16="")+OR(N16="")+OR(Q16="")+OR(T16="")+OR(Z16="")+OR(AC16=""),"",SUM(K16+N16+Q16+T16+Z16+AC16))</f>
        <v/>
      </c>
      <c r="AH16" s="340"/>
      <c r="AI16"/>
      <c r="AJ16" s="131" t="s">
        <v>41</v>
      </c>
      <c r="AK16" s="131"/>
      <c r="AL16" s="131"/>
      <c r="AM16" s="131"/>
      <c r="AN16" s="101"/>
      <c r="AP16" s="43"/>
      <c r="AQ16" s="50"/>
      <c r="BA16" s="50"/>
      <c r="BB16" s="50"/>
      <c r="BC16" s="50"/>
      <c r="BD16" s="42"/>
      <c r="BE16" s="42"/>
      <c r="BF16" s="42"/>
      <c r="BG16" s="42"/>
      <c r="BH16" s="42"/>
      <c r="BI16" s="42"/>
      <c r="BJ16" s="42"/>
      <c r="BK16" s="42"/>
      <c r="BL16" s="42"/>
      <c r="BM16" s="93"/>
      <c r="BN16" s="93"/>
      <c r="BO16" s="93"/>
      <c r="BP16" s="42"/>
      <c r="BQ16" s="42"/>
      <c r="BR16" s="42"/>
      <c r="BS16" s="90"/>
      <c r="BT16" s="42"/>
      <c r="BU16" s="42"/>
      <c r="BV16" s="42"/>
      <c r="BW16" s="91"/>
      <c r="BY16" s="59"/>
      <c r="BZ16" s="59"/>
      <c r="CA16" s="59"/>
      <c r="CB16" s="59"/>
      <c r="CC16" s="101"/>
      <c r="CM16" s="50"/>
      <c r="CN16" s="50"/>
      <c r="CO16" s="50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93"/>
      <c r="DC16" s="93"/>
      <c r="DD16" s="93"/>
      <c r="DE16" s="42"/>
      <c r="DF16" s="42"/>
      <c r="DG16" s="42"/>
      <c r="DH16" s="90"/>
      <c r="DI16" s="42"/>
      <c r="DJ16" s="42"/>
      <c r="DK16" s="42"/>
      <c r="DL16" s="91"/>
      <c r="DN16" s="59"/>
      <c r="DO16" s="59"/>
      <c r="DP16" s="59"/>
      <c r="DQ16" s="59"/>
      <c r="DR16" s="101"/>
      <c r="DS16" s="101"/>
      <c r="DT16" s="43"/>
      <c r="EH16" s="50"/>
      <c r="EI16" s="50"/>
      <c r="EJ16" s="50"/>
      <c r="EK16" s="42"/>
      <c r="EL16" s="42"/>
      <c r="EM16" s="42"/>
      <c r="EN16" s="42"/>
      <c r="EO16" s="42"/>
      <c r="EP16" s="42"/>
      <c r="EQ16" s="42"/>
      <c r="ER16" s="42"/>
      <c r="ES16" s="42"/>
      <c r="ET16" s="93"/>
      <c r="EU16" s="93"/>
      <c r="EV16" s="93"/>
      <c r="EW16" s="90"/>
      <c r="EX16" s="42"/>
      <c r="EY16" s="42"/>
      <c r="EZ16" s="42"/>
      <c r="FA16" s="91"/>
      <c r="FB16" s="132"/>
      <c r="FC16" s="214"/>
      <c r="FD16" s="132"/>
      <c r="FE16" s="101"/>
      <c r="FF16" s="101"/>
      <c r="FG16" s="58"/>
      <c r="FI16" s="43"/>
      <c r="FJ16" s="81"/>
      <c r="FK16" s="43"/>
      <c r="FL16" s="98"/>
      <c r="FM16" s="98"/>
      <c r="FN16" s="50"/>
      <c r="FO16" s="50"/>
      <c r="FP16" s="50"/>
      <c r="FQ16" s="50"/>
      <c r="FZ16" s="50"/>
      <c r="GA16" s="50"/>
      <c r="GB16" s="50"/>
      <c r="GC16" s="42"/>
      <c r="GD16" s="42"/>
      <c r="GE16" s="42"/>
      <c r="GF16" s="42"/>
      <c r="GG16" s="42"/>
      <c r="GH16" s="42"/>
      <c r="GI16" s="99"/>
      <c r="GJ16" s="99"/>
      <c r="GK16" s="99"/>
      <c r="GL16" s="146"/>
      <c r="GM16" s="42"/>
      <c r="GN16" s="42"/>
      <c r="GO16" s="42"/>
      <c r="GP16" s="100"/>
      <c r="GQ16" s="55"/>
      <c r="GX16" s="43"/>
      <c r="GY16" s="81"/>
      <c r="GZ16" s="43"/>
      <c r="HA16" s="98"/>
      <c r="HB16" s="98"/>
      <c r="HC16" s="50"/>
      <c r="HD16" s="50"/>
      <c r="HE16" s="50"/>
      <c r="HF16" s="50"/>
      <c r="HO16" s="50"/>
      <c r="HP16" s="50"/>
      <c r="HQ16" s="50"/>
      <c r="HR16" s="42"/>
      <c r="HS16" s="42"/>
      <c r="HT16" s="42"/>
      <c r="HU16" s="42"/>
      <c r="HV16" s="42"/>
      <c r="HW16" s="42"/>
      <c r="HX16" s="99"/>
      <c r="HY16" s="99"/>
      <c r="HZ16" s="99"/>
      <c r="IA16" s="146"/>
      <c r="IB16" s="42"/>
      <c r="IC16" s="42"/>
      <c r="ID16" s="42"/>
      <c r="IE16" s="100"/>
      <c r="IF16" s="55"/>
    </row>
    <row r="17" spans="1:250" s="15" customFormat="1" ht="27" customHeight="1">
      <c r="A17"/>
      <c r="B17"/>
      <c r="C17"/>
      <c r="D17"/>
      <c r="E17"/>
      <c r="F17" s="378" t="str">
        <f>IF(X5="","",X5)</f>
        <v>Hronov ,,A"</v>
      </c>
      <c r="G17" s="387"/>
      <c r="H17" s="388"/>
      <c r="I17" s="190">
        <f>IF(Z7="","",Z7)</f>
        <v>17</v>
      </c>
      <c r="J17" s="180" t="s">
        <v>0</v>
      </c>
      <c r="K17" s="191">
        <f>IF(X7="","",X7)</f>
        <v>16</v>
      </c>
      <c r="L17" s="197">
        <f>IF(Z9="","",Z9)</f>
        <v>30</v>
      </c>
      <c r="M17" s="180" t="s">
        <v>0</v>
      </c>
      <c r="N17" s="191">
        <f>IF(X9="","",X9)</f>
        <v>9</v>
      </c>
      <c r="O17" s="197">
        <f>IF(Z11="","",Z11)</f>
        <v>17</v>
      </c>
      <c r="P17" s="180" t="s">
        <v>0</v>
      </c>
      <c r="Q17" s="191">
        <f>IF(X11="","",X11)</f>
        <v>22</v>
      </c>
      <c r="R17" s="190">
        <f>IF(Z13="","",Z13)</f>
        <v>11</v>
      </c>
      <c r="S17" s="180" t="s">
        <v>0</v>
      </c>
      <c r="T17" s="191">
        <f>IF(X13="","",X13)</f>
        <v>21</v>
      </c>
      <c r="U17" s="190">
        <f>IF(Z15="","",Z15)</f>
        <v>20</v>
      </c>
      <c r="V17" s="180" t="s">
        <v>0</v>
      </c>
      <c r="W17" s="191">
        <f>IF(X15="","",X15)</f>
        <v>19</v>
      </c>
      <c r="X17" s="362"/>
      <c r="Y17" s="362"/>
      <c r="Z17" s="363"/>
      <c r="AA17" s="180">
        <v>22</v>
      </c>
      <c r="AB17" s="180" t="s">
        <v>0</v>
      </c>
      <c r="AC17" s="180">
        <v>15</v>
      </c>
      <c r="AD17" s="442">
        <v>4</v>
      </c>
      <c r="AE17" s="179">
        <f>IF((I17="")+OR(L17="")+OR(O17="")+OR(R17="")+OR(U17="")+OR(AA17=""),"",SUM(I17+L17+O17+R17+U17+AA17))</f>
        <v>117</v>
      </c>
      <c r="AF17" s="2" t="s">
        <v>0</v>
      </c>
      <c r="AG17" s="4">
        <f>IF((K17="")+OR(N17="")+OR(Q17="")+OR(T17="")+OR(W17="")+OR(AC17=""),"",SUM(K17+N17+Q17+T17+W17+AC17))</f>
        <v>102</v>
      </c>
      <c r="AH17" s="376" t="s">
        <v>13</v>
      </c>
      <c r="AI17"/>
      <c r="AJ17" s="59">
        <v>3</v>
      </c>
      <c r="AK17" s="57" t="s">
        <v>25</v>
      </c>
      <c r="AL17" s="101"/>
      <c r="AM17" s="101"/>
      <c r="AN17" s="101"/>
      <c r="AP17" s="50"/>
      <c r="AQ17" s="50"/>
      <c r="BA17" s="83"/>
      <c r="BB17" s="83"/>
      <c r="BC17" s="50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89"/>
      <c r="BQ17" s="87"/>
      <c r="BR17" s="87"/>
      <c r="BS17" s="90"/>
      <c r="BT17" s="41"/>
      <c r="BU17" s="41"/>
      <c r="BV17" s="41"/>
      <c r="BW17" s="91"/>
      <c r="BZ17" s="132"/>
      <c r="CA17" s="101"/>
      <c r="CB17" s="101"/>
      <c r="CC17" s="101"/>
      <c r="CM17" s="83"/>
      <c r="CN17" s="83"/>
      <c r="CO17" s="50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89"/>
      <c r="DF17" s="87"/>
      <c r="DG17" s="87"/>
      <c r="DH17" s="90"/>
      <c r="DI17" s="41"/>
      <c r="DJ17" s="41"/>
      <c r="DK17" s="41"/>
      <c r="DL17" s="91"/>
      <c r="DN17" s="59"/>
      <c r="DO17" s="132"/>
      <c r="DP17" s="101"/>
      <c r="DQ17" s="101"/>
      <c r="DR17" s="101"/>
      <c r="DS17" s="101"/>
      <c r="DT17" s="43"/>
      <c r="EH17" s="50"/>
      <c r="EI17" s="50"/>
      <c r="EJ17" s="50"/>
      <c r="EK17" s="42"/>
      <c r="EL17" s="42"/>
      <c r="EM17" s="42"/>
      <c r="EN17" s="42"/>
      <c r="EO17" s="42"/>
      <c r="EP17" s="42"/>
      <c r="EQ17" s="42"/>
      <c r="ER17" s="42"/>
      <c r="ES17" s="42"/>
      <c r="ET17" s="99"/>
      <c r="EU17" s="99"/>
      <c r="EV17" s="99"/>
      <c r="EW17" s="146"/>
      <c r="EX17" s="42"/>
      <c r="EY17" s="42"/>
      <c r="EZ17" s="42"/>
      <c r="FA17" s="100"/>
      <c r="FB17" s="55"/>
      <c r="FD17" s="132"/>
      <c r="FE17" s="132"/>
      <c r="FI17" s="50"/>
      <c r="FW17" s="50"/>
      <c r="FX17" s="50"/>
      <c r="FY17" s="50"/>
      <c r="FZ17" s="42"/>
      <c r="GA17" s="42"/>
      <c r="GB17" s="42"/>
      <c r="GC17" s="42"/>
      <c r="GD17" s="42"/>
      <c r="GE17" s="42"/>
      <c r="GF17" s="42"/>
      <c r="GG17" s="42"/>
      <c r="GH17" s="42"/>
      <c r="GI17" s="99"/>
      <c r="GJ17" s="99"/>
      <c r="GK17" s="99"/>
      <c r="GL17" s="146"/>
      <c r="GM17" s="42"/>
      <c r="GN17" s="42"/>
      <c r="GO17" s="42"/>
      <c r="GP17" s="100"/>
      <c r="GQ17" s="55"/>
      <c r="GX17" s="50"/>
      <c r="HL17" s="50"/>
      <c r="HM17" s="50"/>
      <c r="HN17" s="50"/>
      <c r="HO17" s="42"/>
      <c r="HP17" s="42"/>
      <c r="HQ17" s="42"/>
      <c r="HR17" s="42"/>
      <c r="HS17" s="42"/>
      <c r="HT17" s="42"/>
      <c r="HU17" s="42"/>
      <c r="HV17" s="42"/>
      <c r="HW17" s="42"/>
      <c r="HX17" s="99"/>
      <c r="HY17" s="99"/>
      <c r="HZ17" s="99"/>
      <c r="IA17" s="146"/>
      <c r="IB17" s="42"/>
      <c r="IC17" s="42"/>
      <c r="ID17" s="42"/>
      <c r="IE17" s="100"/>
      <c r="IF17" s="55"/>
    </row>
    <row r="18" spans="1:250" s="15" customFormat="1" ht="27" customHeight="1">
      <c r="A18"/>
      <c r="B18"/>
      <c r="C18"/>
      <c r="D18"/>
      <c r="E18"/>
      <c r="F18" s="347"/>
      <c r="G18" s="348"/>
      <c r="H18" s="349"/>
      <c r="I18" s="192" t="str">
        <f>IF(Z8="","",Z8)</f>
        <v/>
      </c>
      <c r="J18" s="193" t="s">
        <v>0</v>
      </c>
      <c r="K18" s="194" t="str">
        <f>IF(X8="","",X8)</f>
        <v/>
      </c>
      <c r="L18" s="198" t="str">
        <f>IF(Z10="","",Z10)</f>
        <v/>
      </c>
      <c r="M18" s="193" t="s">
        <v>0</v>
      </c>
      <c r="N18" s="194" t="str">
        <f>IF(X10="","",X10)</f>
        <v/>
      </c>
      <c r="O18" s="198" t="str">
        <f>IF(Z12="","",Z12)</f>
        <v/>
      </c>
      <c r="P18" s="193" t="s">
        <v>0</v>
      </c>
      <c r="Q18" s="194" t="str">
        <f>IF(X12="","",X12)</f>
        <v/>
      </c>
      <c r="R18" s="192" t="str">
        <f>IF(Z14="","",Z14)</f>
        <v/>
      </c>
      <c r="S18" s="193" t="s">
        <v>0</v>
      </c>
      <c r="T18" s="194" t="str">
        <f>IF(X14="","",X14)</f>
        <v/>
      </c>
      <c r="U18" s="192" t="str">
        <f>IF(Z16="","",Z16)</f>
        <v/>
      </c>
      <c r="V18" s="193" t="s">
        <v>0</v>
      </c>
      <c r="W18" s="194" t="str">
        <f>IF(X16="","",X16)</f>
        <v/>
      </c>
      <c r="X18" s="364"/>
      <c r="Y18" s="364"/>
      <c r="Z18" s="365"/>
      <c r="AA18" s="193" t="str">
        <f>IF(AA65="","",AA65)</f>
        <v/>
      </c>
      <c r="AB18" s="193" t="s">
        <v>0</v>
      </c>
      <c r="AC18" s="193"/>
      <c r="AD18" s="440"/>
      <c r="AE18" s="176" t="str">
        <f>IF((I18="")+OR(L18="")+OR(O18="")+OR(R18="")+OR(U18="")+OR(AA18=""),"",SUM(I18+L18+O18+R18+U18+AA18))</f>
        <v/>
      </c>
      <c r="AF18" s="177" t="s">
        <v>0</v>
      </c>
      <c r="AG18" s="178" t="str">
        <f>IF((K18="")+OR(N18="")+OR(Q18="")+OR(T18="")+OR(W18="")+OR(AC18=""),"",SUM(K18+N18+Q18+T18+W18+AC18))</f>
        <v/>
      </c>
      <c r="AH18" s="340"/>
      <c r="AI18"/>
      <c r="AJ18">
        <f>SUM(AE17/AG17)</f>
        <v>1.1470588235294117</v>
      </c>
      <c r="AK18"/>
      <c r="AL18"/>
      <c r="AM18"/>
      <c r="AN18"/>
      <c r="AP18" s="50"/>
      <c r="AQ18" s="50"/>
      <c r="BA18" s="50"/>
      <c r="BB18" s="50"/>
      <c r="BC18" s="50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87"/>
      <c r="BQ18" s="87"/>
      <c r="BR18" s="87"/>
      <c r="BS18" s="90"/>
      <c r="BT18" s="42"/>
      <c r="BU18" s="42"/>
      <c r="BV18" s="42"/>
      <c r="BW18" s="91"/>
      <c r="CM18" s="50"/>
      <c r="CN18" s="50"/>
      <c r="CO18" s="50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87"/>
      <c r="DF18" s="87"/>
      <c r="DG18" s="87"/>
      <c r="DH18" s="90"/>
      <c r="DI18" s="42"/>
      <c r="DJ18" s="42"/>
      <c r="DK18" s="42"/>
      <c r="DL18" s="91"/>
      <c r="DS18" s="101"/>
      <c r="DT18" s="43"/>
      <c r="EH18" s="50"/>
      <c r="EI18" s="50"/>
      <c r="EJ18" s="50"/>
      <c r="EK18" s="42"/>
      <c r="EL18" s="42"/>
      <c r="EM18" s="42"/>
      <c r="EN18" s="42"/>
      <c r="EO18" s="42"/>
      <c r="EP18" s="42"/>
      <c r="EQ18" s="42"/>
      <c r="ER18" s="42"/>
      <c r="ES18" s="42"/>
      <c r="ET18" s="99"/>
      <c r="EU18" s="99"/>
      <c r="EV18" s="99"/>
      <c r="EW18" s="146"/>
      <c r="EX18" s="42"/>
      <c r="EY18" s="42"/>
      <c r="EZ18" s="42"/>
      <c r="FA18" s="100"/>
      <c r="FB18" s="55"/>
      <c r="FI18" s="50"/>
      <c r="FW18" s="50"/>
      <c r="FX18" s="50"/>
      <c r="FY18" s="50"/>
      <c r="FZ18" s="42"/>
      <c r="GA18" s="42"/>
      <c r="GB18" s="42"/>
      <c r="GC18" s="42"/>
      <c r="GD18" s="42"/>
      <c r="GE18" s="42"/>
      <c r="GF18" s="42"/>
      <c r="GG18" s="42"/>
      <c r="GH18" s="42"/>
      <c r="GI18" s="99"/>
      <c r="GJ18" s="99"/>
      <c r="GK18" s="99"/>
      <c r="GL18" s="146"/>
      <c r="GM18" s="42"/>
      <c r="GN18" s="42"/>
      <c r="GO18" s="42"/>
      <c r="GP18" s="100"/>
      <c r="GQ18" s="55"/>
      <c r="GX18" s="50"/>
      <c r="HL18" s="50"/>
      <c r="HM18" s="50"/>
      <c r="HN18" s="50"/>
      <c r="HO18" s="42"/>
      <c r="HP18" s="42"/>
      <c r="HQ18" s="42"/>
      <c r="HR18" s="42"/>
      <c r="HS18" s="42"/>
      <c r="HT18" s="42"/>
      <c r="HU18" s="42"/>
      <c r="HV18" s="42"/>
      <c r="HW18" s="42"/>
      <c r="HX18" s="99"/>
      <c r="HY18" s="99"/>
      <c r="HZ18" s="99"/>
      <c r="IA18" s="146"/>
      <c r="IB18" s="42"/>
      <c r="IC18" s="42"/>
      <c r="ID18" s="42"/>
      <c r="IE18" s="100"/>
      <c r="IF18" s="55"/>
    </row>
    <row r="19" spans="1:250" s="15" customFormat="1" ht="27" customHeight="1">
      <c r="A19"/>
      <c r="B19"/>
      <c r="C19"/>
      <c r="D19"/>
      <c r="E19"/>
      <c r="F19" s="344" t="str">
        <f>IF(AA5="","",AA5)</f>
        <v>Hronov ,,B"</v>
      </c>
      <c r="G19" s="345"/>
      <c r="H19" s="346"/>
      <c r="I19" s="190">
        <f>IF(AC7="","",AC7)</f>
        <v>12</v>
      </c>
      <c r="J19" s="180" t="s">
        <v>0</v>
      </c>
      <c r="K19" s="191">
        <f>IF(AA7="","",AA7)</f>
        <v>19</v>
      </c>
      <c r="L19" s="197">
        <f>IF(AC9="","",AC9)</f>
        <v>23</v>
      </c>
      <c r="M19" s="180" t="s">
        <v>0</v>
      </c>
      <c r="N19" s="191">
        <f>IF(AA9="","",AA9)</f>
        <v>17</v>
      </c>
      <c r="O19" s="197">
        <f>IF(AC11="","",AC11)</f>
        <v>12</v>
      </c>
      <c r="P19" s="180" t="s">
        <v>0</v>
      </c>
      <c r="Q19" s="191">
        <f>IF(AA11="","",AA11)</f>
        <v>21</v>
      </c>
      <c r="R19" s="190">
        <f>IF(AC13="","",AC13)</f>
        <v>12</v>
      </c>
      <c r="S19" s="180" t="s">
        <v>0</v>
      </c>
      <c r="T19" s="191">
        <f>IF(AA13="","",AA13)</f>
        <v>23</v>
      </c>
      <c r="U19" s="190">
        <f>IF(AC15="","",AC15)</f>
        <v>19</v>
      </c>
      <c r="V19" s="180" t="s">
        <v>0</v>
      </c>
      <c r="W19" s="191">
        <f>IF(AA15="","",AA15)</f>
        <v>16</v>
      </c>
      <c r="X19" s="190">
        <f>IF(AC17="","",AC17)</f>
        <v>15</v>
      </c>
      <c r="Y19" s="180" t="s">
        <v>0</v>
      </c>
      <c r="Z19" s="191">
        <f>IF(AA17="","",AA17)</f>
        <v>22</v>
      </c>
      <c r="AA19" s="362"/>
      <c r="AB19" s="362"/>
      <c r="AC19" s="362"/>
      <c r="AD19" s="430">
        <v>2</v>
      </c>
      <c r="AE19" s="179">
        <f>IF((I19="")+OR(L19="")+OR(O19="")+OR(R19="")+OR(X19="")+OR(U19=""),"",SUM(I19+L19+O19+R19+U19+X19))</f>
        <v>93</v>
      </c>
      <c r="AF19" s="2" t="s">
        <v>0</v>
      </c>
      <c r="AG19" s="4">
        <f>IF((K19="")+OR(N19="")+OR(Q19="")+OR(T19="")+OR(Z19="")+OR(W19=""),"",SUM(K19+N19+Q19+T19+W19+Z19))</f>
        <v>118</v>
      </c>
      <c r="AH19" s="376" t="s">
        <v>14</v>
      </c>
      <c r="AI19"/>
      <c r="AJ19"/>
      <c r="AK19"/>
      <c r="AL19"/>
      <c r="AM19"/>
      <c r="AN19"/>
      <c r="AP19" s="50"/>
      <c r="AQ19" s="50"/>
      <c r="AS19" s="50"/>
      <c r="AT19" s="50"/>
      <c r="AV19" s="50"/>
      <c r="AW19" s="50"/>
      <c r="AY19" s="50"/>
      <c r="AZ19" s="50"/>
      <c r="BA19" s="51"/>
      <c r="BB19" s="50"/>
      <c r="BC19" s="50"/>
      <c r="BD19" s="98"/>
      <c r="BE19" s="50"/>
      <c r="BF19" s="50"/>
      <c r="BG19" s="42"/>
      <c r="BH19" s="50"/>
      <c r="BI19" s="50"/>
      <c r="BJ19" s="50"/>
      <c r="BK19" s="50"/>
      <c r="BL19" s="50"/>
      <c r="BM19" s="42"/>
      <c r="BN19" s="50"/>
      <c r="BO19" s="50"/>
      <c r="BP19" s="99"/>
      <c r="BQ19" s="50"/>
      <c r="BR19" s="50"/>
      <c r="BS19" s="50"/>
      <c r="BT19" s="50"/>
      <c r="BU19" s="42"/>
      <c r="BV19" s="100"/>
      <c r="BW19" s="55"/>
      <c r="CF19" s="101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42"/>
      <c r="CS19" s="50"/>
      <c r="CT19" s="50"/>
      <c r="CU19" s="42"/>
      <c r="CV19" s="50"/>
      <c r="CW19" s="50"/>
      <c r="CX19" s="42"/>
      <c r="CY19" s="50"/>
      <c r="CZ19" s="50"/>
      <c r="DA19" s="50"/>
      <c r="DB19" s="50"/>
      <c r="DC19" s="50"/>
      <c r="DD19" s="50"/>
      <c r="DE19" s="50"/>
      <c r="DF19" s="50"/>
      <c r="DG19" s="99"/>
      <c r="DH19" s="50"/>
      <c r="DI19" s="50"/>
      <c r="DJ19" s="42"/>
      <c r="DK19" s="50"/>
      <c r="DL19" s="50"/>
      <c r="DN19" s="50"/>
      <c r="DO19" s="50"/>
      <c r="DQ19" s="50"/>
      <c r="DR19" s="50"/>
      <c r="DS19" s="101"/>
      <c r="DX19" s="50"/>
      <c r="DY19" s="50"/>
      <c r="DZ19" s="46"/>
      <c r="EA19" s="50"/>
      <c r="EB19" s="50"/>
      <c r="ED19" s="50"/>
      <c r="EE19" s="50"/>
      <c r="EF19" s="46"/>
      <c r="EG19" s="50"/>
      <c r="EH19" s="50"/>
      <c r="EI19" s="50"/>
      <c r="EJ19" s="50"/>
      <c r="EK19" s="50"/>
      <c r="EL19" s="50"/>
      <c r="EM19" s="50"/>
      <c r="EN19" s="50"/>
      <c r="EO19" s="42"/>
      <c r="EP19" s="42"/>
      <c r="EQ19" s="42"/>
      <c r="ER19" s="42"/>
      <c r="ES19" s="42"/>
      <c r="ET19" s="99"/>
      <c r="EU19" s="99"/>
      <c r="EV19" s="99"/>
      <c r="EW19" s="146"/>
      <c r="EX19" s="42"/>
      <c r="EY19" s="42"/>
      <c r="EZ19" s="42"/>
      <c r="FA19" s="100"/>
      <c r="FB19" s="55"/>
      <c r="FI19" s="50"/>
      <c r="FJ19" s="50"/>
      <c r="FK19" s="50"/>
      <c r="FM19" s="50"/>
      <c r="FN19" s="50"/>
      <c r="FP19" s="50"/>
      <c r="FQ19" s="50"/>
      <c r="GN19" s="42"/>
      <c r="GO19" s="42"/>
      <c r="GP19" s="100"/>
      <c r="GQ19" s="55"/>
      <c r="GX19" s="50"/>
      <c r="GY19" s="50"/>
      <c r="GZ19" s="50"/>
      <c r="HB19" s="50"/>
      <c r="HC19" s="50"/>
      <c r="HE19" s="50"/>
      <c r="HF19" s="50"/>
      <c r="IC19" s="42"/>
      <c r="ID19" s="42"/>
      <c r="IE19" s="100"/>
      <c r="IF19" s="55"/>
    </row>
    <row r="20" spans="1:250" s="15" customFormat="1" ht="27" customHeight="1" thickBot="1">
      <c r="A20"/>
      <c r="B20"/>
      <c r="C20"/>
      <c r="D20"/>
      <c r="E20"/>
      <c r="F20" s="427"/>
      <c r="G20" s="327"/>
      <c r="H20" s="428"/>
      <c r="I20" s="199" t="str">
        <f>IF(AC8="","",AC8)</f>
        <v/>
      </c>
      <c r="J20" s="200" t="s">
        <v>0</v>
      </c>
      <c r="K20" s="201" t="str">
        <f>IF(AA8="","",AA8)</f>
        <v/>
      </c>
      <c r="L20" s="207" t="str">
        <f>IF(AC10="","",AC10)</f>
        <v/>
      </c>
      <c r="M20" s="200" t="s">
        <v>0</v>
      </c>
      <c r="N20" s="201" t="str">
        <f>IF(AA10="","",AA10)</f>
        <v/>
      </c>
      <c r="O20" s="207" t="str">
        <f>IF(AC12="","",AC12)</f>
        <v/>
      </c>
      <c r="P20" s="200" t="s">
        <v>0</v>
      </c>
      <c r="Q20" s="201" t="str">
        <f>IF(AA12="","",AA12)</f>
        <v/>
      </c>
      <c r="R20" s="199" t="str">
        <f>IF(AC14="","",AC14)</f>
        <v/>
      </c>
      <c r="S20" s="200" t="s">
        <v>0</v>
      </c>
      <c r="T20" s="201" t="str">
        <f>IF(AA14="","",AA14)</f>
        <v/>
      </c>
      <c r="U20" s="199" t="str">
        <f>IF(AC16="","",AC16)</f>
        <v/>
      </c>
      <c r="V20" s="200" t="s">
        <v>0</v>
      </c>
      <c r="W20" s="201" t="str">
        <f>IF(AA16="","",AA16)</f>
        <v/>
      </c>
      <c r="X20" s="199" t="str">
        <f>IF(AC18="","",AC18)</f>
        <v/>
      </c>
      <c r="Y20" s="200" t="s">
        <v>0</v>
      </c>
      <c r="Z20" s="201" t="str">
        <f>IF(AA18="","",AA18)</f>
        <v/>
      </c>
      <c r="AA20" s="429"/>
      <c r="AB20" s="429"/>
      <c r="AC20" s="429"/>
      <c r="AD20" s="431"/>
      <c r="AE20" s="182" t="str">
        <f>IF((I20="")+OR(L20="")+OR(O20="")+OR(R20="")+OR(X20="")+OR(U20=""),"",SUM(I20+L20+O20+R20+U20+X20))</f>
        <v/>
      </c>
      <c r="AF20" s="183" t="s">
        <v>0</v>
      </c>
      <c r="AG20" s="184" t="str">
        <f>IF((K20="")+OR(N20="")+OR(Q20="")+OR(T20="")+OR(Z20="")+OR(W20=""),"",SUM(K20+N20+Q20+T20+W20+Z20))</f>
        <v/>
      </c>
      <c r="AH20" s="432"/>
      <c r="AI20"/>
      <c r="AJ20"/>
      <c r="AK20"/>
      <c r="AL20"/>
      <c r="AM20"/>
      <c r="AN20"/>
      <c r="AP20" s="50"/>
      <c r="AQ20" s="50"/>
      <c r="BH20" s="44"/>
      <c r="BW20" s="55"/>
      <c r="CI20" s="81"/>
      <c r="CS20" s="101"/>
      <c r="CT20" s="134"/>
      <c r="CU20" s="134"/>
      <c r="CV20" s="134"/>
      <c r="CW20" s="134"/>
      <c r="CX20" s="134"/>
      <c r="CY20" s="134"/>
      <c r="CZ20" s="134"/>
      <c r="DL20" s="101"/>
      <c r="DM20" s="134"/>
      <c r="DN20" s="134"/>
      <c r="DO20" s="134"/>
      <c r="DP20" s="134"/>
      <c r="DQ20" s="134"/>
      <c r="DR20" s="134"/>
      <c r="DS20" s="101"/>
      <c r="DW20" s="81"/>
      <c r="EP20" s="44"/>
      <c r="FB20" s="55"/>
      <c r="FI20" s="50"/>
      <c r="FU20" s="81"/>
      <c r="FW20" s="50"/>
      <c r="FX20" s="50"/>
      <c r="FY20" s="50"/>
      <c r="FZ20" s="42"/>
      <c r="GA20" s="42"/>
      <c r="GB20" s="42"/>
      <c r="GC20" s="42"/>
      <c r="GD20" s="42"/>
      <c r="GE20" s="42"/>
      <c r="GF20" s="42"/>
      <c r="GG20" s="42"/>
      <c r="GH20" s="42"/>
      <c r="GI20" s="99"/>
      <c r="GJ20" s="99"/>
      <c r="GK20" s="99"/>
      <c r="GL20" s="146"/>
      <c r="GM20" s="42"/>
      <c r="GQ20" s="55"/>
      <c r="GX20" s="50"/>
      <c r="HJ20" s="81"/>
      <c r="HL20" s="50"/>
      <c r="HM20" s="50"/>
      <c r="HN20" s="50"/>
      <c r="HO20" s="42"/>
      <c r="HP20" s="42"/>
      <c r="HQ20" s="42"/>
      <c r="HR20" s="42"/>
      <c r="HS20" s="42"/>
      <c r="HT20" s="42"/>
      <c r="HU20" s="42"/>
      <c r="HV20" s="42"/>
      <c r="HW20" s="42"/>
      <c r="HX20" s="99"/>
      <c r="HY20" s="99"/>
      <c r="HZ20" s="99"/>
      <c r="IA20" s="146"/>
      <c r="IB20" s="42"/>
      <c r="IF20" s="55"/>
    </row>
    <row r="21" spans="1:250" s="15" customFormat="1" ht="27" customHeight="1">
      <c r="AD21" s="15">
        <f>SUM(AD7:AD20)</f>
        <v>21</v>
      </c>
      <c r="AE21" s="15">
        <f>SUM(AE7+AE9+AE11+AE13+AE15+AE17+AE19)</f>
        <v>731</v>
      </c>
      <c r="AQ21" s="50"/>
      <c r="AS21" s="81"/>
      <c r="BE21" s="134"/>
      <c r="BF21" s="134"/>
      <c r="BG21" s="134"/>
      <c r="BH21" s="134"/>
      <c r="BI21" s="134"/>
      <c r="BJ21" s="134"/>
      <c r="BX21" s="134"/>
      <c r="BY21" s="134"/>
      <c r="BZ21" s="134"/>
      <c r="CA21" s="134"/>
      <c r="CB21" s="134"/>
      <c r="CC21" s="134"/>
      <c r="CF21" s="44"/>
      <c r="CG21" s="94"/>
      <c r="CH21" s="94"/>
      <c r="CI21" s="94"/>
      <c r="CJ21" s="94"/>
      <c r="CK21" s="94"/>
      <c r="CL21" s="94"/>
      <c r="CM21" s="45"/>
      <c r="CN21" s="94"/>
      <c r="CO21" s="94"/>
      <c r="CP21" s="94"/>
      <c r="CQ21" s="94"/>
      <c r="CR21" s="94"/>
      <c r="CS21" s="94"/>
      <c r="CT21" s="133"/>
      <c r="CU21" s="133"/>
      <c r="CV21" s="133"/>
      <c r="CW21" s="139"/>
      <c r="CX21" s="139"/>
      <c r="CY21" s="139"/>
      <c r="DA21" s="44"/>
      <c r="DB21" s="94"/>
      <c r="DC21" s="94"/>
      <c r="DD21" s="94"/>
      <c r="DE21" s="94"/>
      <c r="DF21" s="94"/>
      <c r="DG21" s="94"/>
      <c r="DH21" s="45"/>
      <c r="DI21" s="94"/>
      <c r="DJ21" s="94"/>
      <c r="DK21" s="94"/>
      <c r="DL21" s="94"/>
      <c r="DM21" s="133"/>
      <c r="DN21" s="133"/>
      <c r="DO21" s="133"/>
      <c r="DP21" s="139"/>
      <c r="DQ21" s="139"/>
      <c r="DR21" s="139"/>
      <c r="DS21" s="101"/>
      <c r="EI21" s="134"/>
      <c r="EJ21" s="134"/>
      <c r="EK21" s="134"/>
      <c r="EL21" s="134"/>
      <c r="EM21" s="134"/>
      <c r="EN21" s="134"/>
      <c r="EO21" s="135"/>
      <c r="FB21" s="134"/>
      <c r="FC21" s="134"/>
      <c r="FD21" s="134"/>
      <c r="FE21" s="134"/>
      <c r="FF21" s="134"/>
      <c r="FG21" s="134"/>
      <c r="FH21" s="135"/>
      <c r="FI21" s="50"/>
      <c r="GE21" s="44"/>
      <c r="GF21" s="134"/>
      <c r="GG21" s="134"/>
      <c r="GH21" s="134"/>
      <c r="GI21" s="134"/>
      <c r="GJ21" s="134"/>
      <c r="GK21" s="134"/>
      <c r="GX21" s="50"/>
      <c r="HT21" s="44"/>
      <c r="HU21" s="134"/>
      <c r="HV21" s="134"/>
      <c r="HW21" s="134"/>
      <c r="HX21" s="134"/>
      <c r="HY21" s="134"/>
      <c r="HZ21" s="134"/>
    </row>
    <row r="22" spans="1:250" s="15" customFormat="1" ht="27" customHeight="1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P22" s="50"/>
      <c r="AQ22" s="50"/>
      <c r="AR22" s="94"/>
      <c r="AS22" s="94"/>
      <c r="AT22" s="94"/>
      <c r="AU22" s="94"/>
      <c r="AV22" s="94"/>
      <c r="AW22" s="94"/>
      <c r="AX22" s="45"/>
      <c r="AY22" s="94"/>
      <c r="AZ22" s="94"/>
      <c r="BA22" s="94"/>
      <c r="BB22" s="94"/>
      <c r="BC22" s="94"/>
      <c r="BD22" s="94"/>
      <c r="BE22" s="59"/>
      <c r="BF22" s="59"/>
      <c r="BG22" s="59"/>
      <c r="BH22" s="138"/>
      <c r="BI22" s="138"/>
      <c r="BJ22" s="138"/>
      <c r="BL22" s="44"/>
      <c r="BM22" s="94"/>
      <c r="BN22" s="94"/>
      <c r="BO22" s="94"/>
      <c r="BP22" s="94"/>
      <c r="BQ22" s="94"/>
      <c r="BR22" s="94"/>
      <c r="BS22" s="45"/>
      <c r="BT22" s="94"/>
      <c r="BU22" s="94"/>
      <c r="BV22" s="94"/>
      <c r="BW22" s="94"/>
      <c r="BX22" s="59"/>
      <c r="BY22" s="59"/>
      <c r="BZ22" s="59"/>
      <c r="CA22" s="138"/>
      <c r="CB22" s="138"/>
      <c r="CC22" s="138"/>
      <c r="CF22" s="44"/>
      <c r="CG22" s="94"/>
      <c r="CH22" s="94"/>
      <c r="CI22" s="94"/>
      <c r="CJ22" s="94"/>
      <c r="CK22" s="94"/>
      <c r="CL22" s="94"/>
      <c r="CM22" s="45"/>
      <c r="CN22" s="94"/>
      <c r="CO22" s="94"/>
      <c r="CP22" s="94"/>
      <c r="CQ22" s="94"/>
      <c r="CR22" s="94"/>
      <c r="CS22" s="94"/>
      <c r="CT22" s="133"/>
      <c r="CU22" s="133"/>
      <c r="CV22" s="133"/>
      <c r="CW22" s="139"/>
      <c r="CX22" s="139"/>
      <c r="CY22" s="139"/>
      <c r="DA22" s="44"/>
      <c r="DB22" s="94"/>
      <c r="DC22" s="94"/>
      <c r="DD22" s="94"/>
      <c r="DE22" s="94"/>
      <c r="DF22" s="94"/>
      <c r="DG22" s="94"/>
      <c r="DH22" s="45"/>
      <c r="DI22" s="94"/>
      <c r="DJ22" s="94"/>
      <c r="DK22" s="94"/>
      <c r="DL22" s="94"/>
      <c r="DM22" s="133"/>
      <c r="DN22" s="133"/>
      <c r="DO22" s="133"/>
      <c r="DP22" s="139"/>
      <c r="DQ22" s="139"/>
      <c r="DR22" s="139"/>
      <c r="DS22" s="101"/>
      <c r="DU22" s="44"/>
      <c r="DV22" s="94"/>
      <c r="DW22" s="94"/>
      <c r="DX22" s="94"/>
      <c r="DY22" s="94"/>
      <c r="DZ22" s="94"/>
      <c r="EA22" s="94"/>
      <c r="EB22" s="45"/>
      <c r="EC22" s="94"/>
      <c r="ED22" s="94"/>
      <c r="EE22" s="94"/>
      <c r="EF22" s="94"/>
      <c r="EG22" s="94"/>
      <c r="EH22" s="94"/>
      <c r="EI22" s="133"/>
      <c r="EJ22" s="133"/>
      <c r="EK22" s="133"/>
      <c r="EL22" s="139"/>
      <c r="EM22" s="139"/>
      <c r="EN22" s="139"/>
      <c r="EP22" s="44"/>
      <c r="EQ22" s="94"/>
      <c r="ER22" s="94"/>
      <c r="ES22" s="94"/>
      <c r="ET22" s="94"/>
      <c r="EU22" s="94"/>
      <c r="EV22" s="94"/>
      <c r="EW22" s="45"/>
      <c r="EX22" s="94"/>
      <c r="EY22" s="94"/>
      <c r="EZ22" s="94"/>
      <c r="FA22" s="94"/>
      <c r="FB22" s="133"/>
      <c r="FC22" s="133"/>
      <c r="FD22" s="133"/>
      <c r="FE22" s="139"/>
      <c r="FF22" s="139"/>
      <c r="FG22" s="139"/>
      <c r="FI22" s="50"/>
      <c r="FQ22" s="44"/>
      <c r="FS22" s="94"/>
      <c r="FT22" s="94"/>
      <c r="FU22" s="94"/>
      <c r="FV22" s="94"/>
      <c r="FW22" s="94"/>
      <c r="FX22" s="94"/>
      <c r="FY22" s="45"/>
      <c r="FZ22" s="94"/>
      <c r="GA22" s="94"/>
      <c r="GB22" s="94"/>
      <c r="GC22" s="94"/>
      <c r="GD22" s="94"/>
      <c r="GE22" s="94"/>
      <c r="GF22" s="133"/>
      <c r="GG22" s="133"/>
      <c r="GH22" s="133"/>
      <c r="GI22" s="139"/>
      <c r="GJ22" s="139"/>
      <c r="GK22" s="139"/>
      <c r="GX22" s="50"/>
      <c r="HF22" s="44"/>
      <c r="HH22" s="94"/>
      <c r="HI22" s="94"/>
      <c r="HJ22" s="94"/>
      <c r="HK22" s="94"/>
      <c r="HL22" s="94"/>
      <c r="HM22" s="94"/>
      <c r="HN22" s="45"/>
      <c r="HO22" s="94"/>
      <c r="HP22" s="94"/>
      <c r="HQ22" s="94"/>
      <c r="HR22" s="94"/>
      <c r="HS22" s="94"/>
      <c r="HT22" s="94"/>
      <c r="HU22" s="133"/>
      <c r="HV22" s="133"/>
      <c r="HW22" s="133"/>
      <c r="HX22" s="139"/>
      <c r="HY22" s="139"/>
      <c r="HZ22" s="139"/>
    </row>
    <row r="23" spans="1:250" s="15" customFormat="1" ht="27" customHeight="1">
      <c r="A23" s="50"/>
      <c r="B23" s="50"/>
      <c r="C23" s="50"/>
      <c r="D23" s="50"/>
      <c r="E23" s="50"/>
      <c r="F23" s="17" t="s">
        <v>11</v>
      </c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P23" s="52"/>
      <c r="AQ23" s="50"/>
      <c r="AR23" s="94"/>
      <c r="AS23" s="94"/>
      <c r="AT23" s="94"/>
      <c r="AU23" s="94"/>
      <c r="AV23" s="94"/>
      <c r="AW23" s="94"/>
      <c r="AX23" s="45"/>
      <c r="AY23" s="94"/>
      <c r="AZ23" s="94"/>
      <c r="BA23" s="94"/>
      <c r="BB23" s="94"/>
      <c r="BC23" s="94"/>
      <c r="BD23" s="94"/>
      <c r="BE23" s="59"/>
      <c r="BF23" s="59"/>
      <c r="BG23" s="59"/>
      <c r="BH23" s="138"/>
      <c r="BI23" s="138"/>
      <c r="BJ23" s="138"/>
      <c r="BL23" s="44"/>
      <c r="BM23" s="94"/>
      <c r="BN23" s="94"/>
      <c r="BO23" s="94"/>
      <c r="BP23" s="94"/>
      <c r="BQ23" s="94"/>
      <c r="BR23" s="94"/>
      <c r="BS23" s="45"/>
      <c r="BT23" s="94"/>
      <c r="BU23" s="94"/>
      <c r="BV23" s="94"/>
      <c r="BW23" s="94"/>
      <c r="BX23" s="59"/>
      <c r="BY23" s="59"/>
      <c r="BZ23" s="59"/>
      <c r="CA23" s="138"/>
      <c r="CB23" s="138"/>
      <c r="CC23" s="138"/>
      <c r="CE23" s="82"/>
      <c r="CF23" s="44"/>
      <c r="CG23" s="94"/>
      <c r="CH23" s="94"/>
      <c r="CI23" s="94"/>
      <c r="CJ23" s="94"/>
      <c r="CK23" s="94"/>
      <c r="CL23" s="94"/>
      <c r="CM23" s="45"/>
      <c r="CN23" s="94"/>
      <c r="CO23" s="94"/>
      <c r="CP23" s="94"/>
      <c r="CQ23" s="94"/>
      <c r="CR23" s="94"/>
      <c r="CS23" s="94"/>
      <c r="CT23" s="133"/>
      <c r="CU23" s="133"/>
      <c r="CV23" s="133"/>
      <c r="CW23" s="139"/>
      <c r="CX23" s="139"/>
      <c r="CY23" s="139"/>
      <c r="CZ23" s="82"/>
      <c r="DA23" s="44"/>
      <c r="DB23" s="94"/>
      <c r="DC23" s="94"/>
      <c r="DD23" s="94"/>
      <c r="DE23" s="94"/>
      <c r="DF23" s="94"/>
      <c r="DG23" s="94"/>
      <c r="DH23" s="45"/>
      <c r="DI23" s="94"/>
      <c r="DJ23" s="94"/>
      <c r="DK23" s="94"/>
      <c r="DL23" s="94"/>
      <c r="DM23" s="133"/>
      <c r="DN23" s="133"/>
      <c r="DO23" s="133"/>
      <c r="DP23" s="139"/>
      <c r="DQ23" s="139"/>
      <c r="DR23" s="139"/>
      <c r="DS23" s="101"/>
      <c r="DU23" s="44"/>
      <c r="DV23" s="94"/>
      <c r="DW23" s="94"/>
      <c r="DX23" s="94"/>
      <c r="DY23" s="94"/>
      <c r="DZ23" s="94"/>
      <c r="EA23" s="94"/>
      <c r="EB23" s="45"/>
      <c r="EC23" s="94"/>
      <c r="ED23" s="94"/>
      <c r="EE23" s="94"/>
      <c r="EF23" s="94"/>
      <c r="EG23" s="94"/>
      <c r="EH23" s="94"/>
      <c r="EI23" s="133"/>
      <c r="EJ23" s="133"/>
      <c r="EK23" s="133"/>
      <c r="EL23" s="139"/>
      <c r="EM23" s="139"/>
      <c r="EN23" s="139"/>
      <c r="EP23" s="44"/>
      <c r="EQ23" s="94"/>
      <c r="ER23" s="94"/>
      <c r="ES23" s="94"/>
      <c r="ET23" s="94"/>
      <c r="EU23" s="94"/>
      <c r="EV23" s="94"/>
      <c r="EW23" s="45"/>
      <c r="EX23" s="94"/>
      <c r="EY23" s="94"/>
      <c r="EZ23" s="94"/>
      <c r="FA23" s="94"/>
      <c r="FB23" s="133"/>
      <c r="FC23" s="133"/>
      <c r="FD23" s="133"/>
      <c r="FE23" s="139"/>
      <c r="FF23" s="139"/>
      <c r="FG23" s="139"/>
      <c r="FI23" s="50"/>
      <c r="FQ23" s="44"/>
      <c r="FS23" s="94"/>
      <c r="FT23" s="94"/>
      <c r="FU23" s="94"/>
      <c r="FV23" s="94"/>
      <c r="FW23" s="94"/>
      <c r="FX23" s="94"/>
      <c r="FY23" s="45"/>
      <c r="FZ23" s="94"/>
      <c r="GA23" s="94"/>
      <c r="GB23" s="94"/>
      <c r="GC23" s="94"/>
      <c r="GD23" s="94"/>
      <c r="GE23" s="94"/>
      <c r="GF23" s="133"/>
      <c r="GG23" s="133"/>
      <c r="GH23" s="133"/>
      <c r="GI23" s="139"/>
      <c r="GJ23" s="139"/>
      <c r="GK23" s="139"/>
      <c r="GQ23" s="55"/>
      <c r="GX23" s="50"/>
      <c r="HF23" s="44"/>
      <c r="HH23" s="94"/>
      <c r="HI23" s="94"/>
      <c r="HJ23" s="94"/>
      <c r="HK23" s="94"/>
      <c r="HL23" s="94"/>
      <c r="HM23" s="94"/>
      <c r="HN23" s="45"/>
      <c r="HO23" s="94"/>
      <c r="HP23" s="94"/>
      <c r="HQ23" s="94"/>
      <c r="HR23" s="94"/>
      <c r="HS23" s="94"/>
      <c r="HT23" s="94"/>
      <c r="HU23" s="133"/>
      <c r="HV23" s="133"/>
      <c r="HW23" s="133"/>
      <c r="HX23" s="139"/>
      <c r="HY23" s="139"/>
      <c r="HZ23" s="139"/>
      <c r="IF23" s="55"/>
    </row>
    <row r="24" spans="1:250" s="15" customFormat="1" ht="27" customHeight="1">
      <c r="A24" s="50"/>
      <c r="B24" s="50"/>
      <c r="C24" s="50"/>
      <c r="D24" s="50"/>
      <c r="E24" s="50"/>
      <c r="F24" s="16" t="s">
        <v>9</v>
      </c>
      <c r="G24" s="394" t="s">
        <v>135</v>
      </c>
      <c r="H24" s="394"/>
      <c r="I24" s="394"/>
      <c r="J24" s="394"/>
      <c r="K24" s="394"/>
      <c r="L24" s="394"/>
      <c r="M24" s="50"/>
      <c r="N24" s="50"/>
      <c r="O24" s="50"/>
      <c r="P24" s="50"/>
      <c r="Q24" s="50"/>
      <c r="R24" s="16" t="s">
        <v>14</v>
      </c>
      <c r="S24" s="394" t="s">
        <v>256</v>
      </c>
      <c r="T24" s="394"/>
      <c r="U24" s="394"/>
      <c r="V24" s="394"/>
      <c r="W24" s="394"/>
      <c r="X24" s="394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P24" s="52"/>
      <c r="AQ24" s="52"/>
      <c r="AR24" s="94"/>
      <c r="AS24" s="94"/>
      <c r="AT24" s="94"/>
      <c r="AU24" s="94"/>
      <c r="AV24" s="94"/>
      <c r="AW24" s="94"/>
      <c r="AX24" s="45"/>
      <c r="AY24" s="94"/>
      <c r="AZ24" s="94"/>
      <c r="BA24" s="94"/>
      <c r="BB24" s="94"/>
      <c r="BC24" s="94"/>
      <c r="BD24" s="94"/>
      <c r="BE24" s="59"/>
      <c r="BF24" s="59"/>
      <c r="BG24" s="59"/>
      <c r="BH24" s="138"/>
      <c r="BI24" s="138"/>
      <c r="BJ24" s="138"/>
      <c r="BL24" s="44"/>
      <c r="BM24" s="94"/>
      <c r="BN24" s="94"/>
      <c r="BO24" s="94"/>
      <c r="BP24" s="94"/>
      <c r="BQ24" s="94"/>
      <c r="BR24" s="94"/>
      <c r="BS24" s="45"/>
      <c r="BT24" s="94"/>
      <c r="BU24" s="94"/>
      <c r="BV24" s="94"/>
      <c r="BW24" s="94"/>
      <c r="BX24" s="59"/>
      <c r="BY24" s="59"/>
      <c r="BZ24" s="59"/>
      <c r="CA24" s="138"/>
      <c r="CB24" s="138"/>
      <c r="CC24" s="138"/>
      <c r="CE24" s="82"/>
      <c r="CF24" s="44"/>
      <c r="CG24" s="94"/>
      <c r="CH24" s="94"/>
      <c r="CI24" s="94"/>
      <c r="CJ24" s="94"/>
      <c r="CK24" s="94"/>
      <c r="CL24" s="94"/>
      <c r="CM24" s="45"/>
      <c r="CN24" s="94"/>
      <c r="CO24" s="94"/>
      <c r="CP24" s="94"/>
      <c r="CQ24" s="94"/>
      <c r="CR24" s="94"/>
      <c r="CS24" s="94"/>
      <c r="CT24" s="133"/>
      <c r="CU24" s="133"/>
      <c r="CV24" s="133"/>
      <c r="CW24" s="139"/>
      <c r="CX24" s="139"/>
      <c r="CY24" s="139"/>
      <c r="CZ24" s="82"/>
      <c r="DA24" s="44"/>
      <c r="DB24" s="94"/>
      <c r="DC24" s="94"/>
      <c r="DD24" s="94"/>
      <c r="DE24" s="94"/>
      <c r="DF24" s="94"/>
      <c r="DG24" s="94"/>
      <c r="DH24" s="45"/>
      <c r="DI24" s="94"/>
      <c r="DJ24" s="94"/>
      <c r="DK24" s="94"/>
      <c r="DL24" s="94"/>
      <c r="DM24" s="133"/>
      <c r="DN24" s="133"/>
      <c r="DO24" s="133"/>
      <c r="DP24" s="139"/>
      <c r="DQ24" s="139"/>
      <c r="DR24" s="139"/>
      <c r="DS24" s="101"/>
      <c r="DU24" s="44"/>
      <c r="DV24" s="94"/>
      <c r="DW24" s="94"/>
      <c r="DX24" s="94"/>
      <c r="DY24" s="94"/>
      <c r="DZ24" s="94"/>
      <c r="EA24" s="94"/>
      <c r="EB24" s="45"/>
      <c r="EC24" s="94"/>
      <c r="ED24" s="94"/>
      <c r="EE24" s="94"/>
      <c r="EF24" s="94"/>
      <c r="EG24" s="94"/>
      <c r="EH24" s="94"/>
      <c r="EI24" s="133"/>
      <c r="EJ24" s="133"/>
      <c r="EK24" s="133"/>
      <c r="FE24" s="139"/>
      <c r="FF24" s="139"/>
      <c r="FG24" s="139"/>
      <c r="FI24" s="52"/>
      <c r="FQ24" s="44"/>
      <c r="FS24" s="94"/>
      <c r="FT24" s="94"/>
      <c r="FU24" s="94"/>
      <c r="FV24" s="94"/>
      <c r="FW24" s="94"/>
      <c r="FX24" s="94"/>
      <c r="FY24" s="45"/>
      <c r="FZ24" s="94"/>
      <c r="GA24" s="94"/>
      <c r="GB24" s="94"/>
      <c r="GC24" s="94"/>
      <c r="GD24" s="94"/>
      <c r="GE24" s="94"/>
      <c r="GF24" s="133"/>
      <c r="GG24" s="133"/>
      <c r="GH24" s="133"/>
      <c r="GI24" s="139"/>
      <c r="GJ24" s="139"/>
      <c r="GK24" s="139"/>
      <c r="GV24" s="82"/>
      <c r="GX24" s="52"/>
      <c r="HF24" s="44"/>
      <c r="HH24" s="94"/>
      <c r="HI24" s="94"/>
      <c r="HJ24" s="94"/>
      <c r="HK24" s="94"/>
      <c r="HL24" s="94"/>
      <c r="HM24" s="94"/>
      <c r="HN24" s="45"/>
      <c r="HO24" s="94"/>
      <c r="HP24" s="94"/>
      <c r="HQ24" s="94"/>
      <c r="HR24" s="94"/>
      <c r="HS24" s="94"/>
      <c r="HT24" s="94"/>
      <c r="HU24" s="133"/>
      <c r="HV24" s="133"/>
      <c r="HW24" s="133"/>
      <c r="HX24" s="139"/>
      <c r="HY24" s="139"/>
      <c r="HZ24" s="139"/>
      <c r="IK24" s="82"/>
    </row>
    <row r="25" spans="1:250" s="15" customFormat="1" ht="27" customHeight="1">
      <c r="A25" s="50"/>
      <c r="B25" s="50"/>
      <c r="C25" s="50"/>
      <c r="D25" s="50"/>
      <c r="E25" s="50"/>
      <c r="F25" s="16" t="s">
        <v>10</v>
      </c>
      <c r="G25" s="394" t="s">
        <v>255</v>
      </c>
      <c r="H25" s="394"/>
      <c r="I25" s="394"/>
      <c r="J25" s="394"/>
      <c r="K25" s="394"/>
      <c r="L25" s="394"/>
      <c r="M25" s="50"/>
      <c r="N25" s="50"/>
      <c r="O25" s="50"/>
      <c r="P25" s="50"/>
      <c r="Q25" s="50"/>
      <c r="R25" s="16" t="s">
        <v>20</v>
      </c>
      <c r="S25" s="394" t="s">
        <v>269</v>
      </c>
      <c r="T25" s="394"/>
      <c r="U25" s="394"/>
      <c r="V25" s="394"/>
      <c r="W25" s="394"/>
      <c r="X25" s="394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P25" s="52"/>
      <c r="AQ25" s="50"/>
      <c r="AR25" s="94"/>
      <c r="AS25" s="94"/>
      <c r="AT25" s="94"/>
      <c r="AU25" s="94"/>
      <c r="AV25" s="94"/>
      <c r="AW25" s="94"/>
      <c r="AX25" s="45"/>
      <c r="AY25" s="94"/>
      <c r="AZ25" s="94"/>
      <c r="BA25" s="94"/>
      <c r="BB25" s="94"/>
      <c r="BC25" s="94"/>
      <c r="BD25" s="94"/>
      <c r="BE25" s="59"/>
      <c r="BF25" s="59"/>
      <c r="BG25" s="59"/>
      <c r="BH25" s="138"/>
      <c r="BI25" s="138"/>
      <c r="BJ25" s="138"/>
      <c r="BL25" s="44"/>
      <c r="BM25" s="94"/>
      <c r="BN25" s="94"/>
      <c r="BO25" s="94"/>
      <c r="BP25" s="94"/>
      <c r="BQ25" s="94"/>
      <c r="BR25" s="94"/>
      <c r="BS25" s="45"/>
      <c r="BT25" s="94"/>
      <c r="BU25" s="94"/>
      <c r="BV25" s="94"/>
      <c r="BW25" s="94"/>
      <c r="BX25" s="59"/>
      <c r="BY25" s="59"/>
      <c r="BZ25" s="59"/>
      <c r="CA25" s="138"/>
      <c r="CB25" s="138"/>
      <c r="CC25" s="138"/>
      <c r="CE25" s="82"/>
      <c r="CF25" s="44"/>
      <c r="CG25" s="94"/>
      <c r="CH25" s="94"/>
      <c r="CI25" s="94"/>
      <c r="CJ25" s="94"/>
      <c r="CK25" s="94"/>
      <c r="CL25" s="94"/>
      <c r="CM25" s="45"/>
      <c r="CN25" s="94"/>
      <c r="CO25" s="94"/>
      <c r="CP25" s="94"/>
      <c r="CQ25" s="94"/>
      <c r="CR25" s="94"/>
      <c r="CS25" s="94"/>
      <c r="CT25" s="133"/>
      <c r="CU25" s="133"/>
      <c r="CV25" s="133"/>
      <c r="CW25" s="139"/>
      <c r="CX25" s="139"/>
      <c r="CY25" s="139"/>
      <c r="CZ25" s="82"/>
      <c r="DA25" s="44"/>
      <c r="DP25" s="139"/>
      <c r="DQ25" s="139"/>
      <c r="DR25" s="139"/>
      <c r="DS25" s="101"/>
      <c r="DU25" s="82"/>
      <c r="EQ25" s="82"/>
      <c r="ER25" s="82"/>
      <c r="ES25" s="82"/>
      <c r="FG25" s="82"/>
      <c r="FI25" s="52"/>
      <c r="FJ25" s="82"/>
      <c r="GV25" s="82"/>
      <c r="GX25" s="52"/>
      <c r="GY25" s="82"/>
      <c r="IK25" s="82"/>
    </row>
    <row r="26" spans="1:250" s="15" customFormat="1" ht="27" customHeight="1">
      <c r="A26" s="50"/>
      <c r="B26" s="50"/>
      <c r="C26" s="50"/>
      <c r="D26" s="50"/>
      <c r="E26" s="50"/>
      <c r="F26" s="16" t="s">
        <v>12</v>
      </c>
      <c r="G26" s="394" t="s">
        <v>253</v>
      </c>
      <c r="H26" s="394"/>
      <c r="I26" s="394"/>
      <c r="J26" s="394"/>
      <c r="K26" s="394"/>
      <c r="L26" s="394"/>
      <c r="M26" s="50"/>
      <c r="N26" s="50"/>
      <c r="O26" s="50"/>
      <c r="P26" s="50"/>
      <c r="Q26" s="50"/>
      <c r="R26" s="16" t="s">
        <v>44</v>
      </c>
      <c r="S26" s="394" t="s">
        <v>270</v>
      </c>
      <c r="T26" s="394"/>
      <c r="U26" s="394"/>
      <c r="V26" s="394"/>
      <c r="W26" s="394"/>
      <c r="X26" s="394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P26" s="50"/>
      <c r="AQ26" s="50"/>
      <c r="AR26" s="94"/>
      <c r="AS26" s="94"/>
      <c r="AT26" s="94"/>
      <c r="AU26" s="94"/>
      <c r="AV26" s="94"/>
      <c r="AW26" s="94"/>
      <c r="AX26" s="45"/>
      <c r="AY26" s="94"/>
      <c r="AZ26" s="94"/>
      <c r="BA26" s="94"/>
      <c r="BB26" s="94"/>
      <c r="BC26" s="94"/>
      <c r="BD26" s="94"/>
      <c r="BE26" s="59"/>
      <c r="BF26" s="59"/>
      <c r="BG26" s="59"/>
      <c r="BH26" s="138"/>
      <c r="BI26" s="138"/>
      <c r="BJ26" s="138"/>
      <c r="BL26" s="44"/>
      <c r="BM26" s="94"/>
      <c r="BN26" s="94"/>
      <c r="BO26" s="94"/>
      <c r="BP26" s="94"/>
      <c r="BQ26" s="94"/>
      <c r="BR26" s="94"/>
      <c r="BS26" s="45"/>
      <c r="BT26" s="94"/>
      <c r="BU26" s="94"/>
      <c r="BV26" s="94"/>
      <c r="BW26" s="94"/>
      <c r="BX26" s="59"/>
      <c r="BY26" s="59"/>
      <c r="BZ26" s="59"/>
      <c r="CA26" s="138"/>
      <c r="CB26" s="138"/>
      <c r="CC26" s="138"/>
      <c r="CE26" s="82"/>
      <c r="CF26" s="44"/>
      <c r="CZ26" s="82"/>
      <c r="DA26" s="44"/>
      <c r="DP26" s="139"/>
      <c r="DQ26" s="139"/>
      <c r="DR26" s="139"/>
      <c r="DS26" s="101"/>
      <c r="FG26" s="82"/>
      <c r="FI26" s="52"/>
      <c r="GV26" s="82"/>
      <c r="GX26" s="52"/>
      <c r="IK26" s="82"/>
    </row>
    <row r="27" spans="1:250" s="15" customFormat="1" ht="27" customHeight="1">
      <c r="A27" s="50"/>
      <c r="B27" s="50"/>
      <c r="C27" s="50"/>
      <c r="D27" s="50"/>
      <c r="E27" s="50"/>
      <c r="F27" s="16" t="s">
        <v>13</v>
      </c>
      <c r="G27" s="394" t="s">
        <v>254</v>
      </c>
      <c r="H27" s="394"/>
      <c r="I27" s="394"/>
      <c r="J27" s="394"/>
      <c r="K27" s="394"/>
      <c r="L27" s="394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P27" s="50"/>
      <c r="AQ27" s="50"/>
      <c r="AR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CF27" s="44"/>
      <c r="DA27" s="44"/>
      <c r="DP27" s="139"/>
      <c r="DQ27" s="139"/>
      <c r="DR27" s="139"/>
      <c r="DS27" s="101"/>
      <c r="EC27" s="82"/>
      <c r="ED27" s="82"/>
      <c r="EE27" s="82"/>
      <c r="EF27" s="82"/>
      <c r="EG27" s="82"/>
      <c r="EH27" s="82"/>
      <c r="EI27" s="82"/>
      <c r="EJ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I27" s="50"/>
      <c r="FR27" s="82"/>
      <c r="FS27" s="82"/>
      <c r="GL27" s="82"/>
      <c r="GM27" s="82"/>
      <c r="GN27" s="82"/>
      <c r="GO27" s="82"/>
      <c r="GP27" s="82"/>
      <c r="GX27" s="50"/>
      <c r="HG27" s="82"/>
      <c r="HH27" s="82"/>
      <c r="IA27" s="82"/>
      <c r="IB27" s="82"/>
      <c r="IC27" s="82"/>
      <c r="ID27" s="82"/>
      <c r="IE27" s="82"/>
    </row>
    <row r="28" spans="1:250" s="15" customFormat="1" ht="27" customHeight="1">
      <c r="A28" s="50"/>
      <c r="B28" s="50"/>
      <c r="C28" s="50"/>
      <c r="D28" s="50"/>
      <c r="E28" s="50"/>
      <c r="F28" s="50"/>
      <c r="G28" s="59"/>
      <c r="H28" s="59"/>
      <c r="I28" s="59"/>
      <c r="J28" s="59"/>
      <c r="K28" s="59"/>
      <c r="L28" s="59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P28" s="50"/>
      <c r="AQ28" s="50"/>
      <c r="CF28" s="44"/>
      <c r="CG28" s="94"/>
      <c r="CH28" s="94"/>
      <c r="CI28" s="94"/>
      <c r="CJ28" s="94"/>
      <c r="CK28" s="94"/>
      <c r="CL28" s="94"/>
      <c r="CM28" s="45"/>
      <c r="CN28" s="94"/>
      <c r="CO28" s="94"/>
      <c r="CP28" s="94"/>
      <c r="CQ28" s="94"/>
      <c r="CR28" s="94"/>
      <c r="CS28" s="94"/>
      <c r="CT28" s="133"/>
      <c r="CU28" s="133"/>
      <c r="CV28" s="133"/>
      <c r="DS28" s="101"/>
      <c r="FI28" s="50"/>
      <c r="FR28" s="82"/>
      <c r="FS28" s="82"/>
      <c r="GL28" s="82"/>
      <c r="GM28" s="82"/>
      <c r="GN28" s="82"/>
      <c r="GO28" s="82"/>
      <c r="GP28" s="82"/>
      <c r="GX28" s="50"/>
      <c r="HG28" s="82"/>
      <c r="HH28" s="82"/>
      <c r="IA28" s="82"/>
      <c r="IB28" s="82"/>
      <c r="IC28" s="82"/>
      <c r="ID28" s="82"/>
      <c r="IE28" s="82"/>
    </row>
    <row r="29" spans="1:250" s="15" customFormat="1" ht="27" customHeight="1">
      <c r="A29" s="50"/>
      <c r="B29" s="50"/>
      <c r="C29" s="50"/>
      <c r="D29" s="50"/>
      <c r="E29" s="50"/>
      <c r="F29" s="50"/>
      <c r="G29" s="59"/>
      <c r="H29" s="59"/>
      <c r="I29" s="59"/>
      <c r="J29" s="59"/>
      <c r="K29" s="59"/>
      <c r="L29" s="59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P29" s="50"/>
      <c r="AQ29" s="50"/>
      <c r="CS29" s="48"/>
      <c r="DS29" s="101"/>
      <c r="FI29" s="50"/>
      <c r="FR29" s="82"/>
      <c r="FS29" s="82"/>
      <c r="GL29" s="82"/>
      <c r="GM29" s="82"/>
      <c r="GN29" s="82"/>
      <c r="GO29" s="82"/>
      <c r="GP29" s="82"/>
      <c r="GX29" s="50"/>
      <c r="HG29" s="82"/>
      <c r="HH29" s="82"/>
      <c r="IA29" s="82"/>
      <c r="IB29" s="82"/>
      <c r="IC29" s="82"/>
      <c r="ID29" s="82"/>
      <c r="IE29" s="82"/>
      <c r="IM29" s="38"/>
      <c r="IN29" s="38"/>
      <c r="IO29" s="38"/>
      <c r="IP29" s="38"/>
    </row>
    <row r="30" spans="1:250" s="15" customFormat="1" ht="27" customHeight="1">
      <c r="A30" s="50"/>
      <c r="B30" s="50"/>
      <c r="C30" s="50"/>
      <c r="D30" s="50"/>
      <c r="E30" s="50"/>
      <c r="F30" s="50"/>
      <c r="G30" s="59"/>
      <c r="H30" s="59"/>
      <c r="I30" s="59"/>
      <c r="J30" s="59"/>
      <c r="K30" s="59"/>
      <c r="L30" s="59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P30" s="50"/>
      <c r="AQ30" s="50"/>
      <c r="CS30" s="48"/>
      <c r="DS30" s="101"/>
      <c r="FI30" s="50"/>
      <c r="FR30" s="82"/>
      <c r="FS30" s="82"/>
      <c r="GL30" s="82"/>
      <c r="GM30" s="82"/>
      <c r="GN30" s="82"/>
      <c r="GO30" s="82"/>
      <c r="GP30" s="82"/>
      <c r="GX30" s="50"/>
      <c r="HG30" s="82"/>
      <c r="HH30" s="82"/>
      <c r="IA30" s="82"/>
      <c r="IB30" s="82"/>
      <c r="IC30" s="82"/>
      <c r="ID30" s="82"/>
      <c r="IE30" s="82"/>
      <c r="IM30" s="38"/>
      <c r="IN30" s="38"/>
      <c r="IO30" s="38"/>
      <c r="IP30" s="38"/>
    </row>
    <row r="31" spans="1:250" s="15" customFormat="1" ht="27" customHeight="1">
      <c r="A31" s="50"/>
      <c r="B31" s="50"/>
      <c r="C31" s="249" t="s">
        <v>7</v>
      </c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P31" s="50"/>
      <c r="AQ31" s="50"/>
      <c r="CS31" s="48"/>
      <c r="DS31" s="101"/>
      <c r="FI31" s="50"/>
      <c r="FR31" s="82"/>
      <c r="FS31" s="82"/>
      <c r="GL31" s="82"/>
      <c r="GM31" s="82"/>
      <c r="GN31" s="82"/>
      <c r="GO31" s="82"/>
      <c r="GP31" s="82"/>
      <c r="GX31" s="50"/>
      <c r="HG31" s="82"/>
      <c r="HH31" s="82"/>
      <c r="IA31" s="82"/>
      <c r="IB31" s="82"/>
      <c r="IC31" s="82"/>
      <c r="ID31" s="82"/>
      <c r="IE31" s="82"/>
      <c r="IM31" s="38"/>
      <c r="IN31" s="38"/>
      <c r="IO31" s="38"/>
      <c r="IP31" s="38"/>
    </row>
    <row r="32" spans="1:250" s="15" customFormat="1" ht="27" customHeight="1">
      <c r="A32" s="50"/>
      <c r="B32" s="50"/>
      <c r="C32" s="249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P32" s="50"/>
      <c r="AQ32" s="50"/>
      <c r="CS32" s="48"/>
      <c r="DS32" s="101"/>
      <c r="FI32" s="50"/>
      <c r="FR32" s="82"/>
      <c r="FS32" s="82"/>
      <c r="GL32" s="82"/>
      <c r="GM32" s="82"/>
      <c r="GN32" s="82"/>
      <c r="GO32" s="82"/>
      <c r="GP32" s="82"/>
      <c r="GX32" s="50"/>
      <c r="HG32" s="82"/>
      <c r="HH32" s="82"/>
      <c r="IA32" s="82"/>
      <c r="IB32" s="82"/>
      <c r="IC32" s="82"/>
      <c r="ID32" s="82"/>
      <c r="IE32" s="82"/>
      <c r="IM32" s="38"/>
      <c r="IN32" s="38"/>
      <c r="IO32" s="38"/>
      <c r="IP32" s="38"/>
    </row>
    <row r="33" spans="1:250" s="15" customFormat="1" ht="27" customHeight="1">
      <c r="A33" s="50"/>
      <c r="B33" s="50"/>
      <c r="C33" s="249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P33" s="50"/>
      <c r="AQ33" s="50"/>
      <c r="CS33" s="48"/>
      <c r="DS33" s="101"/>
      <c r="FI33" s="50"/>
      <c r="FR33" s="82"/>
      <c r="FS33" s="82"/>
      <c r="GL33" s="82"/>
      <c r="GM33" s="82"/>
      <c r="GN33" s="82"/>
      <c r="GO33" s="82"/>
      <c r="GP33" s="82"/>
      <c r="GX33" s="50"/>
      <c r="HG33" s="82"/>
      <c r="HH33" s="82"/>
      <c r="IA33" s="82"/>
      <c r="IB33" s="82"/>
      <c r="IC33" s="82"/>
      <c r="ID33" s="82"/>
      <c r="IE33" s="82"/>
      <c r="IM33" s="38"/>
      <c r="IN33" s="38"/>
      <c r="IO33" s="38"/>
      <c r="IP33" s="38"/>
    </row>
    <row r="34" spans="1:250" s="15" customFormat="1" ht="27" customHeight="1">
      <c r="A34" s="50"/>
      <c r="B34" s="50"/>
      <c r="C34" s="249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P34" s="50"/>
      <c r="AQ34" s="50"/>
      <c r="CS34" s="48"/>
      <c r="DS34" s="101"/>
      <c r="FI34" s="50"/>
      <c r="FR34" s="82"/>
      <c r="FS34" s="82"/>
      <c r="GL34" s="82"/>
      <c r="GM34" s="82"/>
      <c r="GN34" s="82"/>
      <c r="GO34" s="82"/>
      <c r="GP34" s="82"/>
      <c r="GX34" s="50"/>
      <c r="HG34" s="82"/>
      <c r="HH34" s="82"/>
      <c r="IA34" s="82"/>
      <c r="IB34" s="82"/>
      <c r="IC34" s="82"/>
      <c r="ID34" s="82"/>
      <c r="IE34" s="82"/>
      <c r="IM34" s="38"/>
      <c r="IN34" s="38"/>
      <c r="IO34" s="38"/>
      <c r="IP34" s="38"/>
    </row>
    <row r="35" spans="1:250" s="15" customFormat="1" ht="27" customHeight="1">
      <c r="A35" s="50"/>
      <c r="B35" s="50"/>
      <c r="C35" s="249" t="str">
        <f>IF(N1="","",N1)</f>
        <v>modrý kluci</v>
      </c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P35" s="50"/>
      <c r="AQ35" s="50"/>
      <c r="CS35" s="48"/>
      <c r="DS35" s="101"/>
      <c r="FI35" s="50"/>
      <c r="FR35" s="82"/>
      <c r="FS35" s="82"/>
      <c r="GL35" s="82"/>
      <c r="GM35" s="82"/>
      <c r="GN35" s="82"/>
      <c r="GO35" s="82"/>
      <c r="GP35" s="82"/>
      <c r="GX35" s="50"/>
      <c r="HG35" s="82"/>
      <c r="HH35" s="82"/>
      <c r="IA35" s="82"/>
      <c r="IB35" s="82"/>
      <c r="IC35" s="82"/>
      <c r="ID35" s="82"/>
      <c r="IE35" s="82"/>
      <c r="IM35" s="38"/>
      <c r="IN35" s="38"/>
      <c r="IO35" s="38"/>
      <c r="IP35" s="38"/>
    </row>
    <row r="36" spans="1:250" s="15" customFormat="1" ht="27" customHeight="1">
      <c r="A36" s="50"/>
      <c r="B36" s="50"/>
      <c r="C36" s="249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P36" s="50"/>
      <c r="AQ36" s="50"/>
      <c r="CS36" s="48"/>
      <c r="DS36" s="101"/>
      <c r="FI36" s="50"/>
      <c r="FR36" s="82"/>
      <c r="FS36" s="82"/>
      <c r="GL36" s="82"/>
      <c r="GM36" s="82"/>
      <c r="GN36" s="82"/>
      <c r="GO36" s="82"/>
      <c r="GP36" s="82"/>
      <c r="GX36" s="50"/>
      <c r="HG36" s="82"/>
      <c r="HH36" s="82"/>
      <c r="IA36" s="82"/>
      <c r="IB36" s="82"/>
      <c r="IC36" s="82"/>
      <c r="ID36" s="82"/>
      <c r="IE36" s="82"/>
      <c r="IM36" s="38"/>
      <c r="IN36" s="38"/>
      <c r="IO36" s="38"/>
      <c r="IP36" s="38"/>
    </row>
    <row r="37" spans="1:250" s="15" customFormat="1" ht="27" customHeight="1">
      <c r="A37" s="50"/>
      <c r="B37" s="50"/>
      <c r="C37" s="3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P37" s="50"/>
      <c r="AQ37" s="50"/>
      <c r="CS37" s="48"/>
      <c r="DS37" s="101"/>
      <c r="FI37" s="50"/>
      <c r="FR37" s="82"/>
      <c r="FS37" s="82"/>
      <c r="GL37" s="82"/>
      <c r="GM37" s="82"/>
      <c r="GN37" s="82"/>
      <c r="GO37" s="82"/>
      <c r="GP37" s="82"/>
      <c r="GX37" s="50"/>
      <c r="HG37" s="82"/>
      <c r="HH37" s="82"/>
      <c r="IA37" s="82"/>
      <c r="IB37" s="82"/>
      <c r="IC37" s="82"/>
      <c r="ID37" s="82"/>
      <c r="IE37" s="82"/>
      <c r="IM37" s="38"/>
      <c r="IN37" s="38"/>
      <c r="IO37" s="38"/>
      <c r="IP37" s="38"/>
    </row>
    <row r="38" spans="1:250" s="15" customFormat="1" ht="27" customHeight="1">
      <c r="A38"/>
      <c r="B38"/>
      <c r="C38" s="213"/>
      <c r="D38" s="213"/>
      <c r="E38" s="188" t="s">
        <v>15</v>
      </c>
      <c r="F38" s="213"/>
      <c r="G38" s="213"/>
      <c r="H38" s="213"/>
      <c r="I38" s="213"/>
      <c r="J38" s="213"/>
      <c r="K38" s="213"/>
      <c r="L38" s="213"/>
      <c r="M38" s="213"/>
      <c r="N38" s="213"/>
      <c r="O38" s="101"/>
      <c r="P38" s="396" t="s">
        <v>26</v>
      </c>
      <c r="Q38" s="396"/>
      <c r="R38" s="396"/>
      <c r="S38" s="433" t="s">
        <v>27</v>
      </c>
      <c r="T38" s="433"/>
      <c r="U38" s="433"/>
      <c r="V38" s="129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101"/>
      <c r="AI38" s="434" t="s">
        <v>26</v>
      </c>
      <c r="AJ38" s="434"/>
      <c r="AK38" s="434"/>
      <c r="AL38" s="433" t="s">
        <v>27</v>
      </c>
      <c r="AM38" s="433"/>
      <c r="AN38" s="433"/>
      <c r="AP38" s="50"/>
      <c r="AQ38" s="50"/>
      <c r="AR38" s="22"/>
      <c r="AT38" s="73"/>
      <c r="AV38" s="74"/>
      <c r="AY38" s="12"/>
      <c r="BB38" s="12"/>
      <c r="BC38" s="45"/>
      <c r="BG38" s="12"/>
      <c r="BH38" s="212"/>
      <c r="BI38" s="150"/>
      <c r="BK38" s="73"/>
      <c r="BM38" s="22"/>
      <c r="BP38" s="12"/>
      <c r="BQ38" s="74"/>
      <c r="BS38" s="12"/>
      <c r="BT38" s="12"/>
      <c r="BV38" s="12"/>
      <c r="BW38" s="212"/>
      <c r="BZ38" s="12"/>
      <c r="CA38" s="212"/>
      <c r="CB38" s="150"/>
      <c r="CH38" s="166"/>
      <c r="CJ38" s="73"/>
      <c r="CL38" s="74"/>
      <c r="CO38" s="12"/>
      <c r="CR38" s="12"/>
      <c r="CS38" s="45"/>
      <c r="CW38" s="12"/>
      <c r="CX38" s="212"/>
      <c r="CY38" s="73"/>
      <c r="DA38" s="73"/>
      <c r="DC38" s="22"/>
      <c r="DF38" s="12"/>
      <c r="DG38" s="74"/>
      <c r="DI38" s="12"/>
      <c r="DJ38" s="12"/>
      <c r="DK38" s="12"/>
      <c r="DL38" s="74"/>
      <c r="DP38" s="12"/>
      <c r="DQ38" s="212"/>
      <c r="DS38" s="101"/>
      <c r="DW38" s="22"/>
      <c r="DY38" s="73"/>
      <c r="EA38" s="74"/>
      <c r="ED38" s="12"/>
      <c r="EG38" s="12"/>
      <c r="EH38" s="45"/>
      <c r="EL38" s="12"/>
      <c r="EM38" s="212"/>
      <c r="EN38" s="73"/>
      <c r="EP38" s="73"/>
      <c r="ER38" s="22"/>
      <c r="EU38" s="12"/>
      <c r="EV38" s="74"/>
      <c r="EX38" s="12"/>
      <c r="EY38" s="12"/>
      <c r="EZ38" s="12"/>
      <c r="FA38" s="45"/>
      <c r="FE38" s="12"/>
      <c r="FF38" s="212"/>
      <c r="FI38" s="50"/>
      <c r="FL38" s="22"/>
      <c r="FN38" s="73"/>
      <c r="FP38" s="74"/>
      <c r="FS38" s="12"/>
      <c r="FU38" s="12"/>
      <c r="FV38" s="212"/>
      <c r="FW38" s="61"/>
      <c r="GA38" s="12"/>
      <c r="GB38" s="36"/>
      <c r="GC38" s="73"/>
      <c r="GE38" s="73"/>
      <c r="GG38" s="22"/>
      <c r="GJ38" s="12"/>
      <c r="GK38" s="74"/>
      <c r="GM38" s="12"/>
      <c r="GN38" s="12"/>
      <c r="GO38" s="12"/>
      <c r="GP38" s="36"/>
      <c r="GT38" s="12"/>
      <c r="GU38" s="36"/>
      <c r="GX38" s="50"/>
      <c r="HA38" s="22"/>
      <c r="HC38" s="73"/>
      <c r="HE38" s="74"/>
      <c r="HH38" s="12"/>
      <c r="HJ38" s="12"/>
      <c r="HK38" s="36"/>
      <c r="HL38" s="61"/>
      <c r="HP38" s="12"/>
      <c r="HQ38" s="36"/>
      <c r="HR38" s="73"/>
      <c r="HT38" s="73"/>
      <c r="HV38" s="22"/>
      <c r="HY38" s="12"/>
      <c r="HZ38" s="74"/>
      <c r="IB38" s="12"/>
      <c r="IC38" s="12"/>
      <c r="ID38" s="12"/>
      <c r="IE38" s="36"/>
      <c r="II38" s="12"/>
      <c r="IJ38" s="36"/>
      <c r="IM38" s="50"/>
      <c r="IN38" s="50"/>
      <c r="IO38" s="50"/>
      <c r="IP38" s="50"/>
    </row>
    <row r="39" spans="1:250" s="15" customFormat="1" ht="27" customHeight="1">
      <c r="A39"/>
      <c r="B39" s="25" t="s">
        <v>9</v>
      </c>
      <c r="C39" s="399" t="str">
        <f>IF((G25=""),"",G25)</f>
        <v>Staré Město</v>
      </c>
      <c r="D39" s="399"/>
      <c r="E39" s="399"/>
      <c r="F39" s="399"/>
      <c r="G39" s="399"/>
      <c r="H39" s="399"/>
      <c r="I39" s="186" t="s">
        <v>4</v>
      </c>
      <c r="J39" s="400" t="str">
        <f>IF((S26=""),"",S26)</f>
        <v>Hronov ,,B"</v>
      </c>
      <c r="K39" s="400"/>
      <c r="L39" s="400"/>
      <c r="M39" s="400"/>
      <c r="N39" s="400"/>
      <c r="O39" s="400"/>
      <c r="P39" s="401">
        <f>IF((AJ$8=""),"",AJ$8)</f>
        <v>6</v>
      </c>
      <c r="Q39" s="401"/>
      <c r="R39" s="401"/>
      <c r="S39" s="426"/>
      <c r="T39" s="426"/>
      <c r="U39" s="426"/>
      <c r="V39"/>
      <c r="W39" s="25" t="s">
        <v>49</v>
      </c>
      <c r="X39" s="399" t="str">
        <f>IF((S24=""),"",S24)</f>
        <v>Sport RK ,,C"</v>
      </c>
      <c r="Y39" s="399"/>
      <c r="Z39" s="399"/>
      <c r="AA39" s="399"/>
      <c r="AB39" s="399"/>
      <c r="AC39" s="399"/>
      <c r="AD39" s="186" t="s">
        <v>4</v>
      </c>
      <c r="AE39" s="400" t="str">
        <f>IF((G26=""),"",G26)</f>
        <v>Sport RK ,,A"</v>
      </c>
      <c r="AF39" s="400"/>
      <c r="AG39" s="400"/>
      <c r="AH39" s="400"/>
      <c r="AI39" s="401">
        <f t="shared" ref="AI39" si="0">IF((AJ$8=""),"",AJ$8)</f>
        <v>6</v>
      </c>
      <c r="AJ39" s="401"/>
      <c r="AK39" s="401"/>
      <c r="AL39" s="443"/>
      <c r="AM39" s="443"/>
      <c r="AN39" s="443"/>
      <c r="AP39" s="50"/>
      <c r="AT39" s="149"/>
      <c r="AU39" s="150"/>
      <c r="AV39" s="150"/>
      <c r="AW39" s="149"/>
      <c r="AX39" s="144"/>
      <c r="AY39" s="144"/>
      <c r="AZ39" s="144"/>
      <c r="BA39" s="145"/>
      <c r="BB39" s="145"/>
      <c r="BC39" s="145"/>
      <c r="BD39" s="151"/>
      <c r="BE39" s="151"/>
      <c r="BF39" s="151"/>
      <c r="BG39" s="151"/>
      <c r="BH39" s="151"/>
      <c r="BI39" s="151"/>
      <c r="BJ39" s="151"/>
      <c r="BK39" s="149"/>
      <c r="BL39" s="149"/>
      <c r="BM39" s="22"/>
      <c r="BN39" s="149"/>
      <c r="BO39" s="144"/>
      <c r="BP39" s="22"/>
      <c r="BQ39" s="150"/>
      <c r="BR39" s="12"/>
      <c r="BS39" s="12"/>
      <c r="BT39" s="14"/>
      <c r="BU39" s="62"/>
      <c r="BV39" s="62"/>
      <c r="CH39" s="22"/>
      <c r="CI39" s="73"/>
      <c r="CJ39" s="73"/>
      <c r="CK39" s="73"/>
      <c r="CL39" s="212"/>
      <c r="CM39" s="73"/>
      <c r="CN39" s="62"/>
      <c r="CO39" s="62"/>
      <c r="CP39" s="62"/>
      <c r="CQ39" s="61"/>
      <c r="CR39" s="61"/>
      <c r="CS39" s="61"/>
      <c r="DA39" s="73"/>
      <c r="DB39" s="73"/>
      <c r="DC39" s="22"/>
      <c r="DD39" s="73"/>
      <c r="DE39" s="62"/>
      <c r="DF39" s="62"/>
      <c r="DG39" s="212"/>
      <c r="DH39" s="14"/>
      <c r="DI39" s="14"/>
      <c r="DJ39" s="14"/>
      <c r="DK39" s="62"/>
      <c r="DL39" s="62"/>
      <c r="DS39" s="101"/>
      <c r="DW39" s="22"/>
      <c r="DX39" s="73"/>
      <c r="DY39" s="73"/>
      <c r="DZ39" s="73"/>
      <c r="EA39" s="212"/>
      <c r="EB39" s="73"/>
      <c r="EC39" s="62"/>
      <c r="ED39" s="62"/>
      <c r="EE39" s="62"/>
      <c r="EF39" s="61"/>
      <c r="EG39" s="61"/>
      <c r="EH39" s="61"/>
      <c r="EP39" s="73"/>
      <c r="EQ39" s="73"/>
      <c r="ER39" s="22"/>
      <c r="ES39" s="73"/>
      <c r="ET39" s="62"/>
      <c r="EU39" s="62"/>
      <c r="EV39" s="212"/>
      <c r="EW39" s="14"/>
      <c r="EX39" s="14"/>
      <c r="EY39" s="14"/>
      <c r="EZ39" s="62"/>
      <c r="FA39" s="62"/>
      <c r="FI39" s="50"/>
      <c r="FL39" s="22"/>
      <c r="FM39" s="73"/>
      <c r="FN39" s="73"/>
      <c r="FO39" s="73"/>
      <c r="FP39" s="212"/>
      <c r="FQ39" s="73"/>
      <c r="FR39" s="62"/>
      <c r="FS39" s="62"/>
      <c r="FT39" s="62"/>
      <c r="FU39" s="61"/>
      <c r="FV39" s="61"/>
      <c r="FW39" s="61"/>
      <c r="GE39" s="73"/>
      <c r="GF39" s="73"/>
      <c r="GG39" s="22"/>
      <c r="GH39" s="73"/>
      <c r="GI39" s="62"/>
      <c r="GJ39" s="62"/>
      <c r="GK39" s="36"/>
      <c r="GL39" s="14"/>
      <c r="GM39" s="14"/>
      <c r="GN39" s="14"/>
      <c r="GO39" s="62"/>
      <c r="GP39" s="62"/>
      <c r="GX39" s="50"/>
      <c r="HA39" s="22"/>
      <c r="HB39" s="73"/>
      <c r="HC39" s="73"/>
      <c r="HD39" s="73"/>
      <c r="HE39" s="36"/>
      <c r="HF39" s="73"/>
      <c r="HG39" s="62"/>
      <c r="HH39" s="62"/>
      <c r="HI39" s="62"/>
      <c r="HJ39" s="61"/>
      <c r="HK39" s="61"/>
      <c r="HL39" s="61"/>
      <c r="HT39" s="73"/>
      <c r="HU39" s="73"/>
      <c r="HV39" s="22"/>
      <c r="HW39" s="73"/>
      <c r="HX39" s="62"/>
      <c r="HY39" s="62"/>
      <c r="HZ39" s="36"/>
      <c r="IA39" s="14"/>
      <c r="IB39" s="14"/>
      <c r="IC39" s="14"/>
      <c r="ID39" s="62"/>
      <c r="IE39" s="62"/>
      <c r="IM39" s="50"/>
      <c r="IN39" s="50"/>
      <c r="IO39" s="50"/>
      <c r="IP39" s="50"/>
    </row>
    <row r="40" spans="1:250" s="15" customFormat="1" ht="27" customHeight="1">
      <c r="A40"/>
      <c r="B40" s="26" t="s">
        <v>10</v>
      </c>
      <c r="C40" s="406" t="str">
        <f>IF((G26=""),"",G26)</f>
        <v>Sport RK ,,A"</v>
      </c>
      <c r="D40" s="406"/>
      <c r="E40" s="406"/>
      <c r="F40" s="406"/>
      <c r="G40" s="406"/>
      <c r="H40" s="406"/>
      <c r="I40" s="187" t="s">
        <v>4</v>
      </c>
      <c r="J40" s="400" t="str">
        <f>IF((S25=""),"",S25)</f>
        <v>Hronov ,,A"</v>
      </c>
      <c r="K40" s="400"/>
      <c r="L40" s="400"/>
      <c r="M40" s="400"/>
      <c r="N40" s="400"/>
      <c r="O40" s="400"/>
      <c r="P40" s="401">
        <f t="shared" ref="P40:P49" si="1">IF((AJ$8=""),"",AJ$8)</f>
        <v>6</v>
      </c>
      <c r="Q40" s="401"/>
      <c r="R40" s="401"/>
      <c r="S40" s="425"/>
      <c r="T40" s="425"/>
      <c r="U40" s="425"/>
      <c r="V40"/>
      <c r="W40" s="25" t="s">
        <v>50</v>
      </c>
      <c r="X40" s="406" t="str">
        <f>IF((S25=""),"",S25)</f>
        <v>Hronov ,,A"</v>
      </c>
      <c r="Y40" s="406"/>
      <c r="Z40" s="406"/>
      <c r="AA40" s="406"/>
      <c r="AB40" s="406"/>
      <c r="AC40" s="406"/>
      <c r="AD40" s="186" t="s">
        <v>4</v>
      </c>
      <c r="AE40" s="407" t="str">
        <f>IF((G25=""),"",G25)</f>
        <v>Staré Město</v>
      </c>
      <c r="AF40" s="407"/>
      <c r="AG40" s="407"/>
      <c r="AH40" s="407"/>
      <c r="AI40" s="401">
        <f t="shared" ref="AI40" si="2">IF((AJ$8=""),"",AJ$8)</f>
        <v>6</v>
      </c>
      <c r="AJ40" s="401"/>
      <c r="AK40" s="401"/>
      <c r="AL40" s="424"/>
      <c r="AM40" s="424"/>
      <c r="AN40" s="424"/>
      <c r="AP40" s="50"/>
      <c r="AT40" s="73"/>
      <c r="AU40" s="73"/>
      <c r="AV40" s="73"/>
      <c r="AY40" s="12"/>
      <c r="AZ40" s="12"/>
      <c r="BA40" s="61"/>
      <c r="BB40" s="61"/>
      <c r="BC40" s="61"/>
      <c r="BJ40" s="73"/>
      <c r="BK40" s="73"/>
      <c r="BL40" s="73"/>
      <c r="BM40" s="73"/>
      <c r="BP40" s="12"/>
      <c r="BQ40" s="13"/>
      <c r="BR40" s="12"/>
      <c r="BS40" s="12"/>
      <c r="BT40" s="12"/>
      <c r="BV40" s="62"/>
      <c r="CI40" s="73"/>
      <c r="CJ40" s="73"/>
      <c r="CK40" s="73"/>
      <c r="CL40" s="73"/>
      <c r="CO40" s="12"/>
      <c r="CP40" s="12"/>
      <c r="CQ40" s="61"/>
      <c r="CR40" s="61"/>
      <c r="CS40" s="61"/>
      <c r="CZ40" s="73"/>
      <c r="DA40" s="73"/>
      <c r="DB40" s="73"/>
      <c r="DC40" s="73"/>
      <c r="DF40" s="12"/>
      <c r="DG40" s="13"/>
      <c r="DH40" s="12"/>
      <c r="DI40" s="12"/>
      <c r="DJ40" s="12"/>
      <c r="DL40" s="62"/>
      <c r="DS40" s="101"/>
      <c r="DX40" s="73"/>
      <c r="DY40" s="73"/>
      <c r="DZ40" s="73"/>
      <c r="EA40" s="73"/>
      <c r="ED40" s="12"/>
      <c r="EE40" s="12"/>
      <c r="EF40" s="61"/>
      <c r="EG40" s="61"/>
      <c r="EH40" s="61"/>
      <c r="EO40" s="73"/>
      <c r="EP40" s="73"/>
      <c r="EQ40" s="73"/>
      <c r="ER40" s="73"/>
      <c r="EU40" s="12"/>
      <c r="EV40" s="13"/>
      <c r="EW40" s="12"/>
      <c r="EX40" s="12"/>
      <c r="EY40" s="12"/>
      <c r="FA40" s="62"/>
      <c r="FI40" s="50"/>
      <c r="FM40" s="73"/>
      <c r="FN40" s="73"/>
      <c r="FO40" s="73"/>
      <c r="FP40" s="73"/>
      <c r="FS40" s="12"/>
      <c r="FT40" s="12"/>
      <c r="FU40" s="61"/>
      <c r="FV40" s="61"/>
      <c r="FW40" s="61"/>
      <c r="GD40" s="73"/>
      <c r="GE40" s="73"/>
      <c r="GF40" s="73"/>
      <c r="GG40" s="73"/>
      <c r="GJ40" s="12"/>
      <c r="GK40" s="13"/>
      <c r="GL40" s="12"/>
      <c r="GM40" s="12"/>
      <c r="GN40" s="12"/>
      <c r="GP40" s="62"/>
      <c r="GX40" s="50"/>
      <c r="HB40" s="73"/>
      <c r="HC40" s="73"/>
      <c r="HD40" s="73"/>
      <c r="HE40" s="73"/>
      <c r="HH40" s="12"/>
      <c r="HI40" s="12"/>
      <c r="HJ40" s="61"/>
      <c r="HK40" s="61"/>
      <c r="HL40" s="61"/>
      <c r="HS40" s="73"/>
      <c r="HT40" s="73"/>
      <c r="HU40" s="73"/>
      <c r="HV40" s="73"/>
      <c r="HY40" s="12"/>
      <c r="HZ40" s="13"/>
      <c r="IA40" s="12"/>
      <c r="IB40" s="12"/>
      <c r="IC40" s="12"/>
      <c r="IE40" s="62"/>
      <c r="IM40" s="50"/>
      <c r="IN40" s="50"/>
      <c r="IO40" s="50"/>
      <c r="IP40" s="50"/>
    </row>
    <row r="41" spans="1:250" s="15" customFormat="1" ht="27" customHeight="1">
      <c r="A41" s="5"/>
      <c r="B41" s="26" t="s">
        <v>12</v>
      </c>
      <c r="C41" s="399" t="str">
        <f>IF((G27=""),"",G27)</f>
        <v>Sport RK ,,B"</v>
      </c>
      <c r="D41" s="399"/>
      <c r="E41" s="399"/>
      <c r="F41" s="399"/>
      <c r="G41" s="399"/>
      <c r="H41" s="399"/>
      <c r="I41" s="186" t="s">
        <v>4</v>
      </c>
      <c r="J41" s="407" t="str">
        <f>IF((S24=""),"",S24)</f>
        <v>Sport RK ,,C"</v>
      </c>
      <c r="K41" s="407"/>
      <c r="L41" s="407"/>
      <c r="M41" s="407"/>
      <c r="N41" s="407"/>
      <c r="O41" s="407"/>
      <c r="P41" s="401">
        <f t="shared" si="1"/>
        <v>6</v>
      </c>
      <c r="Q41" s="401"/>
      <c r="R41" s="401"/>
      <c r="S41" s="425"/>
      <c r="T41" s="425"/>
      <c r="U41" s="425"/>
      <c r="V41" s="5"/>
      <c r="W41" s="25" t="s">
        <v>51</v>
      </c>
      <c r="X41" s="406" t="str">
        <f>IF((S26=""),"",S26)</f>
        <v>Hronov ,,B"</v>
      </c>
      <c r="Y41" s="406"/>
      <c r="Z41" s="406"/>
      <c r="AA41" s="406"/>
      <c r="AB41" s="406"/>
      <c r="AC41" s="406"/>
      <c r="AD41" s="186" t="s">
        <v>4</v>
      </c>
      <c r="AE41" s="407" t="str">
        <f>IF((G24=""),"",G24)</f>
        <v>Kvasiny</v>
      </c>
      <c r="AF41" s="407"/>
      <c r="AG41" s="407"/>
      <c r="AH41" s="407"/>
      <c r="AI41" s="401">
        <f t="shared" ref="AI41:AI48" si="3">IF((AJ$8=""),"",AJ$8)</f>
        <v>6</v>
      </c>
      <c r="AJ41" s="401"/>
      <c r="AK41" s="401"/>
      <c r="AL41" s="424"/>
      <c r="AM41" s="424"/>
      <c r="AN41" s="424"/>
      <c r="AP41" s="50"/>
      <c r="AT41" s="95"/>
      <c r="AU41" s="95"/>
      <c r="AV41" s="50"/>
      <c r="AW41" s="50"/>
      <c r="AX41" s="50"/>
      <c r="AZ41" s="76"/>
      <c r="BB41" s="53"/>
      <c r="BC41" s="53"/>
      <c r="BD41" s="53"/>
      <c r="BE41" s="53"/>
      <c r="BF41" s="53"/>
      <c r="BG41" s="50"/>
      <c r="BL41" s="75"/>
      <c r="BM41" s="53"/>
      <c r="BN41" s="95"/>
      <c r="BO41" s="95"/>
      <c r="BP41" s="95"/>
      <c r="BQ41" s="95"/>
      <c r="BR41" s="50"/>
      <c r="BS41" s="76"/>
      <c r="BU41" s="53"/>
      <c r="BV41" s="50"/>
      <c r="BW41" s="50"/>
      <c r="BX41" s="50"/>
      <c r="BY41" s="50"/>
      <c r="CG41" s="76"/>
      <c r="CI41" s="53"/>
      <c r="CJ41" s="95"/>
      <c r="CK41" s="95"/>
      <c r="CL41" s="50"/>
      <c r="CM41" s="50"/>
      <c r="CN41" s="50"/>
      <c r="CP41" s="76"/>
      <c r="CR41" s="53"/>
      <c r="CS41" s="53"/>
      <c r="CT41" s="53"/>
      <c r="CU41" s="53"/>
      <c r="CV41" s="53"/>
      <c r="CW41" s="50"/>
      <c r="DB41" s="75"/>
      <c r="DC41" s="53"/>
      <c r="DD41" s="95"/>
      <c r="DE41" s="95"/>
      <c r="DF41" s="95"/>
      <c r="DG41" s="95"/>
      <c r="DH41" s="50"/>
      <c r="DI41" s="76"/>
      <c r="DK41" s="53"/>
      <c r="DL41" s="50"/>
      <c r="DM41" s="50"/>
      <c r="DN41" s="50"/>
      <c r="DO41" s="50"/>
      <c r="DS41" s="101"/>
      <c r="DV41" s="76"/>
      <c r="DX41" s="53"/>
      <c r="DY41" s="95"/>
      <c r="DZ41" s="95"/>
      <c r="EA41" s="50"/>
      <c r="EB41" s="50"/>
      <c r="EC41" s="50"/>
      <c r="EE41" s="76"/>
      <c r="EG41" s="53"/>
      <c r="EH41" s="53"/>
      <c r="EI41" s="53"/>
      <c r="EJ41" s="53"/>
      <c r="EK41" s="53"/>
      <c r="EL41" s="50"/>
      <c r="EQ41" s="75"/>
      <c r="ER41" s="53"/>
      <c r="ES41" s="95"/>
      <c r="ET41" s="95"/>
      <c r="EU41" s="95"/>
      <c r="EV41" s="95"/>
      <c r="EW41" s="50"/>
      <c r="EX41" s="76"/>
      <c r="EZ41" s="53"/>
      <c r="FA41" s="50"/>
      <c r="FB41" s="50"/>
      <c r="FC41" s="50"/>
      <c r="FD41" s="50"/>
      <c r="FI41" s="50"/>
      <c r="FK41" s="76"/>
      <c r="FM41" s="53"/>
      <c r="FN41" s="95"/>
      <c r="FO41" s="95"/>
      <c r="FP41" s="50"/>
      <c r="FQ41" s="50"/>
      <c r="FR41" s="50"/>
      <c r="FT41" s="76"/>
      <c r="FV41" s="53"/>
      <c r="FW41" s="53"/>
      <c r="FX41" s="53"/>
      <c r="FY41" s="53"/>
      <c r="FZ41" s="53"/>
      <c r="GA41" s="50"/>
      <c r="GF41" s="75"/>
      <c r="GG41" s="53"/>
      <c r="GH41" s="95"/>
      <c r="GI41" s="95"/>
      <c r="GJ41" s="95"/>
      <c r="GK41" s="95"/>
      <c r="GL41" s="50"/>
      <c r="GM41" s="76"/>
      <c r="GO41" s="53"/>
      <c r="GP41" s="50"/>
      <c r="GQ41" s="50"/>
      <c r="GR41" s="50"/>
      <c r="GS41" s="50"/>
      <c r="GX41" s="50"/>
      <c r="GZ41" s="76"/>
      <c r="HB41" s="53"/>
      <c r="HC41" s="95"/>
      <c r="HD41" s="95"/>
      <c r="HE41" s="50"/>
      <c r="HF41" s="50"/>
      <c r="HG41" s="50"/>
      <c r="HI41" s="76"/>
      <c r="HK41" s="53"/>
      <c r="HL41" s="53"/>
      <c r="HM41" s="53"/>
      <c r="HN41" s="53"/>
      <c r="HO41" s="53"/>
      <c r="HP41" s="50"/>
      <c r="HU41" s="75"/>
      <c r="HV41" s="53"/>
      <c r="HW41" s="95"/>
      <c r="HX41" s="95"/>
      <c r="HY41" s="95"/>
      <c r="HZ41" s="95"/>
      <c r="IA41" s="50"/>
      <c r="IB41" s="76"/>
      <c r="ID41" s="53"/>
      <c r="IE41" s="50"/>
      <c r="IF41" s="50"/>
      <c r="IG41" s="50"/>
      <c r="IH41" s="50"/>
      <c r="IM41" s="50"/>
      <c r="IN41" s="50"/>
      <c r="IO41" s="50"/>
      <c r="IP41" s="50"/>
    </row>
    <row r="42" spans="1:250" s="15" customFormat="1" ht="27" customHeight="1">
      <c r="A42" s="5"/>
      <c r="B42" s="26" t="s">
        <v>13</v>
      </c>
      <c r="C42" s="406" t="str">
        <f>IF((G24=""),"",G24)</f>
        <v>Kvasiny</v>
      </c>
      <c r="D42" s="406"/>
      <c r="E42" s="406"/>
      <c r="F42" s="406"/>
      <c r="G42" s="406"/>
      <c r="H42" s="406"/>
      <c r="I42" s="187" t="s">
        <v>4</v>
      </c>
      <c r="J42" s="407" t="str">
        <f>IF((G25=""),"",G25)</f>
        <v>Staré Město</v>
      </c>
      <c r="K42" s="407"/>
      <c r="L42" s="407"/>
      <c r="M42" s="407"/>
      <c r="N42" s="407"/>
      <c r="O42" s="407"/>
      <c r="P42" s="401">
        <f t="shared" si="1"/>
        <v>6</v>
      </c>
      <c r="Q42" s="401"/>
      <c r="R42" s="401"/>
      <c r="S42" s="425"/>
      <c r="T42" s="425"/>
      <c r="U42" s="425"/>
      <c r="V42" s="5"/>
      <c r="W42" s="25" t="s">
        <v>52</v>
      </c>
      <c r="X42" s="406" t="str">
        <f>IF((S25=""),"",S25)</f>
        <v>Hronov ,,A"</v>
      </c>
      <c r="Y42" s="406"/>
      <c r="Z42" s="406"/>
      <c r="AA42" s="406"/>
      <c r="AB42" s="406"/>
      <c r="AC42" s="406"/>
      <c r="AD42" s="186" t="s">
        <v>4</v>
      </c>
      <c r="AE42" s="407" t="str">
        <f>IF((S26=""),"",S26)</f>
        <v>Hronov ,,B"</v>
      </c>
      <c r="AF42" s="407"/>
      <c r="AG42" s="407"/>
      <c r="AH42" s="407"/>
      <c r="AI42" s="401">
        <f t="shared" si="3"/>
        <v>6</v>
      </c>
      <c r="AJ42" s="401"/>
      <c r="AK42" s="401"/>
      <c r="AL42" s="424"/>
      <c r="AM42" s="424"/>
      <c r="AN42" s="424"/>
      <c r="AP42" s="50"/>
      <c r="AZ42" s="12"/>
      <c r="CG42" s="72"/>
      <c r="CP42" s="12"/>
      <c r="DS42" s="101"/>
      <c r="DV42" s="72"/>
      <c r="EE42" s="12"/>
      <c r="FI42" s="50"/>
      <c r="FK42" s="72"/>
      <c r="FT42" s="12"/>
      <c r="GX42" s="50"/>
      <c r="GZ42" s="72"/>
      <c r="HI42" s="12"/>
      <c r="IM42" s="50"/>
      <c r="IN42" s="50"/>
      <c r="IO42" s="50"/>
      <c r="IP42" s="50"/>
    </row>
    <row r="43" spans="1:250" s="15" customFormat="1" ht="27" customHeight="1">
      <c r="A43" s="5"/>
      <c r="B43" s="26" t="s">
        <v>14</v>
      </c>
      <c r="C43" s="406" t="str">
        <f>IF((S26=""),"",S26)</f>
        <v>Hronov ,,B"</v>
      </c>
      <c r="D43" s="406"/>
      <c r="E43" s="406"/>
      <c r="F43" s="406"/>
      <c r="G43" s="406"/>
      <c r="H43" s="406"/>
      <c r="I43" s="187" t="s">
        <v>4</v>
      </c>
      <c r="J43" s="407" t="str">
        <f>IF((G26=""),"",G26)</f>
        <v>Sport RK ,,A"</v>
      </c>
      <c r="K43" s="407"/>
      <c r="L43" s="407"/>
      <c r="M43" s="407"/>
      <c r="N43" s="407"/>
      <c r="O43" s="407"/>
      <c r="P43" s="401">
        <f t="shared" si="1"/>
        <v>6</v>
      </c>
      <c r="Q43" s="401"/>
      <c r="R43" s="401"/>
      <c r="S43" s="425"/>
      <c r="T43" s="425"/>
      <c r="U43" s="425"/>
      <c r="V43" s="5"/>
      <c r="W43" s="25" t="s">
        <v>89</v>
      </c>
      <c r="X43" s="406" t="str">
        <f>IF((G26=""),"",G26)</f>
        <v>Sport RK ,,A"</v>
      </c>
      <c r="Y43" s="406"/>
      <c r="Z43" s="406"/>
      <c r="AA43" s="406"/>
      <c r="AB43" s="406"/>
      <c r="AC43" s="406"/>
      <c r="AD43" s="187" t="s">
        <v>4</v>
      </c>
      <c r="AE43" s="407" t="str">
        <f>IF((G24=""),"",G24)</f>
        <v>Kvasiny</v>
      </c>
      <c r="AF43" s="407"/>
      <c r="AG43" s="407"/>
      <c r="AH43" s="407"/>
      <c r="AI43" s="401">
        <f t="shared" si="3"/>
        <v>6</v>
      </c>
      <c r="AJ43" s="401"/>
      <c r="AK43" s="401"/>
      <c r="AL43" s="424"/>
      <c r="AM43" s="424"/>
      <c r="AN43" s="424"/>
      <c r="AP43" s="50"/>
      <c r="BJ43" s="76"/>
      <c r="BL43" s="75"/>
      <c r="BM43" s="77"/>
      <c r="BQ43" s="13"/>
      <c r="BR43" s="12"/>
      <c r="BS43" s="12"/>
      <c r="BT43" s="47"/>
      <c r="CG43" s="76"/>
      <c r="CI43" s="77"/>
      <c r="CZ43" s="76"/>
      <c r="DB43" s="75"/>
      <c r="DC43" s="77"/>
      <c r="DG43" s="13"/>
      <c r="DH43" s="12"/>
      <c r="DI43" s="12"/>
      <c r="DJ43" s="47"/>
      <c r="DS43" s="101"/>
      <c r="DV43" s="76"/>
      <c r="DX43" s="77"/>
      <c r="EO43" s="76"/>
      <c r="EQ43" s="75"/>
      <c r="ER43" s="77"/>
      <c r="EV43" s="13"/>
      <c r="EW43" s="12"/>
      <c r="EX43" s="12"/>
      <c r="EY43" s="47"/>
      <c r="FI43" s="50"/>
      <c r="FK43" s="76"/>
      <c r="FM43" s="77"/>
      <c r="GD43" s="76"/>
      <c r="GF43" s="75"/>
      <c r="GG43" s="77"/>
      <c r="GK43" s="13"/>
      <c r="GL43" s="12"/>
      <c r="GM43" s="12"/>
      <c r="GN43" s="47"/>
      <c r="GX43" s="50"/>
      <c r="GZ43" s="76"/>
      <c r="HB43" s="77"/>
      <c r="HS43" s="76"/>
      <c r="HU43" s="75"/>
      <c r="HV43" s="77"/>
      <c r="HZ43" s="13"/>
      <c r="IA43" s="12"/>
      <c r="IB43" s="12"/>
      <c r="IC43" s="47"/>
      <c r="IM43" s="50"/>
      <c r="IN43" s="50"/>
      <c r="IO43" s="50"/>
      <c r="IP43" s="50"/>
    </row>
    <row r="44" spans="1:250" s="15" customFormat="1" ht="27" customHeight="1">
      <c r="A44" s="5"/>
      <c r="B44" s="26" t="s">
        <v>20</v>
      </c>
      <c r="C44" s="406" t="str">
        <f>IF((S25=""),"",S25)</f>
        <v>Hronov ,,A"</v>
      </c>
      <c r="D44" s="406"/>
      <c r="E44" s="406"/>
      <c r="F44" s="406"/>
      <c r="G44" s="406"/>
      <c r="H44" s="406"/>
      <c r="I44" s="187" t="s">
        <v>4</v>
      </c>
      <c r="J44" s="407" t="str">
        <f>IF((G27=""),"",G27)</f>
        <v>Sport RK ,,B"</v>
      </c>
      <c r="K44" s="407"/>
      <c r="L44" s="407"/>
      <c r="M44" s="407"/>
      <c r="N44" s="407"/>
      <c r="O44" s="407"/>
      <c r="P44" s="401">
        <f t="shared" si="1"/>
        <v>6</v>
      </c>
      <c r="Q44" s="401"/>
      <c r="R44" s="401"/>
      <c r="S44" s="425"/>
      <c r="T44" s="425"/>
      <c r="U44" s="425"/>
      <c r="V44" s="5"/>
      <c r="W44" s="25" t="s">
        <v>90</v>
      </c>
      <c r="X44" s="406" t="str">
        <f>IF((G27=""),"",G27)</f>
        <v>Sport RK ,,B"</v>
      </c>
      <c r="Y44" s="406"/>
      <c r="Z44" s="406"/>
      <c r="AA44" s="406"/>
      <c r="AB44" s="406"/>
      <c r="AC44" s="406"/>
      <c r="AD44" s="186" t="s">
        <v>4</v>
      </c>
      <c r="AE44" s="407" t="str">
        <f>IF((G25=""),"",G25)</f>
        <v>Staré Město</v>
      </c>
      <c r="AF44" s="407"/>
      <c r="AG44" s="407"/>
      <c r="AH44" s="407"/>
      <c r="AI44" s="401">
        <f t="shared" si="3"/>
        <v>6</v>
      </c>
      <c r="AJ44" s="401"/>
      <c r="AK44" s="401"/>
      <c r="AL44" s="424"/>
      <c r="AM44" s="424"/>
      <c r="AN44" s="424"/>
      <c r="AP44" s="50"/>
      <c r="BL44" s="75"/>
      <c r="BM44" s="77"/>
      <c r="CG44" s="76"/>
      <c r="CI44" s="77"/>
      <c r="DB44" s="75"/>
      <c r="DC44" s="77"/>
      <c r="DS44" s="101"/>
      <c r="DV44" s="76"/>
      <c r="DX44" s="77"/>
      <c r="EQ44" s="75"/>
      <c r="ER44" s="77"/>
      <c r="FI44" s="50"/>
      <c r="FK44" s="76"/>
      <c r="FM44" s="77"/>
      <c r="GF44" s="75"/>
      <c r="GG44" s="77"/>
      <c r="GX44" s="50"/>
      <c r="GZ44" s="76"/>
      <c r="HB44" s="77"/>
      <c r="HU44" s="75"/>
      <c r="HV44" s="77"/>
      <c r="IM44" s="50"/>
      <c r="IN44" s="50"/>
      <c r="IO44" s="50"/>
      <c r="IP44" s="50"/>
    </row>
    <row r="45" spans="1:250" s="15" customFormat="1" ht="27" customHeight="1">
      <c r="A45"/>
      <c r="B45" s="26" t="s">
        <v>44</v>
      </c>
      <c r="C45" s="406" t="str">
        <f>IF((S24=""),"",S24)</f>
        <v>Sport RK ,,C"</v>
      </c>
      <c r="D45" s="406"/>
      <c r="E45" s="406"/>
      <c r="F45" s="406"/>
      <c r="G45" s="406"/>
      <c r="H45" s="406"/>
      <c r="I45" s="186" t="s">
        <v>4</v>
      </c>
      <c r="J45" s="407" t="str">
        <f>IF((G24=""),"",G24)</f>
        <v>Kvasiny</v>
      </c>
      <c r="K45" s="407"/>
      <c r="L45" s="407"/>
      <c r="M45" s="407"/>
      <c r="N45" s="96"/>
      <c r="O45" s="96"/>
      <c r="P45" s="401">
        <f t="shared" si="1"/>
        <v>6</v>
      </c>
      <c r="Q45" s="401"/>
      <c r="R45" s="401"/>
      <c r="S45" s="425"/>
      <c r="T45" s="425"/>
      <c r="U45" s="425"/>
      <c r="V45"/>
      <c r="W45" s="25" t="s">
        <v>92</v>
      </c>
      <c r="X45" s="406" t="str">
        <f>IF((S26=""),"",S26)</f>
        <v>Hronov ,,B"</v>
      </c>
      <c r="Y45" s="406"/>
      <c r="Z45" s="406"/>
      <c r="AA45" s="406"/>
      <c r="AB45" s="406"/>
      <c r="AC45" s="406"/>
      <c r="AD45" s="187" t="s">
        <v>4</v>
      </c>
      <c r="AE45" s="407" t="str">
        <f>IF((S24=""),"",S24)</f>
        <v>Sport RK ,,C"</v>
      </c>
      <c r="AF45" s="407"/>
      <c r="AG45" s="407"/>
      <c r="AH45" s="407"/>
      <c r="AI45" s="401">
        <f t="shared" si="3"/>
        <v>6</v>
      </c>
      <c r="AJ45" s="401"/>
      <c r="AK45" s="401"/>
      <c r="AL45" s="424"/>
      <c r="AM45" s="424"/>
      <c r="AN45" s="424"/>
      <c r="AP45" s="50"/>
      <c r="AU45" s="77"/>
      <c r="AV45" s="77"/>
      <c r="AW45" s="77"/>
      <c r="AX45" s="45"/>
      <c r="AY45" s="45"/>
      <c r="AZ45" s="45"/>
      <c r="BJ45" s="76"/>
      <c r="BL45" s="78"/>
      <c r="BM45" s="79"/>
      <c r="BN45" s="77"/>
      <c r="BO45" s="45"/>
      <c r="BP45" s="45"/>
      <c r="BQ45" s="45"/>
      <c r="BR45" s="45"/>
      <c r="BS45" s="45"/>
      <c r="BT45" s="45"/>
      <c r="BU45" s="45"/>
      <c r="BV45" s="49"/>
      <c r="CG45" s="72"/>
      <c r="CI45" s="79"/>
      <c r="CK45" s="77"/>
      <c r="CL45" s="77"/>
      <c r="CM45" s="77"/>
      <c r="CN45" s="45"/>
      <c r="CO45" s="45"/>
      <c r="CP45" s="45"/>
      <c r="CZ45" s="76"/>
      <c r="DB45" s="78"/>
      <c r="DC45" s="79"/>
      <c r="DD45" s="77"/>
      <c r="DE45" s="45"/>
      <c r="DF45" s="45"/>
      <c r="DG45" s="45"/>
      <c r="DH45" s="45"/>
      <c r="DI45" s="45"/>
      <c r="DJ45" s="45"/>
      <c r="DK45" s="45"/>
      <c r="DL45" s="49"/>
      <c r="DS45" s="101"/>
      <c r="DV45" s="72"/>
      <c r="DX45" s="79"/>
      <c r="DZ45" s="77"/>
      <c r="EA45" s="77"/>
      <c r="EB45" s="77"/>
      <c r="EC45" s="45"/>
      <c r="ED45" s="45"/>
      <c r="EE45" s="45"/>
      <c r="EO45" s="76"/>
      <c r="EQ45" s="78"/>
      <c r="ER45" s="79"/>
      <c r="ES45" s="77"/>
      <c r="ET45" s="45"/>
      <c r="EU45" s="45"/>
      <c r="EV45" s="45"/>
      <c r="EW45" s="45"/>
      <c r="EX45" s="45"/>
      <c r="EY45" s="45"/>
      <c r="EZ45" s="45"/>
      <c r="FA45" s="49"/>
      <c r="FI45" s="50"/>
      <c r="FK45" s="72"/>
      <c r="FM45" s="79"/>
      <c r="FO45" s="77"/>
      <c r="FP45" s="77"/>
      <c r="FQ45" s="77"/>
      <c r="FR45" s="45"/>
      <c r="FS45" s="45"/>
      <c r="FT45" s="45"/>
      <c r="GD45" s="76"/>
      <c r="GF45" s="78"/>
      <c r="GG45" s="79"/>
      <c r="GH45" s="77"/>
      <c r="GI45" s="45"/>
      <c r="GJ45" s="45"/>
      <c r="GK45" s="45"/>
      <c r="GL45" s="45"/>
      <c r="GM45" s="45"/>
      <c r="GN45" s="45"/>
      <c r="GO45" s="45"/>
      <c r="GP45" s="49"/>
      <c r="GX45" s="50"/>
      <c r="GZ45" s="72"/>
      <c r="HB45" s="79"/>
      <c r="HD45" s="77"/>
      <c r="HE45" s="77"/>
      <c r="HF45" s="77"/>
      <c r="HG45" s="45"/>
      <c r="HH45" s="45"/>
      <c r="HI45" s="45"/>
      <c r="HS45" s="76"/>
      <c r="HU45" s="78"/>
      <c r="HV45" s="79"/>
      <c r="HW45" s="77"/>
      <c r="HX45" s="45"/>
      <c r="HY45" s="45"/>
      <c r="HZ45" s="45"/>
      <c r="IA45" s="45"/>
      <c r="IB45" s="45"/>
      <c r="IC45" s="45"/>
      <c r="ID45" s="45"/>
      <c r="IE45" s="49"/>
      <c r="IM45" s="50"/>
      <c r="IN45" s="50"/>
      <c r="IO45" s="50"/>
      <c r="IP45" s="50"/>
    </row>
    <row r="46" spans="1:250" s="15" customFormat="1" ht="27" customHeight="1">
      <c r="A46"/>
      <c r="B46" s="26" t="s">
        <v>45</v>
      </c>
      <c r="C46" s="406" t="str">
        <f>IF((G27=""),"",G27)</f>
        <v>Sport RK ,,B"</v>
      </c>
      <c r="D46" s="406"/>
      <c r="E46" s="406"/>
      <c r="F46" s="406"/>
      <c r="G46" s="406"/>
      <c r="H46" s="406"/>
      <c r="I46" s="187" t="s">
        <v>4</v>
      </c>
      <c r="J46" s="407" t="str">
        <f>IF((S26=""),"",S26)</f>
        <v>Hronov ,,B"</v>
      </c>
      <c r="K46" s="407"/>
      <c r="L46" s="407"/>
      <c r="M46" s="407"/>
      <c r="N46" s="407"/>
      <c r="O46" s="407"/>
      <c r="P46" s="401">
        <f t="shared" si="1"/>
        <v>6</v>
      </c>
      <c r="Q46" s="401"/>
      <c r="R46" s="401"/>
      <c r="S46" s="425"/>
      <c r="T46" s="425"/>
      <c r="U46" s="425"/>
      <c r="V46"/>
      <c r="W46" s="25" t="s">
        <v>93</v>
      </c>
      <c r="X46" s="406" t="str">
        <f>IF((G24=""),"",G24)</f>
        <v>Kvasiny</v>
      </c>
      <c r="Y46" s="406"/>
      <c r="Z46" s="406"/>
      <c r="AA46" s="406"/>
      <c r="AB46" s="406"/>
      <c r="AC46" s="406"/>
      <c r="AD46" s="187" t="s">
        <v>4</v>
      </c>
      <c r="AE46" s="407" t="str">
        <f>IF((S25=""),"",S25)</f>
        <v>Hronov ,,A"</v>
      </c>
      <c r="AF46" s="407"/>
      <c r="AG46" s="407"/>
      <c r="AH46" s="407"/>
      <c r="AI46" s="401">
        <f t="shared" si="3"/>
        <v>6</v>
      </c>
      <c r="AJ46" s="401"/>
      <c r="AK46" s="401"/>
      <c r="AL46" s="424"/>
      <c r="AM46" s="424"/>
      <c r="AN46" s="424"/>
      <c r="BJ46" s="76"/>
      <c r="BL46" s="75"/>
      <c r="BM46" s="77"/>
      <c r="BN46" s="77"/>
      <c r="BO46" s="49"/>
      <c r="BP46" s="49"/>
      <c r="BQ46" s="49"/>
      <c r="BR46" s="49"/>
      <c r="BS46" s="49"/>
      <c r="BT46" s="49"/>
      <c r="BU46" s="49"/>
      <c r="BV46" s="49"/>
      <c r="CG46" s="76"/>
      <c r="CI46" s="77"/>
      <c r="CK46" s="77"/>
      <c r="CL46" s="77"/>
      <c r="CM46" s="77"/>
      <c r="CN46" s="49"/>
      <c r="CO46" s="49"/>
      <c r="CP46" s="49"/>
      <c r="CZ46" s="76"/>
      <c r="DB46" s="75"/>
      <c r="DC46" s="77"/>
      <c r="DD46" s="77"/>
      <c r="DE46" s="49"/>
      <c r="DF46" s="49"/>
      <c r="DG46" s="49"/>
      <c r="DH46" s="49"/>
      <c r="DI46" s="49"/>
      <c r="DJ46" s="49"/>
      <c r="DK46" s="49"/>
      <c r="DL46" s="49"/>
      <c r="DS46" s="101"/>
      <c r="DV46" s="76"/>
      <c r="DX46" s="77"/>
      <c r="DZ46" s="77"/>
      <c r="EA46" s="77"/>
      <c r="EB46" s="77"/>
      <c r="EC46" s="49"/>
      <c r="ED46" s="49"/>
      <c r="EE46" s="49"/>
      <c r="EO46" s="76"/>
      <c r="EQ46" s="75"/>
      <c r="ER46" s="77"/>
      <c r="ES46" s="77"/>
      <c r="ET46" s="49"/>
      <c r="EU46" s="49"/>
      <c r="EV46" s="49"/>
      <c r="EW46" s="49"/>
      <c r="EX46" s="49"/>
      <c r="EY46" s="49"/>
      <c r="EZ46" s="49"/>
      <c r="FA46" s="49"/>
      <c r="FI46" s="50"/>
      <c r="FK46" s="76"/>
      <c r="FM46" s="77"/>
      <c r="FO46" s="77"/>
      <c r="FP46" s="77"/>
      <c r="FQ46" s="77"/>
      <c r="FR46" s="49"/>
      <c r="FS46" s="49"/>
      <c r="FT46" s="49"/>
      <c r="GD46" s="76"/>
      <c r="GF46" s="75"/>
      <c r="GG46" s="77"/>
      <c r="GH46" s="77"/>
      <c r="GI46" s="49"/>
      <c r="GJ46" s="49"/>
      <c r="GK46" s="49"/>
      <c r="GL46" s="49"/>
      <c r="GM46" s="49"/>
      <c r="GN46" s="49"/>
      <c r="GO46" s="49"/>
      <c r="GP46" s="49"/>
      <c r="GX46" s="50"/>
      <c r="GZ46" s="76"/>
      <c r="HB46" s="77"/>
      <c r="HD46" s="77"/>
      <c r="HE46" s="77"/>
      <c r="HF46" s="77"/>
      <c r="HG46" s="49"/>
      <c r="HH46" s="49"/>
      <c r="HI46" s="49"/>
      <c r="HS46" s="76"/>
      <c r="HU46" s="75"/>
      <c r="HV46" s="77"/>
      <c r="HW46" s="77"/>
      <c r="HX46" s="49"/>
      <c r="HY46" s="49"/>
      <c r="HZ46" s="49"/>
      <c r="IA46" s="49"/>
      <c r="IB46" s="49"/>
      <c r="IC46" s="49"/>
      <c r="ID46" s="49"/>
      <c r="IE46" s="49"/>
      <c r="IM46" s="50"/>
      <c r="IN46" s="50"/>
      <c r="IO46" s="50"/>
      <c r="IP46" s="50"/>
    </row>
    <row r="47" spans="1:250" s="15" customFormat="1" ht="27" customHeight="1">
      <c r="A47"/>
      <c r="B47" s="25" t="s">
        <v>46</v>
      </c>
      <c r="C47" s="406" t="str">
        <f>IF((S24=""),"",S24)</f>
        <v>Sport RK ,,C"</v>
      </c>
      <c r="D47" s="406"/>
      <c r="E47" s="406"/>
      <c r="F47" s="406"/>
      <c r="G47" s="406"/>
      <c r="H47" s="406"/>
      <c r="I47" s="187" t="s">
        <v>4</v>
      </c>
      <c r="J47" s="407" t="str">
        <f>IF((S25=""),"",S25)</f>
        <v>Hronov ,,A"</v>
      </c>
      <c r="K47" s="407"/>
      <c r="L47" s="407"/>
      <c r="M47" s="407"/>
      <c r="N47" s="407"/>
      <c r="O47" s="407"/>
      <c r="P47" s="401">
        <f t="shared" si="1"/>
        <v>6</v>
      </c>
      <c r="Q47" s="401"/>
      <c r="R47" s="401"/>
      <c r="S47" s="426"/>
      <c r="T47" s="426"/>
      <c r="U47" s="426"/>
      <c r="V47"/>
      <c r="W47" s="25" t="s">
        <v>91</v>
      </c>
      <c r="X47" s="406" t="str">
        <f>IF((G25=""),"",G25)</f>
        <v>Staré Město</v>
      </c>
      <c r="Y47" s="406"/>
      <c r="Z47" s="406"/>
      <c r="AA47" s="406"/>
      <c r="AB47" s="406"/>
      <c r="AC47" s="406"/>
      <c r="AD47" s="187" t="s">
        <v>4</v>
      </c>
      <c r="AE47" s="407" t="str">
        <f>IF((S24=""),"",S24)</f>
        <v>Sport RK ,,C"</v>
      </c>
      <c r="AF47" s="407"/>
      <c r="AG47" s="407"/>
      <c r="AH47" s="407"/>
      <c r="AI47" s="401">
        <f t="shared" si="3"/>
        <v>6</v>
      </c>
      <c r="AJ47" s="401"/>
      <c r="AK47" s="401"/>
      <c r="AL47" s="424"/>
      <c r="AM47" s="424"/>
      <c r="AN47" s="424"/>
      <c r="AP47" s="50"/>
      <c r="AU47" s="79"/>
      <c r="AV47" s="79"/>
      <c r="AW47" s="79"/>
      <c r="AX47" s="73"/>
      <c r="AY47" s="73"/>
      <c r="AZ47" s="73"/>
      <c r="BJ47" s="72"/>
      <c r="BL47" s="75"/>
      <c r="BM47" s="77"/>
      <c r="BN47" s="79"/>
      <c r="BO47" s="73"/>
      <c r="BP47" s="73"/>
      <c r="BQ47" s="73"/>
      <c r="BR47" s="73"/>
      <c r="BS47" s="73"/>
      <c r="BT47" s="73"/>
      <c r="BU47" s="73"/>
      <c r="BV47" s="73"/>
      <c r="CG47" s="76"/>
      <c r="CI47" s="77"/>
      <c r="CK47" s="79"/>
      <c r="CL47" s="79"/>
      <c r="CM47" s="79"/>
      <c r="CN47" s="73"/>
      <c r="CO47" s="73"/>
      <c r="CP47" s="73"/>
      <c r="CZ47" s="72"/>
      <c r="DB47" s="75"/>
      <c r="DC47" s="77"/>
      <c r="DD47" s="79"/>
      <c r="DE47" s="73"/>
      <c r="DF47" s="73"/>
      <c r="DG47" s="73"/>
      <c r="DH47" s="73"/>
      <c r="DI47" s="73"/>
      <c r="DJ47" s="73"/>
      <c r="DK47" s="73"/>
      <c r="DL47" s="73"/>
      <c r="DS47" s="101"/>
      <c r="DV47" s="76"/>
      <c r="DX47" s="77"/>
      <c r="DZ47" s="79"/>
      <c r="EA47" s="79"/>
      <c r="EB47" s="79"/>
      <c r="EC47" s="73"/>
      <c r="ED47" s="73"/>
      <c r="EE47" s="73"/>
      <c r="EO47" s="72"/>
      <c r="EQ47" s="75"/>
      <c r="ER47" s="77"/>
      <c r="ES47" s="79"/>
      <c r="ET47" s="73"/>
      <c r="EU47" s="73"/>
      <c r="EV47" s="73"/>
      <c r="EW47" s="73"/>
      <c r="EX47" s="73"/>
      <c r="EY47" s="73"/>
      <c r="EZ47" s="73"/>
      <c r="FA47" s="73"/>
      <c r="FI47" s="50"/>
      <c r="FK47" s="76"/>
      <c r="FM47" s="77"/>
      <c r="FO47" s="79"/>
      <c r="FP47" s="79"/>
      <c r="FQ47" s="79"/>
      <c r="FR47" s="73"/>
      <c r="FS47" s="73"/>
      <c r="FT47" s="73"/>
      <c r="GD47" s="72"/>
      <c r="GF47" s="75"/>
      <c r="GG47" s="77"/>
      <c r="GH47" s="79"/>
      <c r="GI47" s="73"/>
      <c r="GJ47" s="73"/>
      <c r="GK47" s="73"/>
      <c r="GL47" s="73"/>
      <c r="GM47" s="73"/>
      <c r="GN47" s="73"/>
      <c r="GO47" s="73"/>
      <c r="GP47" s="73"/>
      <c r="GX47" s="50"/>
      <c r="GZ47" s="76"/>
      <c r="HB47" s="77"/>
      <c r="HD47" s="79"/>
      <c r="HE47" s="79"/>
      <c r="HF47" s="79"/>
      <c r="HG47" s="73"/>
      <c r="HH47" s="73"/>
      <c r="HI47" s="73"/>
      <c r="HS47" s="72"/>
      <c r="HU47" s="75"/>
      <c r="HV47" s="77"/>
      <c r="HW47" s="79"/>
      <c r="HX47" s="73"/>
      <c r="HY47" s="73"/>
      <c r="HZ47" s="73"/>
      <c r="IA47" s="73"/>
      <c r="IB47" s="73"/>
      <c r="IC47" s="73"/>
      <c r="ID47" s="73"/>
      <c r="IE47" s="73"/>
      <c r="IM47" s="50"/>
      <c r="IN47" s="50"/>
      <c r="IO47" s="50"/>
      <c r="IP47" s="50"/>
    </row>
    <row r="48" spans="1:250" s="15" customFormat="1" ht="27" customHeight="1">
      <c r="A48"/>
      <c r="B48" s="26" t="s">
        <v>47</v>
      </c>
      <c r="C48" s="399" t="str">
        <f>IF((G25=""),"",G25)</f>
        <v>Staré Město</v>
      </c>
      <c r="D48" s="399"/>
      <c r="E48" s="399"/>
      <c r="F48" s="399"/>
      <c r="G48" s="399"/>
      <c r="H48" s="399"/>
      <c r="I48" s="186" t="s">
        <v>4</v>
      </c>
      <c r="J48" s="400" t="str">
        <f>IF((G26=""),"",G26)</f>
        <v>Sport RK ,,A"</v>
      </c>
      <c r="K48" s="400"/>
      <c r="L48" s="400"/>
      <c r="M48" s="400"/>
      <c r="N48" s="96"/>
      <c r="O48" s="96"/>
      <c r="P48" s="401">
        <f t="shared" si="1"/>
        <v>6</v>
      </c>
      <c r="Q48" s="401"/>
      <c r="R48" s="401"/>
      <c r="S48" s="425"/>
      <c r="T48" s="425"/>
      <c r="U48" s="425"/>
      <c r="V48"/>
      <c r="W48" s="25" t="s">
        <v>94</v>
      </c>
      <c r="X48" s="406" t="str">
        <f>IF((G26=""),"",G26)</f>
        <v>Sport RK ,,A"</v>
      </c>
      <c r="Y48" s="406"/>
      <c r="Z48" s="406"/>
      <c r="AA48" s="406"/>
      <c r="AB48" s="406"/>
      <c r="AC48" s="406"/>
      <c r="AD48" s="187" t="s">
        <v>4</v>
      </c>
      <c r="AE48" s="407" t="str">
        <f>IF((G27=""),"",G27)</f>
        <v>Sport RK ,,B"</v>
      </c>
      <c r="AF48" s="407"/>
      <c r="AG48" s="407"/>
      <c r="AH48" s="407"/>
      <c r="AI48" s="401">
        <f t="shared" si="3"/>
        <v>6</v>
      </c>
      <c r="AJ48" s="401"/>
      <c r="AK48" s="401"/>
      <c r="AL48" s="424"/>
      <c r="AM48" s="424"/>
      <c r="AN48" s="424"/>
      <c r="AP48" s="50"/>
      <c r="AU48" s="77"/>
      <c r="AV48" s="77"/>
      <c r="AW48" s="77"/>
      <c r="AX48" s="49"/>
      <c r="AY48" s="49"/>
      <c r="AZ48" s="49"/>
      <c r="BJ48" s="76"/>
      <c r="BL48" s="78"/>
      <c r="BM48" s="79"/>
      <c r="BN48" s="77"/>
      <c r="BO48" s="49"/>
      <c r="BP48" s="49"/>
      <c r="BQ48" s="49"/>
      <c r="BR48" s="49"/>
      <c r="BS48" s="49"/>
      <c r="BT48" s="49"/>
      <c r="BU48" s="49"/>
      <c r="BV48" s="49"/>
      <c r="CG48" s="72"/>
      <c r="CI48" s="79"/>
      <c r="CK48" s="77"/>
      <c r="CL48" s="77"/>
      <c r="CM48" s="77"/>
      <c r="CN48" s="49"/>
      <c r="CO48" s="49"/>
      <c r="CP48" s="49"/>
      <c r="CZ48" s="76"/>
      <c r="DB48" s="78"/>
      <c r="DC48" s="79"/>
      <c r="DD48" s="77"/>
      <c r="DE48" s="49"/>
      <c r="DF48" s="49"/>
      <c r="DG48" s="49"/>
      <c r="DH48" s="49"/>
      <c r="DI48" s="49"/>
      <c r="DJ48" s="49"/>
      <c r="DK48" s="49"/>
      <c r="DL48" s="49"/>
      <c r="DS48" s="101"/>
      <c r="DV48" s="72"/>
      <c r="DX48" s="79"/>
      <c r="DZ48" s="77"/>
      <c r="EA48" s="77"/>
      <c r="EB48" s="77"/>
      <c r="EC48" s="49"/>
      <c r="ED48" s="49"/>
      <c r="EE48" s="49"/>
      <c r="EO48" s="76"/>
      <c r="EQ48" s="78"/>
      <c r="ER48" s="79"/>
      <c r="ES48" s="77"/>
      <c r="ET48" s="49"/>
      <c r="EU48" s="49"/>
      <c r="EV48" s="49"/>
      <c r="EW48" s="49"/>
      <c r="EX48" s="49"/>
      <c r="EY48" s="49"/>
      <c r="EZ48" s="49"/>
      <c r="FA48" s="49"/>
      <c r="FI48" s="50"/>
      <c r="FK48" s="72"/>
      <c r="FM48" s="79"/>
      <c r="FO48" s="77"/>
      <c r="FP48" s="77"/>
      <c r="FQ48" s="77"/>
      <c r="FR48" s="49"/>
      <c r="FS48" s="49"/>
      <c r="FT48" s="49"/>
      <c r="GD48" s="76"/>
      <c r="GF48" s="78"/>
      <c r="GG48" s="79"/>
      <c r="GH48" s="77"/>
      <c r="GI48" s="49"/>
      <c r="GJ48" s="49"/>
      <c r="GK48" s="49"/>
      <c r="GL48" s="49"/>
      <c r="GM48" s="49"/>
      <c r="GN48" s="49"/>
      <c r="GO48" s="49"/>
      <c r="GP48" s="49"/>
      <c r="GX48" s="50"/>
      <c r="GZ48" s="72"/>
      <c r="HB48" s="79"/>
      <c r="HD48" s="77"/>
      <c r="HE48" s="77"/>
      <c r="HF48" s="77"/>
      <c r="HG48" s="49"/>
      <c r="HH48" s="49"/>
      <c r="HI48" s="49"/>
      <c r="HS48" s="76"/>
      <c r="HU48" s="78"/>
      <c r="HV48" s="79"/>
      <c r="HW48" s="77"/>
      <c r="HX48" s="49"/>
      <c r="HY48" s="49"/>
      <c r="HZ48" s="49"/>
      <c r="IA48" s="49"/>
      <c r="IB48" s="49"/>
      <c r="IC48" s="49"/>
      <c r="ID48" s="49"/>
      <c r="IE48" s="49"/>
      <c r="IM48" s="50"/>
      <c r="IN48" s="50"/>
      <c r="IO48" s="50"/>
      <c r="IP48" s="50"/>
    </row>
    <row r="49" spans="1:250" s="15" customFormat="1" ht="27" customHeight="1">
      <c r="A49"/>
      <c r="B49" s="26" t="s">
        <v>48</v>
      </c>
      <c r="C49" s="406" t="str">
        <f>IF((G24=""),"",G24)</f>
        <v>Kvasiny</v>
      </c>
      <c r="D49" s="406"/>
      <c r="E49" s="406"/>
      <c r="F49" s="406"/>
      <c r="G49" s="406"/>
      <c r="H49" s="406"/>
      <c r="I49" s="187" t="s">
        <v>4</v>
      </c>
      <c r="J49" s="407" t="str">
        <f>IF((G27=""),"",G27)</f>
        <v>Sport RK ,,B"</v>
      </c>
      <c r="K49" s="407"/>
      <c r="L49" s="407"/>
      <c r="M49" s="407"/>
      <c r="N49" s="407"/>
      <c r="O49" s="407"/>
      <c r="P49" s="401">
        <f t="shared" si="1"/>
        <v>6</v>
      </c>
      <c r="Q49" s="401"/>
      <c r="R49" s="401"/>
      <c r="S49" s="425"/>
      <c r="T49" s="425"/>
      <c r="U49" s="425"/>
      <c r="V49"/>
      <c r="W49"/>
      <c r="X49"/>
      <c r="Y49"/>
      <c r="Z49"/>
      <c r="AA49"/>
      <c r="AB49"/>
      <c r="AC49"/>
      <c r="AD49"/>
      <c r="AE49"/>
      <c r="AF49"/>
      <c r="AG49"/>
      <c r="AH49"/>
      <c r="AI49" s="96"/>
      <c r="AJ49" s="96"/>
      <c r="AK49" s="96"/>
      <c r="AL49"/>
      <c r="AM49" s="96"/>
      <c r="AN49"/>
      <c r="AP49" s="50"/>
      <c r="AU49" s="77"/>
      <c r="AV49" s="77"/>
      <c r="AW49" s="77"/>
      <c r="AX49" s="49"/>
      <c r="AY49" s="49"/>
      <c r="AZ49" s="49"/>
      <c r="BJ49" s="76"/>
      <c r="BL49" s="75"/>
      <c r="BM49" s="77"/>
      <c r="BN49" s="77"/>
      <c r="BO49" s="49"/>
      <c r="BP49" s="49"/>
      <c r="BQ49" s="49"/>
      <c r="BR49" s="49"/>
      <c r="BS49" s="49"/>
      <c r="BT49" s="49"/>
      <c r="BU49" s="49"/>
      <c r="BV49" s="49"/>
      <c r="CG49" s="76"/>
      <c r="CI49" s="77"/>
      <c r="CK49" s="77"/>
      <c r="CL49" s="77"/>
      <c r="CM49" s="77"/>
      <c r="CN49" s="49"/>
      <c r="CO49" s="49"/>
      <c r="CP49" s="49"/>
      <c r="CZ49" s="76"/>
      <c r="DB49" s="75"/>
      <c r="DC49" s="77"/>
      <c r="DD49" s="77"/>
      <c r="DE49" s="49"/>
      <c r="DF49" s="49"/>
      <c r="DG49" s="49"/>
      <c r="DH49" s="49"/>
      <c r="DI49" s="49"/>
      <c r="DJ49" s="49"/>
      <c r="DK49" s="49"/>
      <c r="DL49" s="49"/>
      <c r="DS49" s="101"/>
      <c r="DV49" s="76"/>
      <c r="DX49" s="77"/>
      <c r="DZ49" s="77"/>
      <c r="EA49" s="77"/>
      <c r="EB49" s="77"/>
      <c r="EC49" s="49"/>
      <c r="ED49" s="49"/>
      <c r="EE49" s="49"/>
      <c r="EO49" s="76"/>
      <c r="EQ49" s="75"/>
      <c r="ER49" s="77"/>
      <c r="ES49" s="77"/>
      <c r="ET49" s="49"/>
      <c r="EU49" s="49"/>
      <c r="EV49" s="49"/>
      <c r="EW49" s="49"/>
      <c r="EX49" s="49"/>
      <c r="EY49" s="49"/>
      <c r="EZ49" s="49"/>
      <c r="FA49" s="49"/>
      <c r="FI49" s="50"/>
      <c r="FK49" s="76"/>
      <c r="FM49" s="77"/>
      <c r="FO49" s="77"/>
      <c r="FP49" s="77"/>
      <c r="FQ49" s="77"/>
      <c r="FR49" s="49"/>
      <c r="FS49" s="49"/>
      <c r="FT49" s="49"/>
      <c r="GD49" s="76"/>
      <c r="GF49" s="75"/>
      <c r="GG49" s="77"/>
      <c r="GH49" s="77"/>
      <c r="GI49" s="49"/>
      <c r="GJ49" s="49"/>
      <c r="GK49" s="49"/>
      <c r="GL49" s="49"/>
      <c r="GM49" s="49"/>
      <c r="GN49" s="49"/>
      <c r="GO49" s="49"/>
      <c r="GP49" s="49"/>
      <c r="GX49" s="50"/>
      <c r="GZ49" s="76"/>
      <c r="HB49" s="77"/>
      <c r="HD49" s="77"/>
      <c r="HE49" s="77"/>
      <c r="HF49" s="77"/>
      <c r="HG49" s="49"/>
      <c r="HH49" s="49"/>
      <c r="HI49" s="49"/>
      <c r="HS49" s="76"/>
      <c r="HU49" s="75"/>
      <c r="HV49" s="77"/>
      <c r="HW49" s="77"/>
      <c r="HX49" s="49"/>
      <c r="HY49" s="49"/>
      <c r="HZ49" s="49"/>
      <c r="IA49" s="49"/>
      <c r="IB49" s="49"/>
      <c r="IC49" s="49"/>
      <c r="ID49" s="49"/>
      <c r="IE49" s="49"/>
      <c r="IM49" s="50"/>
      <c r="IN49" s="50"/>
      <c r="IO49" s="50"/>
      <c r="IP49" s="50"/>
    </row>
    <row r="50" spans="1:250" s="15" customFormat="1" ht="15.95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 s="24"/>
      <c r="P50" s="213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 s="213"/>
      <c r="AI50" s="94"/>
      <c r="AJ50" s="94"/>
      <c r="AK50"/>
      <c r="AL50"/>
      <c r="AM50"/>
      <c r="AN50"/>
      <c r="AP50" s="50"/>
      <c r="AQ50" s="50"/>
      <c r="AS50" s="77"/>
      <c r="AU50" s="79"/>
      <c r="AV50" s="79"/>
      <c r="AW50" s="79"/>
      <c r="AX50" s="73"/>
      <c r="AY50" s="73"/>
      <c r="AZ50" s="73"/>
      <c r="BJ50" s="72"/>
      <c r="BL50" s="75"/>
      <c r="BM50" s="77"/>
      <c r="BN50" s="79"/>
      <c r="BO50" s="73"/>
      <c r="BP50" s="73"/>
      <c r="BQ50" s="73"/>
      <c r="BR50" s="73"/>
      <c r="BS50" s="73"/>
      <c r="BT50" s="73"/>
      <c r="BU50" s="73"/>
      <c r="BV50" s="73"/>
      <c r="CG50" s="76"/>
      <c r="CI50" s="77"/>
      <c r="CK50" s="79"/>
      <c r="CL50" s="79"/>
      <c r="CM50" s="79"/>
      <c r="CN50" s="73"/>
      <c r="CO50" s="73"/>
      <c r="CP50" s="73"/>
      <c r="CZ50" s="72"/>
      <c r="DB50" s="75"/>
      <c r="DC50" s="77"/>
      <c r="DD50" s="79"/>
      <c r="DE50" s="73"/>
      <c r="DF50" s="73"/>
      <c r="DG50" s="73"/>
      <c r="DH50" s="73"/>
      <c r="DI50" s="73"/>
      <c r="DJ50" s="73"/>
      <c r="DK50" s="73"/>
      <c r="DL50" s="73"/>
      <c r="DS50" s="101"/>
      <c r="DV50" s="76"/>
      <c r="DX50" s="77"/>
      <c r="DZ50" s="79"/>
      <c r="EA50" s="79"/>
      <c r="EB50" s="79"/>
      <c r="EC50" s="73"/>
      <c r="ED50" s="73"/>
      <c r="EE50" s="73"/>
      <c r="EO50" s="72"/>
      <c r="EQ50" s="75"/>
      <c r="ER50" s="77"/>
      <c r="ES50" s="79"/>
      <c r="ET50" s="73"/>
      <c r="EU50" s="73"/>
      <c r="EV50" s="73"/>
      <c r="EW50" s="73"/>
      <c r="EX50" s="73"/>
      <c r="EY50" s="73"/>
      <c r="EZ50" s="73"/>
      <c r="FA50" s="73"/>
      <c r="FI50" s="50"/>
      <c r="FK50" s="76"/>
      <c r="FM50" s="77"/>
      <c r="FO50" s="79"/>
      <c r="FP50" s="79"/>
      <c r="FQ50" s="79"/>
      <c r="FR50" s="73"/>
      <c r="FS50" s="73"/>
      <c r="FT50" s="73"/>
      <c r="GD50" s="72"/>
      <c r="GF50" s="75"/>
      <c r="GG50" s="77"/>
      <c r="GH50" s="79"/>
      <c r="GI50" s="73"/>
      <c r="GJ50" s="73"/>
      <c r="GK50" s="73"/>
      <c r="GL50" s="73"/>
      <c r="GM50" s="73"/>
      <c r="GN50" s="73"/>
      <c r="GO50" s="73"/>
      <c r="GP50" s="73"/>
      <c r="GX50" s="50"/>
      <c r="GZ50" s="76"/>
      <c r="HB50" s="77"/>
      <c r="HD50" s="79"/>
      <c r="HE50" s="79"/>
      <c r="HF50" s="79"/>
      <c r="HG50" s="73"/>
      <c r="HH50" s="73"/>
      <c r="HI50" s="73"/>
      <c r="HS50" s="72"/>
      <c r="HU50" s="75"/>
      <c r="HV50" s="77"/>
      <c r="HW50" s="79"/>
      <c r="HX50" s="73"/>
      <c r="HY50" s="73"/>
      <c r="HZ50" s="73"/>
      <c r="IA50" s="73"/>
      <c r="IB50" s="73"/>
      <c r="IC50" s="73"/>
      <c r="ID50" s="73"/>
      <c r="IE50" s="73"/>
      <c r="IM50" s="50"/>
      <c r="IN50" s="50"/>
      <c r="IO50" s="50"/>
      <c r="IP50" s="50"/>
    </row>
    <row r="51" spans="1:250" s="15" customFormat="1" ht="138" customHeight="1">
      <c r="A51"/>
      <c r="B51"/>
      <c r="C51"/>
      <c r="D51"/>
      <c r="E51"/>
      <c r="F51"/>
      <c r="G51"/>
      <c r="H51"/>
      <c r="I51"/>
      <c r="J51"/>
      <c r="K51"/>
      <c r="L51" s="213"/>
      <c r="M51" s="213"/>
      <c r="N51" s="94"/>
      <c r="O51" s="94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P51" s="49"/>
      <c r="AQ51" s="50"/>
      <c r="AV51" s="76"/>
      <c r="AW51" s="77"/>
      <c r="AX51" s="77"/>
      <c r="AY51" s="77"/>
      <c r="AZ51" s="77"/>
      <c r="BA51" s="49"/>
      <c r="BB51" s="49"/>
      <c r="BC51" s="49"/>
      <c r="BS51" s="76"/>
      <c r="BU51" s="77"/>
      <c r="BV51" s="77"/>
      <c r="BW51" s="77"/>
      <c r="BX51" s="49"/>
      <c r="BY51" s="49"/>
      <c r="BZ51" s="49"/>
      <c r="CA51" s="49"/>
      <c r="CB51" s="49"/>
      <c r="CE51" s="49"/>
      <c r="CG51" s="72"/>
      <c r="CL51" s="76"/>
      <c r="CM51" s="77"/>
      <c r="CN51" s="77"/>
      <c r="CO51" s="77"/>
      <c r="CP51" s="77"/>
      <c r="CQ51" s="49"/>
      <c r="CR51" s="49"/>
      <c r="CS51" s="49"/>
      <c r="DI51" s="76"/>
      <c r="DK51" s="77"/>
      <c r="DL51" s="77"/>
      <c r="DM51" s="77"/>
      <c r="DN51" s="49"/>
      <c r="DO51" s="49"/>
      <c r="DP51" s="49"/>
      <c r="DQ51" s="49"/>
      <c r="DR51" s="49"/>
      <c r="DS51" s="101"/>
      <c r="DT51" s="49"/>
      <c r="DV51" s="72"/>
      <c r="EA51" s="76"/>
      <c r="EB51" s="77"/>
      <c r="EC51" s="77"/>
      <c r="ED51" s="77"/>
      <c r="EE51" s="77"/>
      <c r="EF51" s="49"/>
      <c r="EG51" s="49"/>
      <c r="EH51" s="49"/>
      <c r="EX51" s="76"/>
      <c r="EZ51" s="77"/>
      <c r="FA51" s="77"/>
      <c r="FB51" s="77"/>
      <c r="FC51" s="49"/>
      <c r="FD51" s="49"/>
      <c r="FE51" s="49"/>
      <c r="FF51" s="49"/>
      <c r="FG51" s="49"/>
      <c r="FI51" s="49"/>
      <c r="FK51" s="72"/>
      <c r="FP51" s="76"/>
      <c r="FQ51" s="77"/>
      <c r="FR51" s="77"/>
      <c r="FS51" s="77"/>
      <c r="FT51" s="77"/>
      <c r="FU51" s="49"/>
      <c r="FV51" s="49"/>
      <c r="FW51" s="49"/>
      <c r="GM51" s="76"/>
      <c r="GO51" s="77"/>
      <c r="GP51" s="77"/>
      <c r="GQ51" s="77"/>
      <c r="GR51" s="49"/>
      <c r="GS51" s="49"/>
      <c r="GT51" s="49"/>
      <c r="GU51" s="49"/>
      <c r="GV51" s="49"/>
      <c r="GX51" s="49"/>
      <c r="GZ51" s="72"/>
      <c r="HE51" s="76"/>
      <c r="HF51" s="77"/>
      <c r="HG51" s="77"/>
      <c r="HH51" s="77"/>
      <c r="HI51" s="77"/>
      <c r="HJ51" s="49"/>
      <c r="HK51" s="49"/>
      <c r="HL51" s="49"/>
      <c r="IB51" s="76"/>
      <c r="ID51" s="77"/>
      <c r="IE51" s="77"/>
      <c r="IF51" s="77"/>
      <c r="IG51" s="49"/>
      <c r="IH51" s="49"/>
      <c r="II51" s="49"/>
      <c r="IJ51" s="49"/>
      <c r="IK51" s="49"/>
      <c r="IM51" s="50"/>
      <c r="IN51" s="50"/>
      <c r="IO51" s="50"/>
      <c r="IP51" s="50"/>
    </row>
    <row r="52" spans="1:250" s="15" customFormat="1" ht="16.5" customHeight="1">
      <c r="O52" s="48"/>
      <c r="AP52" s="49"/>
      <c r="AQ52" s="50"/>
      <c r="AT52" s="46"/>
      <c r="AY52" s="77"/>
      <c r="AZ52" s="77"/>
      <c r="BA52" s="77"/>
      <c r="BB52" s="49"/>
      <c r="BC52" s="49"/>
      <c r="BN52" s="46"/>
      <c r="BS52" s="76"/>
      <c r="BU52" s="77"/>
      <c r="BV52" s="77"/>
      <c r="BW52" s="77"/>
      <c r="BX52" s="49"/>
      <c r="BY52" s="49"/>
      <c r="BZ52" s="49"/>
      <c r="CA52" s="49"/>
      <c r="CB52" s="49"/>
      <c r="CE52" s="49"/>
      <c r="CG52" s="72"/>
      <c r="CJ52" s="46"/>
      <c r="CO52" s="77"/>
      <c r="CP52" s="77"/>
      <c r="CQ52" s="77"/>
      <c r="CR52" s="49"/>
      <c r="CS52" s="49"/>
      <c r="DD52" s="46"/>
      <c r="DI52" s="76"/>
      <c r="DK52" s="77"/>
      <c r="DL52" s="77"/>
      <c r="DM52" s="77"/>
      <c r="DN52" s="49"/>
      <c r="DO52" s="49"/>
      <c r="DP52" s="49"/>
      <c r="DQ52" s="49"/>
      <c r="DR52" s="49"/>
      <c r="DS52" s="101"/>
      <c r="DT52" s="49"/>
      <c r="DV52" s="72"/>
      <c r="DY52" s="46"/>
      <c r="ED52" s="77"/>
      <c r="EE52" s="77"/>
      <c r="EF52" s="77"/>
      <c r="EG52" s="49"/>
      <c r="EH52" s="49"/>
      <c r="ES52" s="46"/>
      <c r="EX52" s="76"/>
      <c r="EZ52" s="77"/>
      <c r="FA52" s="77"/>
      <c r="FB52" s="77"/>
      <c r="FC52" s="49"/>
      <c r="FD52" s="49"/>
      <c r="FE52" s="49"/>
      <c r="FF52" s="49"/>
      <c r="FG52" s="49"/>
      <c r="FI52" s="49"/>
      <c r="FK52" s="72"/>
      <c r="FN52" s="46"/>
      <c r="FS52" s="77"/>
      <c r="FT52" s="77"/>
      <c r="FU52" s="77"/>
      <c r="FV52" s="49"/>
      <c r="FW52" s="49"/>
      <c r="GH52" s="46"/>
      <c r="GM52" s="76"/>
      <c r="GO52" s="77"/>
      <c r="GP52" s="77"/>
      <c r="GQ52" s="77"/>
      <c r="GR52" s="49"/>
      <c r="GS52" s="49"/>
      <c r="GT52" s="49"/>
      <c r="GU52" s="49"/>
      <c r="GV52" s="49"/>
      <c r="GX52" s="49"/>
      <c r="GZ52" s="72"/>
      <c r="HC52" s="46"/>
      <c r="HH52" s="77"/>
      <c r="HI52" s="77"/>
      <c r="HJ52" s="77"/>
      <c r="HK52" s="49"/>
      <c r="HL52" s="49"/>
      <c r="HW52" s="46"/>
      <c r="IB52" s="76"/>
      <c r="ID52" s="77"/>
      <c r="IE52" s="77"/>
      <c r="IF52" s="77"/>
      <c r="IG52" s="49"/>
      <c r="IH52" s="49"/>
      <c r="II52" s="49"/>
      <c r="IJ52" s="49"/>
      <c r="IK52" s="49"/>
      <c r="IM52" s="50"/>
      <c r="IN52" s="50"/>
      <c r="IO52" s="50"/>
      <c r="IP52" s="50"/>
    </row>
    <row r="53" spans="1:250" s="15" customFormat="1" ht="16.5" customHeight="1">
      <c r="O53" s="48"/>
      <c r="AP53" s="50"/>
      <c r="AQ53" s="50"/>
      <c r="BZ53" s="49"/>
      <c r="CG53" s="72"/>
      <c r="DP53" s="49"/>
      <c r="DS53" s="101"/>
      <c r="DV53" s="72"/>
      <c r="FE53" s="49"/>
      <c r="FI53" s="50"/>
      <c r="FK53" s="72"/>
      <c r="GT53" s="49"/>
      <c r="GX53" s="50"/>
      <c r="GZ53" s="72"/>
      <c r="II53" s="49"/>
      <c r="IM53" s="50"/>
      <c r="IN53" s="50"/>
      <c r="IO53" s="50"/>
      <c r="IP53" s="50"/>
    </row>
    <row r="54" spans="1:250" s="15" customFormat="1" ht="16.5" customHeight="1">
      <c r="D54" s="166"/>
      <c r="F54" s="73"/>
      <c r="H54" s="74"/>
      <c r="K54" s="12"/>
      <c r="N54" s="12"/>
      <c r="O54" s="45"/>
      <c r="S54" s="12"/>
      <c r="T54" s="275"/>
      <c r="U54" s="73"/>
      <c r="W54" s="73"/>
      <c r="Y54" s="22"/>
      <c r="AB54" s="12"/>
      <c r="AC54" s="74"/>
      <c r="AE54" s="12"/>
      <c r="AF54" s="12"/>
      <c r="AG54" s="12"/>
      <c r="AH54" s="74"/>
      <c r="AL54" s="12"/>
      <c r="AM54" s="275"/>
      <c r="AP54" s="50"/>
      <c r="AQ54" s="50"/>
      <c r="AT54" s="46"/>
      <c r="BA54" s="46"/>
      <c r="BN54" s="46"/>
      <c r="BU54" s="48"/>
      <c r="BZ54" s="49"/>
      <c r="CG54" s="72"/>
      <c r="CJ54" s="46"/>
      <c r="CQ54" s="46"/>
      <c r="DD54" s="46"/>
      <c r="DK54" s="48"/>
      <c r="DP54" s="49"/>
      <c r="DS54" s="101"/>
      <c r="DV54" s="72"/>
      <c r="DY54" s="46"/>
      <c r="EF54" s="46"/>
      <c r="ES54" s="46"/>
      <c r="EZ54" s="48"/>
      <c r="FE54" s="49"/>
      <c r="FI54" s="50"/>
      <c r="FK54" s="72"/>
      <c r="FN54" s="46"/>
      <c r="FU54" s="46"/>
      <c r="GH54" s="46"/>
      <c r="GO54" s="48"/>
      <c r="GT54" s="49"/>
      <c r="GX54" s="50"/>
      <c r="GZ54" s="72"/>
      <c r="HC54" s="46"/>
      <c r="HJ54" s="46"/>
      <c r="HW54" s="46"/>
      <c r="ID54" s="48"/>
      <c r="II54" s="49"/>
      <c r="IM54" s="50"/>
      <c r="IN54" s="50"/>
      <c r="IO54" s="50"/>
      <c r="IP54" s="50"/>
    </row>
    <row r="55" spans="1:250" s="15" customFormat="1" ht="16.5" customHeight="1">
      <c r="D55" s="22"/>
      <c r="E55" s="73"/>
      <c r="F55" s="73"/>
      <c r="G55" s="73"/>
      <c r="H55" s="275"/>
      <c r="I55" s="73"/>
      <c r="J55" s="62"/>
      <c r="K55" s="62"/>
      <c r="L55" s="62"/>
      <c r="M55" s="61"/>
      <c r="N55" s="61"/>
      <c r="O55" s="144"/>
      <c r="P55" s="62"/>
      <c r="Q55" s="189"/>
      <c r="R55" s="189"/>
      <c r="W55" s="73"/>
      <c r="X55" s="73"/>
      <c r="Y55" s="22"/>
      <c r="Z55" s="73"/>
      <c r="AA55" s="62"/>
      <c r="AB55" s="62"/>
      <c r="AC55" s="275"/>
      <c r="AD55" s="14"/>
      <c r="AE55" s="14"/>
      <c r="AF55" s="14"/>
      <c r="AG55" s="62"/>
      <c r="AH55" s="144"/>
      <c r="AI55" s="62"/>
      <c r="AJ55" s="189"/>
      <c r="AK55" s="189"/>
      <c r="AP55" s="54"/>
      <c r="AQ55" s="50"/>
      <c r="AY55" s="61"/>
      <c r="AZ55" s="61"/>
      <c r="BA55" s="61"/>
      <c r="BB55" s="61"/>
      <c r="BC55" s="61"/>
      <c r="BU55" s="61"/>
      <c r="BV55" s="61"/>
      <c r="BW55" s="61"/>
      <c r="BX55" s="61"/>
      <c r="BY55" s="61"/>
      <c r="BZ55" s="49"/>
      <c r="CA55" s="61"/>
      <c r="CB55" s="61"/>
      <c r="CE55" s="61"/>
      <c r="CG55" s="72"/>
      <c r="CO55" s="61"/>
      <c r="CP55" s="61"/>
      <c r="CQ55" s="61"/>
      <c r="CR55" s="61"/>
      <c r="CS55" s="61"/>
      <c r="DK55" s="61"/>
      <c r="DL55" s="61"/>
      <c r="DM55" s="61"/>
      <c r="DN55" s="61"/>
      <c r="DO55" s="61"/>
      <c r="DP55" s="49"/>
      <c r="DQ55" s="61"/>
      <c r="DR55" s="61"/>
      <c r="DS55" s="101"/>
      <c r="DT55" s="61"/>
      <c r="DV55" s="72"/>
      <c r="ED55" s="61"/>
      <c r="EE55" s="61"/>
      <c r="EF55" s="61"/>
      <c r="EG55" s="61"/>
      <c r="EH55" s="61"/>
      <c r="EZ55" s="61"/>
      <c r="FA55" s="61"/>
      <c r="FB55" s="61"/>
      <c r="FC55" s="61"/>
      <c r="FD55" s="61"/>
      <c r="FE55" s="49"/>
      <c r="FF55" s="61"/>
      <c r="FG55" s="61"/>
      <c r="FI55" s="54"/>
      <c r="FK55" s="72"/>
      <c r="FS55" s="61"/>
      <c r="FT55" s="61"/>
      <c r="FU55" s="61"/>
      <c r="FV55" s="61"/>
      <c r="FW55" s="61"/>
      <c r="GO55" s="61"/>
      <c r="GP55" s="61"/>
      <c r="GQ55" s="61"/>
      <c r="GR55" s="61"/>
      <c r="GS55" s="61"/>
      <c r="GT55" s="49"/>
      <c r="GU55" s="61"/>
      <c r="GV55" s="61"/>
      <c r="GX55" s="54"/>
      <c r="GZ55" s="72"/>
      <c r="HH55" s="61"/>
      <c r="HI55" s="61"/>
      <c r="HJ55" s="61"/>
      <c r="HK55" s="61"/>
      <c r="HL55" s="61"/>
      <c r="ID55" s="61"/>
      <c r="IE55" s="61"/>
      <c r="IF55" s="61"/>
      <c r="IG55" s="61"/>
      <c r="IH55" s="61"/>
      <c r="II55" s="49"/>
      <c r="IJ55" s="61"/>
      <c r="IK55" s="61"/>
      <c r="IM55" s="50"/>
      <c r="IN55" s="50"/>
      <c r="IO55" s="50"/>
      <c r="IP55" s="50"/>
    </row>
    <row r="56" spans="1:250" s="15" customFormat="1" ht="16.5" customHeight="1">
      <c r="E56" s="73"/>
      <c r="F56" s="73"/>
      <c r="G56" s="73"/>
      <c r="H56" s="73"/>
      <c r="K56" s="12"/>
      <c r="L56" s="12"/>
      <c r="M56" s="61"/>
      <c r="N56" s="61"/>
      <c r="O56" s="61"/>
      <c r="V56" s="73"/>
      <c r="W56" s="73"/>
      <c r="X56" s="73"/>
      <c r="Y56" s="73"/>
      <c r="AB56" s="12"/>
      <c r="AC56" s="13"/>
      <c r="AD56" s="12"/>
      <c r="AE56" s="12"/>
      <c r="AF56" s="12"/>
      <c r="AH56" s="62"/>
      <c r="AP56" s="54"/>
      <c r="AQ56" s="50"/>
      <c r="AT56" s="46"/>
      <c r="AY56" s="61"/>
      <c r="AZ56" s="61"/>
      <c r="BA56" s="61"/>
      <c r="BB56" s="61"/>
      <c r="BC56" s="61"/>
      <c r="BN56" s="46"/>
      <c r="BS56" s="72"/>
      <c r="BU56" s="61"/>
      <c r="BV56" s="61"/>
      <c r="BW56" s="61"/>
      <c r="BX56" s="61"/>
      <c r="BY56" s="61"/>
      <c r="BZ56" s="49"/>
      <c r="CA56" s="61"/>
      <c r="CB56" s="61"/>
      <c r="CE56" s="61"/>
      <c r="CG56" s="72"/>
      <c r="CJ56" s="46"/>
      <c r="CO56" s="61"/>
      <c r="CP56" s="61"/>
      <c r="CQ56" s="61"/>
      <c r="CR56" s="61"/>
      <c r="CS56" s="61"/>
      <c r="DD56" s="46"/>
      <c r="DI56" s="72"/>
      <c r="DK56" s="61"/>
      <c r="DL56" s="61"/>
      <c r="DM56" s="61"/>
      <c r="DN56" s="61"/>
      <c r="DO56" s="61"/>
      <c r="DP56" s="49"/>
      <c r="DQ56" s="61"/>
      <c r="DR56" s="61"/>
      <c r="DS56" s="101"/>
      <c r="DT56" s="61"/>
      <c r="DV56" s="72"/>
      <c r="DY56" s="46"/>
      <c r="ED56" s="61"/>
      <c r="EE56" s="61"/>
      <c r="EF56" s="61"/>
      <c r="EG56" s="61"/>
      <c r="EH56" s="61"/>
      <c r="ES56" s="46"/>
      <c r="EX56" s="72"/>
      <c r="EZ56" s="61"/>
      <c r="FA56" s="61"/>
      <c r="FB56" s="61"/>
      <c r="FC56" s="61"/>
      <c r="FD56" s="61"/>
      <c r="FE56" s="49"/>
      <c r="FF56" s="61"/>
      <c r="FG56" s="61"/>
      <c r="FI56" s="54"/>
      <c r="FK56" s="72"/>
      <c r="FN56" s="46"/>
      <c r="FS56" s="61"/>
      <c r="FT56" s="61"/>
      <c r="FU56" s="61"/>
      <c r="FV56" s="61"/>
      <c r="FW56" s="61"/>
      <c r="GH56" s="46"/>
      <c r="GM56" s="72"/>
      <c r="GO56" s="61"/>
      <c r="GP56" s="61"/>
      <c r="GQ56" s="61"/>
      <c r="GR56" s="61"/>
      <c r="GS56" s="61"/>
      <c r="GT56" s="49"/>
      <c r="GU56" s="61"/>
      <c r="GV56" s="61"/>
      <c r="GX56" s="54"/>
      <c r="GZ56" s="72"/>
      <c r="HC56" s="46"/>
      <c r="HH56" s="61"/>
      <c r="HI56" s="61"/>
      <c r="HJ56" s="61"/>
      <c r="HK56" s="61"/>
      <c r="HL56" s="61"/>
      <c r="HW56" s="46"/>
      <c r="IB56" s="72"/>
      <c r="ID56" s="61"/>
      <c r="IE56" s="61"/>
      <c r="IF56" s="61"/>
      <c r="IG56" s="61"/>
      <c r="IH56" s="61"/>
      <c r="II56" s="49"/>
      <c r="IJ56" s="61"/>
      <c r="IK56" s="61"/>
      <c r="IM56" s="50"/>
      <c r="IN56" s="50"/>
      <c r="IO56" s="50"/>
      <c r="IP56" s="50"/>
    </row>
    <row r="57" spans="1:250" s="15" customFormat="1" ht="16.5" customHeight="1">
      <c r="C57" s="76"/>
      <c r="E57" s="53"/>
      <c r="F57" s="95"/>
      <c r="G57" s="95"/>
      <c r="H57" s="50"/>
      <c r="I57" s="50"/>
      <c r="J57" s="50"/>
      <c r="L57" s="76"/>
      <c r="N57" s="53"/>
      <c r="O57" s="53"/>
      <c r="P57" s="53"/>
      <c r="Q57" s="53"/>
      <c r="R57" s="53"/>
      <c r="S57" s="50"/>
      <c r="X57" s="75"/>
      <c r="Y57" s="53"/>
      <c r="Z57" s="95"/>
      <c r="AA57" s="95"/>
      <c r="AB57" s="95"/>
      <c r="AC57" s="95"/>
      <c r="AD57" s="50"/>
      <c r="AE57" s="76"/>
      <c r="AG57" s="53"/>
      <c r="AH57" s="53"/>
      <c r="AI57" s="53"/>
      <c r="AJ57" s="53"/>
      <c r="AK57" s="53"/>
      <c r="AL57" s="53"/>
      <c r="AP57" s="50"/>
      <c r="AQ57" s="50"/>
      <c r="AU57" s="61"/>
      <c r="AV57" s="61"/>
      <c r="AW57" s="61"/>
      <c r="AX57" s="61"/>
      <c r="AY57" s="61"/>
      <c r="AZ57" s="61"/>
      <c r="BA57" s="61"/>
      <c r="BB57" s="61"/>
      <c r="BC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49"/>
      <c r="BU57" s="49"/>
      <c r="BV57" s="61"/>
      <c r="CG57" s="72"/>
      <c r="CK57" s="61"/>
      <c r="CL57" s="61"/>
      <c r="CM57" s="61"/>
      <c r="CN57" s="61"/>
      <c r="CO57" s="61"/>
      <c r="CP57" s="61"/>
      <c r="CQ57" s="61"/>
      <c r="CR57" s="61"/>
      <c r="CS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49"/>
      <c r="DK57" s="49"/>
      <c r="DL57" s="61"/>
      <c r="DS57" s="101"/>
      <c r="DV57" s="72"/>
      <c r="DZ57" s="61"/>
      <c r="EA57" s="61"/>
      <c r="EB57" s="61"/>
      <c r="EC57" s="61"/>
      <c r="ED57" s="61"/>
      <c r="EE57" s="61"/>
      <c r="EF57" s="61"/>
      <c r="EG57" s="61"/>
      <c r="EH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49"/>
      <c r="EZ57" s="49"/>
      <c r="FA57" s="61"/>
      <c r="FI57" s="50"/>
      <c r="FK57" s="72"/>
      <c r="FO57" s="61"/>
      <c r="FP57" s="61"/>
      <c r="FQ57" s="61"/>
      <c r="FR57" s="61"/>
      <c r="FS57" s="61"/>
      <c r="FT57" s="61"/>
      <c r="FU57" s="61"/>
      <c r="FV57" s="61"/>
      <c r="FW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49"/>
      <c r="GO57" s="49"/>
      <c r="GP57" s="61"/>
      <c r="GX57" s="50"/>
      <c r="GZ57" s="72"/>
      <c r="HD57" s="61"/>
      <c r="HE57" s="61"/>
      <c r="HF57" s="61"/>
      <c r="HG57" s="61"/>
      <c r="HH57" s="61"/>
      <c r="HI57" s="61"/>
      <c r="HJ57" s="61"/>
      <c r="HK57" s="61"/>
      <c r="HL57" s="61"/>
      <c r="HO57" s="61"/>
      <c r="HP57" s="61"/>
      <c r="HQ57" s="61"/>
      <c r="HR57" s="61"/>
      <c r="HS57" s="61"/>
      <c r="HT57" s="61"/>
      <c r="HU57" s="61"/>
      <c r="HV57" s="61"/>
      <c r="HW57" s="61"/>
      <c r="HX57" s="61"/>
      <c r="HY57" s="61"/>
      <c r="HZ57" s="61"/>
      <c r="IA57" s="61"/>
      <c r="IB57" s="61"/>
      <c r="IC57" s="49"/>
      <c r="ID57" s="49"/>
      <c r="IE57" s="61"/>
      <c r="IM57" s="50"/>
      <c r="IN57" s="50"/>
      <c r="IO57" s="50"/>
      <c r="IP57" s="50"/>
    </row>
    <row r="58" spans="1:250" s="15" customFormat="1" ht="16.5" customHeight="1">
      <c r="C58" s="72"/>
      <c r="L58" s="12"/>
      <c r="AP58" s="50"/>
      <c r="AQ58" s="50"/>
      <c r="AS58" s="47"/>
      <c r="AU58" s="61"/>
      <c r="AV58" s="46"/>
      <c r="AW58" s="61"/>
      <c r="AX58" s="61"/>
      <c r="AY58" s="61"/>
      <c r="AZ58" s="61"/>
      <c r="BA58" s="61"/>
      <c r="BB58" s="61"/>
      <c r="BC58" s="61"/>
      <c r="BF58" s="61"/>
      <c r="BG58" s="61"/>
      <c r="BH58" s="61"/>
      <c r="BI58" s="61"/>
      <c r="BJ58" s="61"/>
      <c r="BK58" s="61"/>
      <c r="BL58" s="61"/>
      <c r="BM58" s="47"/>
      <c r="BO58" s="46"/>
      <c r="BQ58" s="61"/>
      <c r="BR58" s="61"/>
      <c r="BS58" s="61"/>
      <c r="BT58" s="61"/>
      <c r="BU58" s="61"/>
      <c r="BV58" s="61"/>
      <c r="BW58" s="61"/>
      <c r="CG58" s="72"/>
      <c r="CI58" s="47"/>
      <c r="CK58" s="61"/>
      <c r="CL58" s="46"/>
      <c r="CM58" s="61"/>
      <c r="CN58" s="61"/>
      <c r="CO58" s="61"/>
      <c r="CP58" s="61"/>
      <c r="CQ58" s="61"/>
      <c r="CR58" s="61"/>
      <c r="CS58" s="61"/>
      <c r="CV58" s="61"/>
      <c r="CW58" s="61"/>
      <c r="CX58" s="61"/>
      <c r="CY58" s="61"/>
      <c r="CZ58" s="61"/>
      <c r="DA58" s="61"/>
      <c r="DB58" s="61"/>
      <c r="DC58" s="47"/>
      <c r="DE58" s="46"/>
      <c r="DG58" s="61"/>
      <c r="DH58" s="61"/>
      <c r="DI58" s="61"/>
      <c r="DJ58" s="61"/>
      <c r="DK58" s="61"/>
      <c r="DL58" s="61"/>
      <c r="DM58" s="61"/>
      <c r="DS58" s="101"/>
      <c r="DV58" s="72"/>
      <c r="DX58" s="47"/>
      <c r="DZ58" s="61"/>
      <c r="EA58" s="46"/>
      <c r="EB58" s="61"/>
      <c r="EC58" s="61"/>
      <c r="ED58" s="61"/>
      <c r="EE58" s="61"/>
      <c r="EF58" s="61"/>
      <c r="EG58" s="61"/>
      <c r="EH58" s="61"/>
      <c r="EK58" s="61"/>
      <c r="EL58" s="61"/>
      <c r="EM58" s="61"/>
      <c r="EN58" s="61"/>
      <c r="EO58" s="61"/>
      <c r="EP58" s="61"/>
      <c r="EQ58" s="61"/>
      <c r="ER58" s="47"/>
      <c r="ET58" s="46"/>
      <c r="EV58" s="61"/>
      <c r="EW58" s="61"/>
      <c r="EX58" s="61"/>
      <c r="EY58" s="61"/>
      <c r="EZ58" s="61"/>
      <c r="FA58" s="61"/>
      <c r="FB58" s="61"/>
      <c r="FK58" s="72"/>
      <c r="FM58" s="47"/>
      <c r="FO58" s="61"/>
      <c r="FP58" s="46"/>
      <c r="FQ58" s="61"/>
      <c r="FR58" s="61"/>
      <c r="FS58" s="61"/>
      <c r="FT58" s="61"/>
      <c r="FU58" s="61"/>
      <c r="FV58" s="61"/>
      <c r="FW58" s="61"/>
      <c r="FZ58" s="61"/>
      <c r="GA58" s="61"/>
      <c r="GB58" s="61"/>
      <c r="GC58" s="61"/>
      <c r="GD58" s="61"/>
      <c r="GE58" s="61"/>
      <c r="GF58" s="61"/>
      <c r="GG58" s="47"/>
      <c r="GI58" s="46"/>
      <c r="GK58" s="61"/>
      <c r="GL58" s="61"/>
      <c r="GM58" s="61"/>
      <c r="GN58" s="61"/>
      <c r="GO58" s="61"/>
      <c r="GP58" s="61"/>
      <c r="GQ58" s="61"/>
      <c r="GZ58" s="72"/>
      <c r="HB58" s="47"/>
      <c r="HD58" s="61"/>
      <c r="HE58" s="46"/>
      <c r="HF58" s="61"/>
      <c r="HG58" s="61"/>
      <c r="HH58" s="61"/>
      <c r="HI58" s="61"/>
      <c r="HJ58" s="61"/>
      <c r="HK58" s="61"/>
      <c r="HL58" s="61"/>
      <c r="HO58" s="61"/>
      <c r="HP58" s="61"/>
      <c r="HQ58" s="61"/>
      <c r="HR58" s="61"/>
      <c r="HS58" s="61"/>
      <c r="HT58" s="61"/>
      <c r="HU58" s="61"/>
      <c r="HV58" s="47"/>
      <c r="HX58" s="46"/>
      <c r="HZ58" s="61"/>
      <c r="IA58" s="61"/>
      <c r="IB58" s="61"/>
      <c r="IC58" s="61"/>
      <c r="ID58" s="61"/>
      <c r="IE58" s="61"/>
      <c r="IF58" s="61"/>
      <c r="IM58" s="50"/>
      <c r="IN58" s="50"/>
      <c r="IO58" s="50"/>
      <c r="IP58" s="50"/>
    </row>
    <row r="59" spans="1:250" s="15" customFormat="1" ht="16.5" customHeight="1">
      <c r="C59" s="76"/>
      <c r="E59" s="77"/>
      <c r="V59" s="76"/>
      <c r="X59" s="75"/>
      <c r="Y59" s="77"/>
      <c r="AC59" s="13"/>
      <c r="AD59" s="12"/>
      <c r="AE59" s="12"/>
      <c r="AF59" s="47"/>
      <c r="AP59" s="50"/>
      <c r="AQ59" s="50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CG59" s="72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S59" s="101"/>
      <c r="DV59" s="72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I59" s="50"/>
      <c r="FK59" s="72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X59" s="50"/>
      <c r="GZ59" s="72"/>
      <c r="HD59" s="61"/>
      <c r="HE59" s="61"/>
      <c r="HF59" s="61"/>
      <c r="HG59" s="61"/>
      <c r="HH59" s="61"/>
      <c r="HI59" s="61"/>
      <c r="HJ59" s="61"/>
      <c r="HK59" s="61"/>
      <c r="HL59" s="61"/>
      <c r="HM59" s="61"/>
      <c r="HN59" s="61"/>
      <c r="HO59" s="61"/>
      <c r="HP59" s="61"/>
      <c r="HQ59" s="61"/>
      <c r="HR59" s="61"/>
      <c r="HS59" s="61"/>
      <c r="HT59" s="61"/>
      <c r="HU59" s="61"/>
      <c r="HV59" s="61"/>
      <c r="HW59" s="61"/>
      <c r="HX59" s="61"/>
      <c r="HY59" s="61"/>
      <c r="HZ59" s="61"/>
      <c r="IA59" s="61"/>
      <c r="IB59" s="61"/>
      <c r="IC59" s="61"/>
      <c r="ID59" s="61"/>
      <c r="IE59" s="61"/>
      <c r="IM59" s="50"/>
      <c r="IN59" s="50"/>
      <c r="IO59" s="50"/>
      <c r="IP59" s="50"/>
    </row>
    <row r="60" spans="1:250" s="15" customFormat="1" ht="16.5" customHeight="1">
      <c r="C60" s="76"/>
      <c r="E60" s="77"/>
      <c r="X60" s="75"/>
      <c r="Y60" s="77"/>
      <c r="AP60" s="50"/>
      <c r="AQ60" s="50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CG60" s="72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S60" s="101"/>
      <c r="DV60" s="72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I60" s="50"/>
      <c r="FK60" s="72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X60" s="50"/>
      <c r="GZ60" s="72"/>
      <c r="HD60" s="61"/>
      <c r="HE60" s="61"/>
      <c r="HF60" s="61"/>
      <c r="HG60" s="61"/>
      <c r="HH60" s="61"/>
      <c r="HI60" s="61"/>
      <c r="HJ60" s="61"/>
      <c r="HK60" s="61"/>
      <c r="HL60" s="61"/>
      <c r="HM60" s="61"/>
      <c r="HN60" s="61"/>
      <c r="HO60" s="61"/>
      <c r="HP60" s="61"/>
      <c r="HQ60" s="61"/>
      <c r="HR60" s="61"/>
      <c r="HS60" s="61"/>
      <c r="HT60" s="61"/>
      <c r="HU60" s="61"/>
      <c r="HV60" s="61"/>
      <c r="HW60" s="61"/>
      <c r="HX60" s="61"/>
      <c r="HY60" s="61"/>
      <c r="HZ60" s="61"/>
      <c r="IA60" s="61"/>
      <c r="IB60" s="61"/>
      <c r="IC60" s="61"/>
      <c r="ID60" s="61"/>
      <c r="IE60" s="61"/>
      <c r="IM60" s="50"/>
      <c r="IN60" s="50"/>
      <c r="IO60" s="50"/>
      <c r="IP60" s="50"/>
    </row>
    <row r="61" spans="1:250" s="15" customFormat="1" ht="16.5" customHeight="1">
      <c r="C61" s="72"/>
      <c r="E61" s="79"/>
      <c r="G61" s="77"/>
      <c r="H61" s="77"/>
      <c r="I61" s="77"/>
      <c r="J61" s="45"/>
      <c r="K61" s="45"/>
      <c r="L61" s="45"/>
      <c r="V61" s="76"/>
      <c r="X61" s="78"/>
      <c r="Y61" s="79"/>
      <c r="Z61" s="77"/>
      <c r="AA61" s="45"/>
      <c r="AB61" s="45"/>
      <c r="AC61" s="45"/>
      <c r="AD61" s="45"/>
      <c r="AE61" s="45"/>
      <c r="AF61" s="45"/>
      <c r="AG61" s="45"/>
      <c r="AH61" s="49"/>
      <c r="AP61" s="50"/>
      <c r="AQ61" s="50"/>
      <c r="AR61" s="22"/>
      <c r="AT61" s="73"/>
      <c r="AV61" s="74"/>
      <c r="AY61" s="12"/>
      <c r="BB61" s="12"/>
      <c r="BC61" s="45"/>
      <c r="BG61" s="12"/>
      <c r="BH61" s="212"/>
      <c r="BI61" s="150"/>
      <c r="BK61" s="73"/>
      <c r="BM61" s="22"/>
      <c r="BP61" s="12"/>
      <c r="BQ61" s="74"/>
      <c r="BS61" s="12"/>
      <c r="BT61" s="12"/>
      <c r="BV61" s="12"/>
      <c r="BW61" s="212"/>
      <c r="BZ61" s="12"/>
      <c r="CA61" s="212"/>
      <c r="CB61" s="150"/>
      <c r="CG61" s="72"/>
      <c r="CH61" s="166"/>
      <c r="CJ61" s="73"/>
      <c r="CL61" s="74"/>
      <c r="CO61" s="12"/>
      <c r="CR61" s="12"/>
      <c r="CS61" s="45"/>
      <c r="CW61" s="12"/>
      <c r="CX61" s="212"/>
      <c r="CY61" s="73"/>
      <c r="DA61" s="73"/>
      <c r="DC61" s="22"/>
      <c r="DF61" s="12"/>
      <c r="DG61" s="74"/>
      <c r="DI61" s="12"/>
      <c r="DJ61" s="12"/>
      <c r="DK61" s="12"/>
      <c r="DL61" s="74"/>
      <c r="DP61" s="12"/>
      <c r="DQ61" s="212"/>
      <c r="DS61" s="101"/>
      <c r="DW61" s="22"/>
      <c r="DY61" s="73"/>
      <c r="EA61" s="74"/>
      <c r="ED61" s="12"/>
      <c r="EG61" s="12"/>
      <c r="EH61" s="45"/>
      <c r="EL61" s="12"/>
      <c r="EM61" s="212"/>
      <c r="EN61" s="73"/>
      <c r="ER61" s="22"/>
      <c r="EU61" s="12"/>
      <c r="EV61" s="74"/>
      <c r="EX61" s="12"/>
      <c r="EY61" s="12"/>
      <c r="EZ61" s="12"/>
      <c r="FA61" s="45"/>
      <c r="FE61" s="12"/>
      <c r="FF61" s="212"/>
      <c r="FI61" s="50"/>
      <c r="FL61" s="22"/>
      <c r="FN61" s="73"/>
      <c r="FP61" s="74"/>
      <c r="FS61" s="12"/>
      <c r="FU61" s="12"/>
      <c r="FV61" s="212"/>
      <c r="FW61" s="61"/>
      <c r="GA61" s="12"/>
      <c r="GB61" s="36"/>
      <c r="GC61" s="73"/>
      <c r="GE61" s="73"/>
      <c r="GG61" s="22"/>
      <c r="GJ61" s="12"/>
      <c r="GK61" s="74"/>
      <c r="GM61" s="12"/>
      <c r="GN61" s="12"/>
      <c r="GO61" s="12"/>
      <c r="GP61" s="45"/>
      <c r="GT61" s="12"/>
      <c r="GU61" s="36"/>
      <c r="GX61" s="50"/>
      <c r="HA61" s="22"/>
      <c r="HC61" s="73"/>
      <c r="HE61" s="74"/>
      <c r="HH61" s="12"/>
      <c r="HJ61" s="12"/>
      <c r="HK61" s="36"/>
      <c r="HL61" s="61"/>
      <c r="HP61" s="12"/>
      <c r="HQ61" s="36"/>
      <c r="HR61" s="73"/>
      <c r="HT61" s="73"/>
      <c r="HV61" s="22"/>
      <c r="HY61" s="12"/>
      <c r="HZ61" s="74"/>
      <c r="IB61" s="12"/>
      <c r="IC61" s="12"/>
      <c r="ID61" s="12"/>
      <c r="IE61" s="45"/>
      <c r="II61" s="12"/>
      <c r="IJ61" s="36"/>
      <c r="IM61" s="50"/>
      <c r="IN61" s="50"/>
      <c r="IO61" s="50"/>
      <c r="IP61" s="50"/>
    </row>
    <row r="62" spans="1:250" s="15" customFormat="1" ht="16.5" customHeight="1">
      <c r="C62" s="76"/>
      <c r="E62" s="77"/>
      <c r="G62" s="77"/>
      <c r="H62" s="77"/>
      <c r="I62" s="77"/>
      <c r="J62" s="49"/>
      <c r="K62" s="49"/>
      <c r="L62" s="49"/>
      <c r="V62" s="76"/>
      <c r="X62" s="75"/>
      <c r="Y62" s="77"/>
      <c r="Z62" s="77"/>
      <c r="AA62" s="49"/>
      <c r="AB62" s="49"/>
      <c r="AC62" s="49"/>
      <c r="AD62" s="49"/>
      <c r="AE62" s="49"/>
      <c r="AF62" s="49"/>
      <c r="AG62" s="49"/>
      <c r="AH62" s="49"/>
      <c r="AP62" s="50"/>
      <c r="AQ62" s="50"/>
      <c r="AR62" s="22"/>
      <c r="AS62" s="73"/>
      <c r="AT62" s="73"/>
      <c r="AU62" s="150"/>
      <c r="AV62" s="150"/>
      <c r="AW62" s="149"/>
      <c r="AX62" s="144"/>
      <c r="AY62" s="144"/>
      <c r="AZ62" s="144"/>
      <c r="BA62" s="145"/>
      <c r="BB62" s="145"/>
      <c r="BC62" s="145"/>
      <c r="BD62" s="151"/>
      <c r="BE62" s="151"/>
      <c r="BF62" s="151"/>
      <c r="BG62" s="151"/>
      <c r="BH62" s="151"/>
      <c r="BI62" s="151"/>
      <c r="BJ62" s="151"/>
      <c r="BK62" s="149"/>
      <c r="BL62" s="149"/>
      <c r="BM62" s="22"/>
      <c r="BN62" s="149"/>
      <c r="BO62" s="144"/>
      <c r="BP62" s="22"/>
      <c r="BQ62" s="150"/>
      <c r="BR62" s="12"/>
      <c r="BS62" s="14"/>
      <c r="BT62" s="14"/>
      <c r="BU62" s="62"/>
      <c r="BV62" s="62"/>
      <c r="CG62" s="72"/>
      <c r="CH62" s="22"/>
      <c r="CI62" s="73"/>
      <c r="CJ62" s="73"/>
      <c r="CK62" s="73"/>
      <c r="CL62" s="212"/>
      <c r="CM62" s="73"/>
      <c r="CN62" s="62"/>
      <c r="CO62" s="62"/>
      <c r="CP62" s="62"/>
      <c r="CQ62" s="61"/>
      <c r="CR62" s="61"/>
      <c r="CS62" s="61"/>
      <c r="DA62" s="73"/>
      <c r="DB62" s="72"/>
      <c r="DC62" s="22"/>
      <c r="DD62" s="73"/>
      <c r="DE62" s="73"/>
      <c r="DF62" s="73"/>
      <c r="DG62" s="212"/>
      <c r="DH62" s="73"/>
      <c r="DI62" s="62"/>
      <c r="DJ62" s="62"/>
      <c r="DK62" s="62"/>
      <c r="DL62" s="61"/>
      <c r="DM62" s="61"/>
      <c r="DN62" s="61"/>
      <c r="DS62" s="101"/>
      <c r="DV62" s="72"/>
      <c r="DW62" s="22"/>
      <c r="DX62" s="73"/>
      <c r="DY62" s="73"/>
      <c r="DZ62" s="73"/>
      <c r="EA62" s="212"/>
      <c r="EB62" s="73"/>
      <c r="EC62" s="62"/>
      <c r="ED62" s="62"/>
      <c r="EE62" s="62"/>
      <c r="EF62" s="61"/>
      <c r="EG62" s="61"/>
      <c r="EH62" s="61"/>
      <c r="EQ62" s="73"/>
      <c r="ER62" s="22"/>
      <c r="ES62" s="73"/>
      <c r="ET62" s="62"/>
      <c r="EU62" s="62"/>
      <c r="EV62" s="212"/>
      <c r="EW62" s="14"/>
      <c r="EX62" s="14"/>
      <c r="EY62" s="14"/>
      <c r="EZ62" s="62"/>
      <c r="FA62" s="62"/>
      <c r="FI62" s="50"/>
      <c r="FK62" s="72"/>
      <c r="FL62" s="22"/>
      <c r="FM62" s="73"/>
      <c r="FN62" s="73"/>
      <c r="FO62" s="73"/>
      <c r="FP62" s="212"/>
      <c r="FQ62" s="73"/>
      <c r="FR62" s="62"/>
      <c r="FS62" s="62"/>
      <c r="FT62" s="62"/>
      <c r="FU62" s="61"/>
      <c r="FV62" s="61"/>
      <c r="FW62" s="61"/>
      <c r="GE62" s="73"/>
      <c r="GF62" s="73"/>
      <c r="GG62" s="22"/>
      <c r="GH62" s="73"/>
      <c r="GI62" s="62"/>
      <c r="GJ62" s="62"/>
      <c r="GK62" s="36"/>
      <c r="GL62" s="14"/>
      <c r="GM62" s="14"/>
      <c r="GN62" s="14"/>
      <c r="GO62" s="62"/>
      <c r="GP62" s="62"/>
      <c r="GX62" s="50"/>
      <c r="GZ62" s="72"/>
      <c r="HA62" s="22"/>
      <c r="HB62" s="73"/>
      <c r="HC62" s="73"/>
      <c r="HD62" s="73"/>
      <c r="HE62" s="36"/>
      <c r="HF62" s="73"/>
      <c r="HG62" s="62"/>
      <c r="HH62" s="62"/>
      <c r="HI62" s="62"/>
      <c r="HJ62" s="61"/>
      <c r="HK62" s="61"/>
      <c r="HL62" s="61"/>
      <c r="HT62" s="73"/>
      <c r="HU62" s="73"/>
      <c r="HV62" s="22"/>
      <c r="HW62" s="73"/>
      <c r="HX62" s="62"/>
      <c r="HY62" s="62"/>
      <c r="HZ62" s="36"/>
      <c r="IA62" s="14"/>
      <c r="IB62" s="14"/>
      <c r="IC62" s="14"/>
      <c r="ID62" s="62"/>
      <c r="IE62" s="62"/>
      <c r="IM62" s="50"/>
      <c r="IN62" s="50"/>
      <c r="IO62" s="50"/>
      <c r="IP62" s="50"/>
    </row>
    <row r="63" spans="1:250" s="15" customFormat="1" ht="16.5" customHeight="1">
      <c r="C63" s="76"/>
      <c r="E63" s="77"/>
      <c r="G63" s="79"/>
      <c r="H63" s="79"/>
      <c r="I63" s="79"/>
      <c r="J63" s="73"/>
      <c r="K63" s="73"/>
      <c r="L63" s="73"/>
      <c r="V63" s="72"/>
      <c r="X63" s="75"/>
      <c r="Y63" s="77"/>
      <c r="Z63" s="79"/>
      <c r="AA63" s="73"/>
      <c r="AB63" s="73"/>
      <c r="AC63" s="73"/>
      <c r="AD63" s="73"/>
      <c r="AE63" s="73"/>
      <c r="AF63" s="73"/>
      <c r="AG63" s="73"/>
      <c r="AH63" s="73"/>
      <c r="AP63" s="50"/>
      <c r="AQ63" s="50"/>
      <c r="AS63" s="73"/>
      <c r="AT63" s="73"/>
      <c r="AU63" s="73"/>
      <c r="AV63" s="73"/>
      <c r="AY63" s="12"/>
      <c r="AZ63" s="12"/>
      <c r="BA63" s="61"/>
      <c r="BB63" s="61"/>
      <c r="BC63" s="61"/>
      <c r="BJ63" s="73"/>
      <c r="BK63" s="73"/>
      <c r="BL63" s="73"/>
      <c r="BM63" s="73"/>
      <c r="BP63" s="12"/>
      <c r="BQ63" s="13"/>
      <c r="BR63" s="12"/>
      <c r="BS63" s="12"/>
      <c r="BT63" s="12"/>
      <c r="BV63" s="62"/>
      <c r="CG63" s="72"/>
      <c r="CI63" s="73"/>
      <c r="CJ63" s="73"/>
      <c r="CK63" s="73"/>
      <c r="CL63" s="73"/>
      <c r="CO63" s="12"/>
      <c r="CP63" s="12"/>
      <c r="CQ63" s="61"/>
      <c r="CR63" s="61"/>
      <c r="CS63" s="61"/>
      <c r="CZ63" s="73"/>
      <c r="DA63" s="73"/>
      <c r="DB63" s="72"/>
      <c r="DJ63" s="12"/>
      <c r="DS63" s="101"/>
      <c r="DV63" s="72"/>
      <c r="DX63" s="73"/>
      <c r="DY63" s="73"/>
      <c r="DZ63" s="73"/>
      <c r="EA63" s="73"/>
      <c r="ED63" s="12"/>
      <c r="EE63" s="12"/>
      <c r="EF63" s="61"/>
      <c r="EG63" s="61"/>
      <c r="EH63" s="61"/>
      <c r="EO63" s="73"/>
      <c r="EQ63" s="73"/>
      <c r="ER63" s="73"/>
      <c r="EU63" s="12"/>
      <c r="EV63" s="13"/>
      <c r="EW63" s="12"/>
      <c r="EX63" s="12"/>
      <c r="EY63" s="12"/>
      <c r="FA63" s="62"/>
      <c r="FI63" s="50"/>
      <c r="FK63" s="72"/>
      <c r="FM63" s="73"/>
      <c r="FN63" s="73"/>
      <c r="FO63" s="73"/>
      <c r="FP63" s="73"/>
      <c r="FS63" s="12"/>
      <c r="FT63" s="12"/>
      <c r="FU63" s="61"/>
      <c r="FV63" s="61"/>
      <c r="FW63" s="61"/>
      <c r="GD63" s="73"/>
      <c r="GE63" s="73"/>
      <c r="GF63" s="73"/>
      <c r="GG63" s="73"/>
      <c r="GJ63" s="12"/>
      <c r="GK63" s="13"/>
      <c r="GL63" s="12"/>
      <c r="GM63" s="12"/>
      <c r="GN63" s="12"/>
      <c r="GP63" s="62"/>
      <c r="GX63" s="50"/>
      <c r="GZ63" s="72"/>
      <c r="HB63" s="73"/>
      <c r="HC63" s="73"/>
      <c r="HD63" s="73"/>
      <c r="HE63" s="73"/>
      <c r="HH63" s="12"/>
      <c r="HI63" s="12"/>
      <c r="HJ63" s="61"/>
      <c r="HK63" s="61"/>
      <c r="HL63" s="61"/>
      <c r="HS63" s="73"/>
      <c r="HT63" s="73"/>
      <c r="HU63" s="73"/>
      <c r="HV63" s="73"/>
      <c r="HY63" s="12"/>
      <c r="HZ63" s="13"/>
      <c r="IA63" s="12"/>
      <c r="IB63" s="12"/>
      <c r="IC63" s="12"/>
      <c r="IE63" s="62"/>
      <c r="IM63" s="50"/>
      <c r="IN63" s="50"/>
      <c r="IO63" s="50"/>
      <c r="IP63" s="50"/>
    </row>
    <row r="64" spans="1:250" s="15" customFormat="1" ht="16.5" customHeight="1">
      <c r="C64" s="72"/>
      <c r="E64" s="79"/>
      <c r="G64" s="77"/>
      <c r="H64" s="77"/>
      <c r="I64" s="77"/>
      <c r="J64" s="49"/>
      <c r="K64" s="49"/>
      <c r="L64" s="49"/>
      <c r="V64" s="76"/>
      <c r="X64" s="78"/>
      <c r="Y64" s="79"/>
      <c r="Z64" s="77"/>
      <c r="AA64" s="49"/>
      <c r="AB64" s="49"/>
      <c r="AC64" s="49"/>
      <c r="AD64" s="49"/>
      <c r="AE64" s="49"/>
      <c r="AF64" s="49"/>
      <c r="AG64" s="49"/>
      <c r="AH64" s="49"/>
      <c r="AP64" s="50"/>
      <c r="AQ64" s="50"/>
      <c r="AS64" s="53"/>
      <c r="AT64" s="95"/>
      <c r="AU64" s="95"/>
      <c r="AV64" s="50"/>
      <c r="AW64" s="50"/>
      <c r="AX64" s="50"/>
      <c r="AZ64" s="76"/>
      <c r="BB64" s="53"/>
      <c r="BC64" s="53"/>
      <c r="BD64" s="53"/>
      <c r="BE64" s="53"/>
      <c r="BF64" s="53"/>
      <c r="BG64" s="50"/>
      <c r="BL64" s="75"/>
      <c r="BM64" s="53"/>
      <c r="BN64" s="95"/>
      <c r="BO64" s="95"/>
      <c r="BP64" s="95"/>
      <c r="BQ64" s="95"/>
      <c r="BR64" s="50"/>
      <c r="BS64" s="76"/>
      <c r="BU64" s="53"/>
      <c r="BV64" s="50"/>
      <c r="BW64" s="50"/>
      <c r="BX64" s="50"/>
      <c r="BY64" s="50"/>
      <c r="CG64" s="76"/>
      <c r="CI64" s="53"/>
      <c r="CJ64" s="95"/>
      <c r="CK64" s="95"/>
      <c r="CL64" s="50"/>
      <c r="CM64" s="50"/>
      <c r="CN64" s="50"/>
      <c r="CP64" s="76"/>
      <c r="CR64" s="53"/>
      <c r="CS64" s="53"/>
      <c r="CT64" s="53"/>
      <c r="CU64" s="53"/>
      <c r="CV64" s="53"/>
      <c r="CW64" s="50"/>
      <c r="DB64" s="75"/>
      <c r="DC64" s="53"/>
      <c r="DD64" s="95"/>
      <c r="DE64" s="95"/>
      <c r="DF64" s="50"/>
      <c r="DG64" s="50"/>
      <c r="DH64" s="50"/>
      <c r="DI64" s="76"/>
      <c r="DK64" s="53"/>
      <c r="DL64" s="53"/>
      <c r="DM64" s="53"/>
      <c r="DN64" s="53"/>
      <c r="DO64" s="53"/>
      <c r="DP64" s="50"/>
      <c r="DS64" s="101"/>
      <c r="DV64" s="76"/>
      <c r="DX64" s="53"/>
      <c r="DY64" s="95"/>
      <c r="DZ64" s="95"/>
      <c r="EA64" s="50"/>
      <c r="EB64" s="50"/>
      <c r="EC64" s="50"/>
      <c r="EE64" s="76"/>
      <c r="EG64" s="53"/>
      <c r="EH64" s="53"/>
      <c r="EI64" s="53"/>
      <c r="EJ64" s="53"/>
      <c r="EK64" s="53"/>
      <c r="EL64" s="50"/>
      <c r="EQ64" s="75"/>
      <c r="ER64" s="53"/>
      <c r="ES64" s="95"/>
      <c r="ET64" s="95"/>
      <c r="EU64" s="95"/>
      <c r="EV64" s="95"/>
      <c r="EW64" s="50"/>
      <c r="EX64" s="76"/>
      <c r="EZ64" s="53"/>
      <c r="FA64" s="50"/>
      <c r="FB64" s="50"/>
      <c r="FC64" s="50"/>
      <c r="FD64" s="50"/>
      <c r="FI64" s="50"/>
      <c r="FK64" s="76"/>
      <c r="FM64" s="53"/>
      <c r="FN64" s="95"/>
      <c r="FO64" s="95"/>
      <c r="FP64" s="50"/>
      <c r="FQ64" s="50"/>
      <c r="FR64" s="50"/>
      <c r="FT64" s="76"/>
      <c r="FV64" s="53"/>
      <c r="FW64" s="53"/>
      <c r="FX64" s="53"/>
      <c r="FY64" s="53"/>
      <c r="FZ64" s="53"/>
      <c r="GA64" s="50"/>
      <c r="GF64" s="75"/>
      <c r="GG64" s="53"/>
      <c r="GH64" s="95"/>
      <c r="GI64" s="95"/>
      <c r="GJ64" s="95"/>
      <c r="GK64" s="95"/>
      <c r="GL64" s="50"/>
      <c r="GM64" s="76"/>
      <c r="GO64" s="53"/>
      <c r="GP64" s="50"/>
      <c r="GQ64" s="50"/>
      <c r="GR64" s="50"/>
      <c r="GS64" s="50"/>
      <c r="GX64" s="50"/>
      <c r="GZ64" s="76"/>
      <c r="HB64" s="53"/>
      <c r="HC64" s="95"/>
      <c r="HD64" s="95"/>
      <c r="HE64" s="50"/>
      <c r="HF64" s="50"/>
      <c r="HG64" s="50"/>
      <c r="HI64" s="76"/>
      <c r="HK64" s="53"/>
      <c r="HL64" s="53"/>
      <c r="HM64" s="53"/>
      <c r="HN64" s="53"/>
      <c r="HO64" s="53"/>
      <c r="HP64" s="50"/>
      <c r="HU64" s="75"/>
      <c r="HV64" s="53"/>
      <c r="HW64" s="95"/>
      <c r="HX64" s="95"/>
      <c r="HY64" s="95"/>
      <c r="HZ64" s="95"/>
      <c r="IA64" s="50"/>
      <c r="IB64" s="76"/>
      <c r="ID64" s="53"/>
      <c r="IE64" s="50"/>
      <c r="IF64" s="50"/>
      <c r="IG64" s="50"/>
      <c r="IH64" s="50"/>
      <c r="IM64" s="50"/>
      <c r="IN64" s="50"/>
      <c r="IO64" s="50"/>
      <c r="IP64" s="50"/>
    </row>
    <row r="65" spans="1:250" s="15" customFormat="1" ht="16.5" customHeight="1">
      <c r="C65" s="76"/>
      <c r="E65" s="77"/>
      <c r="G65" s="77"/>
      <c r="H65" s="77"/>
      <c r="I65" s="77"/>
      <c r="J65" s="49"/>
      <c r="K65" s="49"/>
      <c r="L65" s="49"/>
      <c r="V65" s="76"/>
      <c r="X65" s="75"/>
      <c r="Y65" s="77"/>
      <c r="Z65" s="77"/>
      <c r="AA65" s="49"/>
      <c r="AB65" s="49"/>
      <c r="AC65" s="49"/>
      <c r="AD65" s="49"/>
      <c r="AE65" s="49"/>
      <c r="AF65" s="49"/>
      <c r="AG65" s="49"/>
      <c r="AH65" s="49"/>
      <c r="AP65" s="50"/>
      <c r="AQ65" s="50"/>
      <c r="AZ65" s="12"/>
      <c r="CG65" s="72"/>
      <c r="CP65" s="12"/>
      <c r="DS65" s="101"/>
      <c r="DV65" s="72"/>
      <c r="EE65" s="12"/>
      <c r="FI65" s="50"/>
      <c r="FK65" s="72"/>
      <c r="FT65" s="12"/>
      <c r="GX65" s="50"/>
      <c r="GZ65" s="72"/>
      <c r="HI65" s="12"/>
      <c r="IM65" s="50"/>
      <c r="IN65" s="50"/>
      <c r="IO65" s="50"/>
      <c r="IP65" s="50"/>
    </row>
    <row r="66" spans="1:250" s="15" customFormat="1" ht="16.5" customHeight="1">
      <c r="C66" s="76"/>
      <c r="E66" s="77"/>
      <c r="G66" s="79"/>
      <c r="H66" s="79"/>
      <c r="I66" s="79"/>
      <c r="J66" s="73"/>
      <c r="K66" s="73"/>
      <c r="L66" s="73"/>
      <c r="V66" s="72"/>
      <c r="X66" s="75"/>
      <c r="Y66" s="77"/>
      <c r="Z66" s="79"/>
      <c r="AA66" s="73"/>
      <c r="AB66" s="73"/>
      <c r="AC66" s="73"/>
      <c r="AD66" s="73"/>
      <c r="AE66" s="73"/>
      <c r="AF66" s="73"/>
      <c r="AG66" s="73"/>
      <c r="AH66" s="73"/>
      <c r="AP66" s="50"/>
      <c r="AQ66" s="50"/>
      <c r="AS66" s="77"/>
      <c r="BJ66" s="76"/>
      <c r="BL66" s="75"/>
      <c r="BM66" s="77"/>
      <c r="BQ66" s="13"/>
      <c r="BR66" s="12"/>
      <c r="BS66" s="12"/>
      <c r="BT66" s="47"/>
      <c r="CG66" s="76"/>
      <c r="CI66" s="77"/>
      <c r="CZ66" s="76"/>
      <c r="DB66" s="75"/>
      <c r="DC66" s="77"/>
      <c r="DG66" s="13"/>
      <c r="DH66" s="12"/>
      <c r="DI66" s="12"/>
      <c r="DJ66" s="47"/>
      <c r="DS66" s="101"/>
      <c r="DV66" s="76"/>
      <c r="DX66" s="77"/>
      <c r="EO66" s="76"/>
      <c r="EQ66" s="75"/>
      <c r="ER66" s="77"/>
      <c r="EV66" s="13"/>
      <c r="EW66" s="12"/>
      <c r="EX66" s="12"/>
      <c r="EY66" s="47"/>
      <c r="FI66" s="50"/>
      <c r="FK66" s="76"/>
      <c r="FM66" s="77"/>
      <c r="GD66" s="76"/>
      <c r="GF66" s="75"/>
      <c r="GG66" s="77"/>
      <c r="GK66" s="13"/>
      <c r="GL66" s="12"/>
      <c r="GM66" s="12"/>
      <c r="GN66" s="47"/>
      <c r="GX66" s="50"/>
      <c r="GZ66" s="76"/>
      <c r="HB66" s="77"/>
      <c r="HS66" s="76"/>
      <c r="HU66" s="75"/>
      <c r="HV66" s="77"/>
      <c r="HZ66" s="13"/>
      <c r="IA66" s="12"/>
      <c r="IB66" s="12"/>
      <c r="IC66" s="47"/>
      <c r="IM66" s="50"/>
      <c r="IN66" s="50"/>
      <c r="IO66" s="50"/>
      <c r="IP66" s="50"/>
    </row>
    <row r="67" spans="1:250" s="15" customFormat="1" ht="16.5" customHeight="1">
      <c r="A67" s="49"/>
      <c r="C67" s="72"/>
      <c r="H67" s="76"/>
      <c r="I67" s="77"/>
      <c r="J67" s="77"/>
      <c r="K67" s="77"/>
      <c r="L67" s="77"/>
      <c r="M67" s="49"/>
      <c r="N67" s="49"/>
      <c r="O67" s="49"/>
      <c r="AE67" s="76"/>
      <c r="AG67" s="77"/>
      <c r="AH67" s="77"/>
      <c r="AI67" s="77"/>
      <c r="AJ67" s="49"/>
      <c r="AK67" s="49"/>
      <c r="AL67" s="49"/>
      <c r="AM67" s="49"/>
      <c r="AN67" s="49"/>
      <c r="AP67" s="50"/>
      <c r="AQ67" s="50"/>
      <c r="AS67" s="77"/>
      <c r="BL67" s="75"/>
      <c r="BM67" s="77"/>
      <c r="CG67" s="76"/>
      <c r="CI67" s="77"/>
      <c r="DB67" s="75"/>
      <c r="DC67" s="77"/>
      <c r="DS67" s="101"/>
      <c r="DV67" s="76"/>
      <c r="DX67" s="77"/>
      <c r="EQ67" s="75"/>
      <c r="ER67" s="77"/>
      <c r="FI67" s="50"/>
      <c r="FK67" s="76"/>
      <c r="FM67" s="77"/>
      <c r="GF67" s="75"/>
      <c r="GG67" s="77"/>
      <c r="GX67" s="50"/>
      <c r="GZ67" s="76"/>
      <c r="HB67" s="77"/>
      <c r="HU67" s="75"/>
      <c r="HV67" s="77"/>
      <c r="IM67" s="50"/>
      <c r="IN67" s="50"/>
      <c r="IO67" s="50"/>
      <c r="IP67" s="50"/>
    </row>
    <row r="68" spans="1:250" s="15" customFormat="1" ht="16.5" customHeight="1">
      <c r="A68" s="49"/>
      <c r="C68" s="72"/>
      <c r="F68" s="46"/>
      <c r="K68" s="77"/>
      <c r="L68" s="77"/>
      <c r="M68" s="77"/>
      <c r="N68" s="49"/>
      <c r="O68" s="49"/>
      <c r="Z68" s="46"/>
      <c r="AE68" s="76"/>
      <c r="AG68" s="77"/>
      <c r="AH68" s="77"/>
      <c r="AI68" s="77"/>
      <c r="AJ68" s="49"/>
      <c r="AK68" s="49"/>
      <c r="AL68" s="49"/>
      <c r="AM68" s="49"/>
      <c r="AN68" s="49"/>
      <c r="AP68" s="50"/>
      <c r="AQ68" s="50"/>
      <c r="AS68" s="79"/>
      <c r="AU68" s="77"/>
      <c r="AV68" s="77"/>
      <c r="AW68" s="77"/>
      <c r="AX68" s="45"/>
      <c r="AY68" s="45"/>
      <c r="AZ68" s="45"/>
      <c r="BJ68" s="76"/>
      <c r="BL68" s="78"/>
      <c r="BM68" s="79"/>
      <c r="BO68" s="45"/>
      <c r="BP68" s="45"/>
      <c r="BQ68" s="45"/>
      <c r="BR68" s="45"/>
      <c r="BS68" s="45"/>
      <c r="BT68" s="45"/>
      <c r="BU68" s="45"/>
      <c r="BV68" s="49"/>
      <c r="CG68" s="72"/>
      <c r="CI68" s="79"/>
      <c r="CK68" s="77"/>
      <c r="CL68" s="77"/>
      <c r="CM68" s="77"/>
      <c r="CN68" s="45"/>
      <c r="CO68" s="45"/>
      <c r="CP68" s="45"/>
      <c r="CZ68" s="76"/>
      <c r="DB68" s="78"/>
      <c r="DC68" s="79"/>
      <c r="DE68" s="45"/>
      <c r="DF68" s="45"/>
      <c r="DG68" s="45"/>
      <c r="DH68" s="45"/>
      <c r="DI68" s="45"/>
      <c r="DJ68" s="45"/>
      <c r="DK68" s="45"/>
      <c r="DL68" s="49"/>
      <c r="DS68" s="101"/>
      <c r="DV68" s="72"/>
      <c r="DX68" s="79"/>
      <c r="DZ68" s="77"/>
      <c r="EA68" s="77"/>
      <c r="EB68" s="77"/>
      <c r="EC68" s="45"/>
      <c r="ED68" s="45"/>
      <c r="EE68" s="45"/>
      <c r="EO68" s="76"/>
      <c r="EQ68" s="78"/>
      <c r="ER68" s="79"/>
      <c r="ET68" s="45"/>
      <c r="EU68" s="45"/>
      <c r="EV68" s="45"/>
      <c r="EW68" s="45"/>
      <c r="EX68" s="45"/>
      <c r="EY68" s="45"/>
      <c r="EZ68" s="45"/>
      <c r="FA68" s="49"/>
      <c r="FI68" s="50"/>
      <c r="FK68" s="72"/>
      <c r="FM68" s="79"/>
      <c r="FO68" s="77"/>
      <c r="FP68" s="77"/>
      <c r="FQ68" s="77"/>
      <c r="FR68" s="45"/>
      <c r="FS68" s="45"/>
      <c r="FT68" s="45"/>
      <c r="GD68" s="76"/>
      <c r="GF68" s="78"/>
      <c r="GG68" s="79"/>
      <c r="GI68" s="45"/>
      <c r="GJ68" s="45"/>
      <c r="GK68" s="45"/>
      <c r="GL68" s="45"/>
      <c r="GM68" s="45"/>
      <c r="GN68" s="45"/>
      <c r="GO68" s="45"/>
      <c r="GP68" s="49"/>
      <c r="GX68" s="50"/>
      <c r="GZ68" s="72"/>
      <c r="HB68" s="79"/>
      <c r="HD68" s="77"/>
      <c r="HE68" s="77"/>
      <c r="HF68" s="77"/>
      <c r="HG68" s="45"/>
      <c r="HH68" s="45"/>
      <c r="HI68" s="45"/>
      <c r="HS68" s="76"/>
      <c r="HU68" s="78"/>
      <c r="HV68" s="79"/>
      <c r="HX68" s="45"/>
      <c r="HY68" s="45"/>
      <c r="HZ68" s="45"/>
      <c r="IA68" s="45"/>
      <c r="IB68" s="45"/>
      <c r="IC68" s="45"/>
      <c r="ID68" s="45"/>
      <c r="IE68" s="49"/>
      <c r="IM68" s="50"/>
      <c r="IN68" s="50"/>
      <c r="IO68" s="50"/>
      <c r="IP68" s="50"/>
    </row>
    <row r="69" spans="1:250" s="15" customFormat="1" ht="16.5" customHeight="1">
      <c r="C69" s="72"/>
      <c r="AL69" s="49"/>
      <c r="AP69" s="50"/>
      <c r="AQ69" s="50"/>
      <c r="AS69" s="77"/>
      <c r="AU69" s="77"/>
      <c r="AV69" s="77"/>
      <c r="AW69" s="77"/>
      <c r="AX69" s="49"/>
      <c r="AY69" s="49"/>
      <c r="AZ69" s="49"/>
      <c r="BJ69" s="76"/>
      <c r="BL69" s="75"/>
      <c r="BM69" s="77"/>
      <c r="BO69" s="49"/>
      <c r="BP69" s="49"/>
      <c r="BQ69" s="49"/>
      <c r="BR69" s="49"/>
      <c r="BS69" s="49"/>
      <c r="BT69" s="49"/>
      <c r="BU69" s="49"/>
      <c r="BV69" s="49"/>
      <c r="CG69" s="76"/>
      <c r="CI69" s="77"/>
      <c r="CK69" s="77"/>
      <c r="CL69" s="77"/>
      <c r="CM69" s="77"/>
      <c r="CN69" s="49"/>
      <c r="CO69" s="49"/>
      <c r="CP69" s="49"/>
      <c r="CZ69" s="76"/>
      <c r="DB69" s="75"/>
      <c r="DC69" s="77"/>
      <c r="DE69" s="49"/>
      <c r="DF69" s="49"/>
      <c r="DG69" s="49"/>
      <c r="DH69" s="49"/>
      <c r="DI69" s="49"/>
      <c r="DJ69" s="49"/>
      <c r="DK69" s="49"/>
      <c r="DL69" s="49"/>
      <c r="DS69" s="101"/>
      <c r="DV69" s="76"/>
      <c r="DX69" s="77"/>
      <c r="DZ69" s="77"/>
      <c r="EA69" s="77"/>
      <c r="EB69" s="77"/>
      <c r="EC69" s="49"/>
      <c r="ED69" s="49"/>
      <c r="EE69" s="49"/>
      <c r="EO69" s="76"/>
      <c r="EQ69" s="75"/>
      <c r="ER69" s="77"/>
      <c r="ET69" s="49"/>
      <c r="EU69" s="49"/>
      <c r="EV69" s="49"/>
      <c r="EW69" s="49"/>
      <c r="EX69" s="49"/>
      <c r="EY69" s="49"/>
      <c r="EZ69" s="49"/>
      <c r="FA69" s="49"/>
      <c r="FI69" s="50"/>
      <c r="FK69" s="76"/>
      <c r="FM69" s="77"/>
      <c r="FO69" s="77"/>
      <c r="FP69" s="77"/>
      <c r="FQ69" s="77"/>
      <c r="FR69" s="49"/>
      <c r="FS69" s="49"/>
      <c r="FT69" s="49"/>
      <c r="GD69" s="76"/>
      <c r="GF69" s="75"/>
      <c r="GG69" s="77"/>
      <c r="GI69" s="49"/>
      <c r="GJ69" s="49"/>
      <c r="GK69" s="49"/>
      <c r="GL69" s="49"/>
      <c r="GM69" s="49"/>
      <c r="GN69" s="49"/>
      <c r="GO69" s="49"/>
      <c r="GP69" s="49"/>
      <c r="GX69" s="50"/>
      <c r="GZ69" s="76"/>
      <c r="HB69" s="77"/>
      <c r="HD69" s="77"/>
      <c r="HE69" s="77"/>
      <c r="HF69" s="77"/>
      <c r="HG69" s="49"/>
      <c r="HH69" s="49"/>
      <c r="HI69" s="49"/>
      <c r="HS69" s="76"/>
      <c r="HU69" s="75"/>
      <c r="HV69" s="77"/>
      <c r="HX69" s="49"/>
      <c r="HY69" s="49"/>
      <c r="HZ69" s="49"/>
      <c r="IA69" s="49"/>
      <c r="IB69" s="49"/>
      <c r="IC69" s="49"/>
      <c r="ID69" s="49"/>
      <c r="IE69" s="49"/>
      <c r="IM69" s="50"/>
      <c r="IN69" s="50"/>
      <c r="IO69" s="50"/>
      <c r="IP69" s="50"/>
    </row>
    <row r="70" spans="1:250" s="15" customFormat="1" ht="16.5" customHeight="1">
      <c r="C70" s="72"/>
      <c r="F70" s="46"/>
      <c r="M70" s="46"/>
      <c r="Z70" s="46"/>
      <c r="AG70" s="48"/>
      <c r="AL70" s="49"/>
      <c r="AP70" s="50"/>
      <c r="AQ70" s="50"/>
      <c r="AS70" s="77"/>
      <c r="AU70" s="79"/>
      <c r="AV70" s="79"/>
      <c r="AW70" s="79"/>
      <c r="AX70" s="73"/>
      <c r="AY70" s="73"/>
      <c r="AZ70" s="73"/>
      <c r="BJ70" s="72"/>
      <c r="BL70" s="75"/>
      <c r="BM70" s="77"/>
      <c r="BO70" s="73"/>
      <c r="BP70" s="73"/>
      <c r="BQ70" s="73"/>
      <c r="BR70" s="73"/>
      <c r="BS70" s="73"/>
      <c r="BT70" s="73"/>
      <c r="BU70" s="73"/>
      <c r="BV70" s="73"/>
      <c r="CG70" s="76"/>
      <c r="CI70" s="77"/>
      <c r="CK70" s="79"/>
      <c r="CL70" s="79"/>
      <c r="CM70" s="79"/>
      <c r="CN70" s="73"/>
      <c r="CO70" s="73"/>
      <c r="CP70" s="73"/>
      <c r="CZ70" s="72"/>
      <c r="DB70" s="75"/>
      <c r="DC70" s="77"/>
      <c r="DE70" s="73"/>
      <c r="DF70" s="73"/>
      <c r="DG70" s="73"/>
      <c r="DH70" s="73"/>
      <c r="DI70" s="73"/>
      <c r="DJ70" s="73"/>
      <c r="DK70" s="73"/>
      <c r="DL70" s="73"/>
      <c r="DS70" s="101"/>
      <c r="DV70" s="76"/>
      <c r="DX70" s="77"/>
      <c r="DZ70" s="79"/>
      <c r="EA70" s="79"/>
      <c r="EB70" s="79"/>
      <c r="EC70" s="73"/>
      <c r="ED70" s="73"/>
      <c r="EE70" s="73"/>
      <c r="EO70" s="72"/>
      <c r="EQ70" s="75"/>
      <c r="ER70" s="77"/>
      <c r="ET70" s="73"/>
      <c r="EU70" s="73"/>
      <c r="EV70" s="73"/>
      <c r="EW70" s="73"/>
      <c r="EX70" s="73"/>
      <c r="EY70" s="73"/>
      <c r="EZ70" s="73"/>
      <c r="FA70" s="73"/>
      <c r="FI70" s="50"/>
      <c r="FK70" s="76"/>
      <c r="FM70" s="77"/>
      <c r="FO70" s="79"/>
      <c r="FP70" s="79"/>
      <c r="FQ70" s="79"/>
      <c r="FR70" s="73"/>
      <c r="FS70" s="73"/>
      <c r="FT70" s="73"/>
      <c r="GD70" s="72"/>
      <c r="GF70" s="75"/>
      <c r="GG70" s="77"/>
      <c r="GI70" s="73"/>
      <c r="GJ70" s="73"/>
      <c r="GK70" s="73"/>
      <c r="GL70" s="73"/>
      <c r="GM70" s="73"/>
      <c r="GN70" s="73"/>
      <c r="GO70" s="73"/>
      <c r="GP70" s="73"/>
      <c r="GX70" s="50"/>
      <c r="GZ70" s="76"/>
      <c r="HB70" s="77"/>
      <c r="HD70" s="79"/>
      <c r="HE70" s="79"/>
      <c r="HF70" s="79"/>
      <c r="HG70" s="73"/>
      <c r="HH70" s="73"/>
      <c r="HI70" s="73"/>
      <c r="HS70" s="72"/>
      <c r="HU70" s="75"/>
      <c r="HV70" s="77"/>
      <c r="HX70" s="73"/>
      <c r="HY70" s="73"/>
      <c r="HZ70" s="73"/>
      <c r="IA70" s="73"/>
      <c r="IB70" s="73"/>
      <c r="IC70" s="73"/>
      <c r="ID70" s="73"/>
      <c r="IE70" s="73"/>
      <c r="IM70" s="50"/>
      <c r="IN70" s="50"/>
      <c r="IO70" s="50"/>
      <c r="IP70" s="50"/>
    </row>
    <row r="71" spans="1:250" s="15" customFormat="1" ht="16.5" customHeight="1">
      <c r="A71" s="61"/>
      <c r="C71" s="72"/>
      <c r="K71" s="61"/>
      <c r="L71" s="61"/>
      <c r="M71" s="61"/>
      <c r="N71" s="61"/>
      <c r="O71" s="61"/>
      <c r="AG71" s="61"/>
      <c r="AH71" s="61"/>
      <c r="AI71" s="61"/>
      <c r="AJ71" s="61"/>
      <c r="AK71" s="61"/>
      <c r="AL71" s="49"/>
      <c r="AM71" s="61"/>
      <c r="AN71" s="61"/>
      <c r="AP71" s="50"/>
      <c r="AQ71" s="50"/>
      <c r="AS71" s="79"/>
      <c r="AU71" s="77"/>
      <c r="AV71" s="77"/>
      <c r="AW71" s="77"/>
      <c r="AX71" s="49"/>
      <c r="AY71" s="49"/>
      <c r="AZ71" s="49"/>
      <c r="BJ71" s="76"/>
      <c r="BL71" s="78"/>
      <c r="BM71" s="79"/>
      <c r="BO71" s="49"/>
      <c r="BP71" s="49"/>
      <c r="BQ71" s="49"/>
      <c r="BR71" s="49"/>
      <c r="BS71" s="49"/>
      <c r="BT71" s="49"/>
      <c r="BU71" s="49"/>
      <c r="BV71" s="49"/>
      <c r="CG71" s="72"/>
      <c r="CI71" s="79"/>
      <c r="CK71" s="77"/>
      <c r="CL71" s="77"/>
      <c r="CM71" s="77"/>
      <c r="CN71" s="49"/>
      <c r="CO71" s="49"/>
      <c r="CP71" s="49"/>
      <c r="CZ71" s="76"/>
      <c r="DB71" s="78"/>
      <c r="DC71" s="79"/>
      <c r="DE71" s="49"/>
      <c r="DF71" s="49"/>
      <c r="DG71" s="49"/>
      <c r="DH71" s="49"/>
      <c r="DI71" s="49"/>
      <c r="DJ71" s="49"/>
      <c r="DK71" s="49"/>
      <c r="DL71" s="49"/>
      <c r="DS71" s="101"/>
      <c r="DV71" s="72"/>
      <c r="DX71" s="79"/>
      <c r="DZ71" s="77"/>
      <c r="EA71" s="77"/>
      <c r="EB71" s="77"/>
      <c r="EC71" s="49"/>
      <c r="ED71" s="49"/>
      <c r="EE71" s="49"/>
      <c r="EO71" s="76"/>
      <c r="EQ71" s="78"/>
      <c r="ER71" s="79"/>
      <c r="ET71" s="49"/>
      <c r="EU71" s="49"/>
      <c r="EV71" s="49"/>
      <c r="EW71" s="49"/>
      <c r="EX71" s="49"/>
      <c r="EY71" s="49"/>
      <c r="EZ71" s="49"/>
      <c r="FA71" s="49"/>
      <c r="FI71" s="50"/>
      <c r="FK71" s="72"/>
      <c r="FM71" s="79"/>
      <c r="FO71" s="77"/>
      <c r="FP71" s="77"/>
      <c r="FQ71" s="77"/>
      <c r="FR71" s="49"/>
      <c r="FS71" s="49"/>
      <c r="FT71" s="49"/>
      <c r="GD71" s="76"/>
      <c r="GF71" s="78"/>
      <c r="GG71" s="79"/>
      <c r="GI71" s="49"/>
      <c r="GJ71" s="49"/>
      <c r="GK71" s="49"/>
      <c r="GL71" s="49"/>
      <c r="GM71" s="49"/>
      <c r="GN71" s="49"/>
      <c r="GO71" s="49"/>
      <c r="GP71" s="49"/>
      <c r="GX71" s="50"/>
      <c r="GZ71" s="72"/>
      <c r="HB71" s="79"/>
      <c r="HD71" s="77"/>
      <c r="HE71" s="77"/>
      <c r="HF71" s="77"/>
      <c r="HG71" s="49"/>
      <c r="HH71" s="49"/>
      <c r="HI71" s="49"/>
      <c r="HS71" s="76"/>
      <c r="HU71" s="78"/>
      <c r="HV71" s="79"/>
      <c r="HX71" s="49"/>
      <c r="HY71" s="49"/>
      <c r="HZ71" s="49"/>
      <c r="IA71" s="49"/>
      <c r="IB71" s="49"/>
      <c r="IC71" s="49"/>
      <c r="ID71" s="49"/>
      <c r="IE71" s="49"/>
      <c r="IM71" s="50"/>
      <c r="IN71" s="50"/>
      <c r="IO71" s="50"/>
      <c r="IP71" s="50"/>
    </row>
    <row r="72" spans="1:250" s="15" customFormat="1" ht="16.5" customHeight="1">
      <c r="A72" s="61"/>
      <c r="C72" s="72"/>
      <c r="F72" s="46"/>
      <c r="K72" s="61"/>
      <c r="L72" s="61"/>
      <c r="M72" s="61"/>
      <c r="N72" s="61"/>
      <c r="O72" s="61"/>
      <c r="Z72" s="46"/>
      <c r="AE72" s="72"/>
      <c r="AG72" s="61"/>
      <c r="AH72" s="61"/>
      <c r="AI72" s="61"/>
      <c r="AJ72" s="61"/>
      <c r="AK72" s="61"/>
      <c r="AL72" s="49"/>
      <c r="AM72" s="61"/>
      <c r="AN72" s="61"/>
      <c r="AP72" s="49"/>
      <c r="AQ72" s="50"/>
      <c r="AS72" s="77"/>
      <c r="AU72" s="77"/>
      <c r="AV72" s="77"/>
      <c r="AW72" s="77"/>
      <c r="AX72" s="49"/>
      <c r="AY72" s="49"/>
      <c r="AZ72" s="49"/>
      <c r="BJ72" s="76"/>
      <c r="BL72" s="75"/>
      <c r="BM72" s="77"/>
      <c r="BO72" s="49"/>
      <c r="BP72" s="49"/>
      <c r="BQ72" s="49"/>
      <c r="BR72" s="49"/>
      <c r="BS72" s="49"/>
      <c r="BT72" s="49"/>
      <c r="BU72" s="49"/>
      <c r="BV72" s="49"/>
      <c r="CG72" s="76"/>
      <c r="CI72" s="77"/>
      <c r="CK72" s="77"/>
      <c r="CL72" s="77"/>
      <c r="CM72" s="77"/>
      <c r="CN72" s="49"/>
      <c r="CO72" s="49"/>
      <c r="CP72" s="49"/>
      <c r="CZ72" s="76"/>
      <c r="DB72" s="75"/>
      <c r="DC72" s="77"/>
      <c r="DE72" s="49"/>
      <c r="DF72" s="49"/>
      <c r="DG72" s="49"/>
      <c r="DH72" s="49"/>
      <c r="DI72" s="49"/>
      <c r="DJ72" s="49"/>
      <c r="DK72" s="49"/>
      <c r="DL72" s="49"/>
      <c r="DS72" s="101"/>
      <c r="DV72" s="76"/>
      <c r="DX72" s="77"/>
      <c r="DZ72" s="77"/>
      <c r="EA72" s="77"/>
      <c r="EB72" s="77"/>
      <c r="EC72" s="49"/>
      <c r="ED72" s="49"/>
      <c r="EE72" s="49"/>
      <c r="EO72" s="76"/>
      <c r="EQ72" s="75"/>
      <c r="ER72" s="77"/>
      <c r="ET72" s="49"/>
      <c r="EU72" s="49"/>
      <c r="EV72" s="49"/>
      <c r="EW72" s="49"/>
      <c r="EX72" s="49"/>
      <c r="EY72" s="49"/>
      <c r="EZ72" s="49"/>
      <c r="FA72" s="49"/>
      <c r="FI72" s="50"/>
      <c r="FK72" s="76"/>
      <c r="FM72" s="77"/>
      <c r="FO72" s="77"/>
      <c r="FP72" s="77"/>
      <c r="FQ72" s="77"/>
      <c r="FR72" s="49"/>
      <c r="FS72" s="49"/>
      <c r="FT72" s="49"/>
      <c r="GD72" s="76"/>
      <c r="GF72" s="75"/>
      <c r="GG72" s="77"/>
      <c r="GI72" s="49"/>
      <c r="GJ72" s="49"/>
      <c r="GK72" s="49"/>
      <c r="GL72" s="49"/>
      <c r="GM72" s="49"/>
      <c r="GN72" s="49"/>
      <c r="GO72" s="49"/>
      <c r="GP72" s="49"/>
      <c r="GX72" s="50"/>
      <c r="GZ72" s="76"/>
      <c r="HB72" s="77"/>
      <c r="HD72" s="77"/>
      <c r="HE72" s="77"/>
      <c r="HF72" s="77"/>
      <c r="HG72" s="49"/>
      <c r="HH72" s="49"/>
      <c r="HI72" s="49"/>
      <c r="HS72" s="76"/>
      <c r="HU72" s="75"/>
      <c r="HV72" s="77"/>
      <c r="HX72" s="49"/>
      <c r="HY72" s="49"/>
      <c r="HZ72" s="49"/>
      <c r="IA72" s="49"/>
      <c r="IB72" s="49"/>
      <c r="IC72" s="49"/>
      <c r="ID72" s="49"/>
      <c r="IE72" s="49"/>
      <c r="IM72" s="50"/>
      <c r="IN72" s="50"/>
      <c r="IO72" s="50"/>
      <c r="IP72" s="50"/>
    </row>
    <row r="73" spans="1:250" s="15" customFormat="1" ht="16.5" customHeight="1">
      <c r="C73" s="72"/>
      <c r="G73" s="61"/>
      <c r="H73" s="61"/>
      <c r="I73" s="61"/>
      <c r="J73" s="61"/>
      <c r="K73" s="61"/>
      <c r="L73" s="61"/>
      <c r="M73" s="61"/>
      <c r="N73" s="61"/>
      <c r="O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49"/>
      <c r="AG73" s="49"/>
      <c r="AH73" s="61"/>
      <c r="AP73" s="49"/>
      <c r="AQ73" s="50"/>
      <c r="AS73" s="77"/>
      <c r="AU73" s="79"/>
      <c r="AV73" s="79"/>
      <c r="AW73" s="79"/>
      <c r="AX73" s="73"/>
      <c r="AY73" s="73"/>
      <c r="AZ73" s="73"/>
      <c r="BJ73" s="72"/>
      <c r="BL73" s="75"/>
      <c r="BM73" s="77"/>
      <c r="BO73" s="73"/>
      <c r="BP73" s="73"/>
      <c r="BQ73" s="73"/>
      <c r="BR73" s="73"/>
      <c r="BS73" s="73"/>
      <c r="BT73" s="73"/>
      <c r="BU73" s="73"/>
      <c r="BV73" s="73"/>
      <c r="CG73" s="76"/>
      <c r="CI73" s="77"/>
      <c r="CK73" s="79"/>
      <c r="CL73" s="79"/>
      <c r="CM73" s="79"/>
      <c r="CN73" s="73"/>
      <c r="CO73" s="73"/>
      <c r="CP73" s="73"/>
      <c r="CZ73" s="72"/>
      <c r="DB73" s="75"/>
      <c r="DC73" s="77"/>
      <c r="DE73" s="73"/>
      <c r="DF73" s="73"/>
      <c r="DG73" s="73"/>
      <c r="DH73" s="73"/>
      <c r="DI73" s="73"/>
      <c r="DJ73" s="73"/>
      <c r="DK73" s="73"/>
      <c r="DL73" s="73"/>
      <c r="DS73" s="101"/>
      <c r="DV73" s="76"/>
      <c r="DX73" s="77"/>
      <c r="DZ73" s="79"/>
      <c r="EA73" s="79"/>
      <c r="EB73" s="79"/>
      <c r="EC73" s="73"/>
      <c r="ED73" s="73"/>
      <c r="EE73" s="73"/>
      <c r="EO73" s="72"/>
      <c r="EQ73" s="75"/>
      <c r="ER73" s="77"/>
      <c r="ET73" s="73"/>
      <c r="EU73" s="73"/>
      <c r="EV73" s="73"/>
      <c r="EW73" s="73"/>
      <c r="EX73" s="73"/>
      <c r="EY73" s="73"/>
      <c r="EZ73" s="73"/>
      <c r="FA73" s="73"/>
      <c r="FI73" s="50"/>
      <c r="FK73" s="76"/>
      <c r="FM73" s="77"/>
      <c r="FO73" s="79"/>
      <c r="FP73" s="79"/>
      <c r="FQ73" s="79"/>
      <c r="FR73" s="73"/>
      <c r="FS73" s="73"/>
      <c r="FT73" s="73"/>
      <c r="GD73" s="72"/>
      <c r="GF73" s="75"/>
      <c r="GG73" s="77"/>
      <c r="GI73" s="73"/>
      <c r="GJ73" s="73"/>
      <c r="GK73" s="73"/>
      <c r="GL73" s="73"/>
      <c r="GM73" s="73"/>
      <c r="GN73" s="73"/>
      <c r="GO73" s="73"/>
      <c r="GP73" s="73"/>
      <c r="GX73" s="50"/>
      <c r="GZ73" s="76"/>
      <c r="HB73" s="77"/>
      <c r="HD73" s="79"/>
      <c r="HE73" s="79"/>
      <c r="HF73" s="79"/>
      <c r="HG73" s="73"/>
      <c r="HH73" s="73"/>
      <c r="HI73" s="73"/>
      <c r="HS73" s="72"/>
      <c r="HU73" s="75"/>
      <c r="HV73" s="77"/>
      <c r="HX73" s="73"/>
      <c r="HY73" s="73"/>
      <c r="HZ73" s="73"/>
      <c r="IA73" s="73"/>
      <c r="IB73" s="73"/>
      <c r="IC73" s="73"/>
      <c r="ID73" s="73"/>
      <c r="IE73" s="73"/>
      <c r="IM73" s="50"/>
      <c r="IN73" s="50"/>
      <c r="IO73" s="50"/>
      <c r="IP73" s="50"/>
    </row>
    <row r="74" spans="1:250" s="15" customFormat="1" ht="30" customHeight="1">
      <c r="C74" s="72"/>
      <c r="G74" s="61"/>
      <c r="H74" s="61"/>
      <c r="I74" s="61"/>
      <c r="J74" s="61"/>
      <c r="K74" s="61"/>
      <c r="L74" s="61"/>
      <c r="M74" s="61"/>
      <c r="N74" s="61"/>
      <c r="O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49"/>
      <c r="AG74" s="49"/>
      <c r="AH74" s="61"/>
      <c r="AP74" s="49"/>
      <c r="AQ74" s="50"/>
      <c r="AS74" s="77"/>
      <c r="AU74" s="79"/>
      <c r="AV74" s="79"/>
      <c r="AW74" s="79"/>
      <c r="AX74" s="73"/>
      <c r="AY74" s="73"/>
      <c r="AZ74" s="73"/>
      <c r="BJ74" s="72"/>
      <c r="BL74" s="75"/>
      <c r="BM74" s="77"/>
      <c r="BO74" s="73"/>
      <c r="BP74" s="73"/>
      <c r="BQ74" s="73"/>
      <c r="BR74" s="73"/>
      <c r="BS74" s="73"/>
      <c r="BT74" s="73"/>
      <c r="BU74" s="73"/>
      <c r="BV74" s="73"/>
      <c r="CG74" s="76"/>
      <c r="CI74" s="77"/>
      <c r="CK74" s="79"/>
      <c r="CL74" s="79"/>
      <c r="CM74" s="79"/>
      <c r="CN74" s="73"/>
      <c r="CO74" s="73"/>
      <c r="CP74" s="73"/>
      <c r="CZ74" s="72"/>
      <c r="DB74" s="75"/>
      <c r="DC74" s="77"/>
      <c r="DE74" s="73"/>
      <c r="DF74" s="73"/>
      <c r="DG74" s="73"/>
      <c r="DH74" s="73"/>
      <c r="DI74" s="73"/>
      <c r="DJ74" s="73"/>
      <c r="DK74" s="73"/>
      <c r="DL74" s="73"/>
      <c r="DS74" s="101"/>
      <c r="DV74" s="76"/>
      <c r="DX74" s="77"/>
      <c r="DZ74" s="79"/>
      <c r="EA74" s="79"/>
      <c r="EB74" s="79"/>
      <c r="EC74" s="73"/>
      <c r="ED74" s="73"/>
      <c r="EE74" s="73"/>
      <c r="EO74" s="72"/>
      <c r="EQ74" s="75"/>
      <c r="ER74" s="77"/>
      <c r="ET74" s="73"/>
      <c r="EU74" s="73"/>
      <c r="EV74" s="73"/>
      <c r="EW74" s="73"/>
      <c r="EX74" s="73"/>
      <c r="EY74" s="73"/>
      <c r="EZ74" s="73"/>
      <c r="FA74" s="73"/>
      <c r="FI74" s="50"/>
      <c r="FK74" s="76"/>
      <c r="FM74" s="77"/>
      <c r="FO74" s="79"/>
      <c r="FP74" s="79"/>
      <c r="FQ74" s="79"/>
      <c r="FR74" s="73"/>
      <c r="FS74" s="73"/>
      <c r="FT74" s="73"/>
      <c r="GD74" s="72"/>
      <c r="GF74" s="75"/>
      <c r="GG74" s="77"/>
      <c r="GI74" s="73"/>
      <c r="GJ74" s="73"/>
      <c r="GK74" s="73"/>
      <c r="GL74" s="73"/>
      <c r="GM74" s="73"/>
      <c r="GN74" s="73"/>
      <c r="GO74" s="73"/>
      <c r="GP74" s="73"/>
      <c r="GX74" s="50"/>
      <c r="GZ74" s="76"/>
      <c r="HB74" s="77"/>
      <c r="HD74" s="79"/>
      <c r="HE74" s="79"/>
      <c r="HF74" s="79"/>
      <c r="HG74" s="73"/>
      <c r="HH74" s="73"/>
      <c r="HI74" s="73"/>
      <c r="HS74" s="72"/>
      <c r="HU74" s="75"/>
      <c r="HV74" s="77"/>
      <c r="HX74" s="73"/>
      <c r="HY74" s="73"/>
      <c r="HZ74" s="73"/>
      <c r="IA74" s="73"/>
      <c r="IB74" s="73"/>
      <c r="IC74" s="73"/>
      <c r="ID74" s="73"/>
      <c r="IE74" s="73"/>
      <c r="IM74" s="50"/>
      <c r="IN74" s="50"/>
      <c r="IO74" s="50"/>
      <c r="IP74" s="50"/>
    </row>
    <row r="75" spans="1:250" s="15" customFormat="1" ht="16.5" customHeight="1">
      <c r="C75" s="72"/>
      <c r="E75" s="47"/>
      <c r="G75" s="61"/>
      <c r="H75" s="46"/>
      <c r="I75" s="61"/>
      <c r="J75" s="61"/>
      <c r="K75" s="61"/>
      <c r="L75" s="61"/>
      <c r="M75" s="61"/>
      <c r="N75" s="61"/>
      <c r="O75" s="61"/>
      <c r="R75" s="61"/>
      <c r="S75" s="61"/>
      <c r="T75" s="61"/>
      <c r="U75" s="61"/>
      <c r="V75" s="61"/>
      <c r="W75" s="61"/>
      <c r="X75" s="61"/>
      <c r="Y75" s="47"/>
      <c r="AA75" s="46"/>
      <c r="AC75" s="61"/>
      <c r="AD75" s="61"/>
      <c r="AE75" s="61"/>
      <c r="AF75" s="61"/>
      <c r="AG75" s="61"/>
      <c r="AH75" s="61"/>
      <c r="AI75" s="61"/>
      <c r="AP75" s="50"/>
      <c r="AQ75" s="50"/>
      <c r="AV75" s="76"/>
      <c r="AW75" s="77"/>
      <c r="AX75" s="77"/>
      <c r="AY75" s="77"/>
      <c r="AZ75" s="77"/>
      <c r="BA75" s="49"/>
      <c r="BB75" s="49"/>
      <c r="BC75" s="49"/>
      <c r="BS75" s="76"/>
      <c r="BU75" s="77"/>
      <c r="BV75" s="77"/>
      <c r="BW75" s="77"/>
      <c r="BX75" s="49"/>
      <c r="BY75" s="49"/>
      <c r="BZ75" s="49"/>
      <c r="CA75" s="49"/>
      <c r="CB75" s="49"/>
      <c r="CE75" s="49"/>
      <c r="CG75" s="72"/>
      <c r="CL75" s="76"/>
      <c r="CM75" s="77"/>
      <c r="CN75" s="77"/>
      <c r="CO75" s="77"/>
      <c r="CP75" s="77"/>
      <c r="CQ75" s="49"/>
      <c r="CR75" s="49"/>
      <c r="CS75" s="49"/>
      <c r="DI75" s="76"/>
      <c r="DK75" s="77"/>
      <c r="DL75" s="77"/>
      <c r="DM75" s="77"/>
      <c r="DN75" s="49"/>
      <c r="DO75" s="49"/>
      <c r="DP75" s="49"/>
      <c r="DQ75" s="49"/>
      <c r="DR75" s="49"/>
      <c r="DS75" s="101"/>
      <c r="DT75" s="49"/>
      <c r="DV75" s="72"/>
      <c r="EA75" s="76"/>
      <c r="EB75" s="77"/>
      <c r="EC75" s="77"/>
      <c r="ED75" s="77"/>
      <c r="EE75" s="77"/>
      <c r="EF75" s="49"/>
      <c r="EG75" s="49"/>
      <c r="EH75" s="49"/>
      <c r="EX75" s="76"/>
      <c r="EZ75" s="77"/>
      <c r="FA75" s="77"/>
      <c r="FB75" s="77"/>
      <c r="FC75" s="49"/>
      <c r="FD75" s="49"/>
      <c r="FE75" s="49"/>
      <c r="FF75" s="49"/>
      <c r="FI75" s="49"/>
      <c r="FK75" s="72"/>
      <c r="FP75" s="76"/>
      <c r="FQ75" s="77"/>
      <c r="FR75" s="77"/>
      <c r="FS75" s="77"/>
      <c r="FT75" s="77"/>
      <c r="FU75" s="49"/>
      <c r="FV75" s="49"/>
      <c r="FW75" s="49"/>
      <c r="GM75" s="76"/>
      <c r="GO75" s="77"/>
      <c r="GP75" s="77"/>
      <c r="GQ75" s="77"/>
      <c r="GR75" s="49"/>
      <c r="GS75" s="49"/>
      <c r="GT75" s="49"/>
      <c r="GU75" s="49"/>
      <c r="GV75" s="49"/>
      <c r="GX75" s="49"/>
      <c r="GZ75" s="72"/>
      <c r="HE75" s="76"/>
      <c r="HF75" s="77"/>
      <c r="HG75" s="77"/>
      <c r="HH75" s="77"/>
      <c r="HI75" s="77"/>
      <c r="HJ75" s="49"/>
      <c r="HK75" s="49"/>
      <c r="HL75" s="49"/>
      <c r="IB75" s="76"/>
      <c r="ID75" s="77"/>
      <c r="IE75" s="77"/>
      <c r="IF75" s="77"/>
      <c r="IG75" s="49"/>
      <c r="IH75" s="49"/>
      <c r="II75" s="49"/>
      <c r="IJ75" s="49"/>
      <c r="IK75" s="49"/>
      <c r="IM75" s="50"/>
      <c r="IN75" s="50"/>
      <c r="IO75" s="50"/>
      <c r="IP75" s="50"/>
    </row>
    <row r="76" spans="1:250" s="15" customFormat="1" ht="16.5" customHeight="1">
      <c r="C76" s="72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P76" s="54"/>
      <c r="AQ76" s="50"/>
      <c r="BZ76" s="49"/>
      <c r="CG76" s="72"/>
      <c r="DP76" s="49"/>
      <c r="DS76" s="101"/>
      <c r="DV76" s="72"/>
      <c r="FE76" s="49"/>
      <c r="FI76" s="50"/>
      <c r="FK76" s="72"/>
      <c r="GT76" s="49"/>
      <c r="GX76" s="50"/>
      <c r="GZ76" s="72"/>
      <c r="II76" s="49"/>
      <c r="IM76" s="50"/>
      <c r="IN76" s="50"/>
      <c r="IO76" s="50"/>
      <c r="IP76" s="50"/>
    </row>
    <row r="77" spans="1:250" s="15" customFormat="1" ht="16.5" customHeight="1">
      <c r="D77" s="166"/>
      <c r="F77" s="73"/>
      <c r="H77" s="74"/>
      <c r="K77" s="12"/>
      <c r="N77" s="12"/>
      <c r="O77" s="45"/>
      <c r="S77" s="12"/>
      <c r="T77" s="275"/>
      <c r="U77" s="73"/>
      <c r="W77" s="73"/>
      <c r="Y77" s="22"/>
      <c r="AB77" s="12"/>
      <c r="AC77" s="74"/>
      <c r="AE77" s="12"/>
      <c r="AF77" s="12"/>
      <c r="AG77" s="12"/>
      <c r="AH77" s="74"/>
      <c r="AL77" s="12"/>
      <c r="AM77" s="275"/>
      <c r="AP77" s="54"/>
      <c r="AQ77" s="50"/>
      <c r="AT77" s="46"/>
      <c r="BA77" s="46"/>
      <c r="BN77" s="46"/>
      <c r="BU77" s="48"/>
      <c r="BZ77" s="49"/>
      <c r="CG77" s="72"/>
      <c r="CJ77" s="46"/>
      <c r="CQ77" s="46"/>
      <c r="DD77" s="46"/>
      <c r="DK77" s="48"/>
      <c r="DP77" s="49"/>
      <c r="DS77" s="101"/>
      <c r="DV77" s="72"/>
      <c r="DY77" s="46"/>
      <c r="EF77" s="46"/>
      <c r="ES77" s="46"/>
      <c r="EZ77" s="48"/>
      <c r="FE77" s="49"/>
      <c r="FI77" s="50"/>
      <c r="FK77" s="72"/>
      <c r="FN77" s="46"/>
      <c r="FU77" s="46"/>
      <c r="GH77" s="46"/>
      <c r="GO77" s="48"/>
      <c r="GT77" s="49"/>
      <c r="GX77" s="50"/>
      <c r="GZ77" s="72"/>
      <c r="HC77" s="46"/>
      <c r="HJ77" s="46"/>
      <c r="HW77" s="46"/>
      <c r="ID77" s="48"/>
      <c r="II77" s="49"/>
      <c r="IM77" s="50"/>
      <c r="IN77" s="50"/>
      <c r="IO77" s="50"/>
      <c r="IP77" s="50"/>
    </row>
    <row r="78" spans="1:250" s="15" customFormat="1" ht="16.5" customHeight="1">
      <c r="D78" s="22"/>
      <c r="E78" s="73"/>
      <c r="F78" s="73"/>
      <c r="G78" s="73"/>
      <c r="H78" s="275"/>
      <c r="I78" s="73"/>
      <c r="J78" s="62"/>
      <c r="K78" s="62"/>
      <c r="L78" s="62"/>
      <c r="M78" s="61"/>
      <c r="N78" s="61"/>
      <c r="O78" s="144"/>
      <c r="P78" s="62"/>
      <c r="Q78" s="189"/>
      <c r="R78" s="189"/>
      <c r="W78" s="73"/>
      <c r="X78" s="73"/>
      <c r="Y78" s="22"/>
      <c r="Z78" s="73"/>
      <c r="AA78" s="62"/>
      <c r="AB78" s="62"/>
      <c r="AC78" s="275"/>
      <c r="AD78" s="14"/>
      <c r="AE78" s="14"/>
      <c r="AF78" s="14"/>
      <c r="AG78" s="62"/>
      <c r="AH78" s="144"/>
      <c r="AI78" s="62"/>
      <c r="AJ78" s="189"/>
      <c r="AK78" s="189"/>
      <c r="AP78" s="54"/>
      <c r="AQ78" s="50"/>
      <c r="AY78" s="61"/>
      <c r="AZ78" s="61"/>
      <c r="BA78" s="61"/>
      <c r="BB78" s="61"/>
      <c r="BC78" s="61"/>
      <c r="BU78" s="61"/>
      <c r="BV78" s="61"/>
      <c r="BW78" s="61"/>
      <c r="BX78" s="61"/>
      <c r="BY78" s="61"/>
      <c r="BZ78" s="49"/>
      <c r="CA78" s="61"/>
      <c r="CB78" s="61"/>
      <c r="CE78" s="61"/>
      <c r="CG78" s="72"/>
      <c r="CO78" s="61"/>
      <c r="CP78" s="61"/>
      <c r="CQ78" s="61"/>
      <c r="CR78" s="61"/>
      <c r="CS78" s="61"/>
      <c r="DK78" s="61"/>
      <c r="DL78" s="61"/>
      <c r="DM78" s="61"/>
      <c r="DN78" s="61"/>
      <c r="DO78" s="61"/>
      <c r="DP78" s="49"/>
      <c r="DQ78" s="61"/>
      <c r="DR78" s="61"/>
      <c r="DS78" s="101"/>
      <c r="DT78" s="61"/>
      <c r="DV78" s="72"/>
      <c r="ED78" s="61"/>
      <c r="EE78" s="61"/>
      <c r="EF78" s="61"/>
      <c r="EG78" s="61"/>
      <c r="EH78" s="61"/>
      <c r="EZ78" s="61"/>
      <c r="FA78" s="61"/>
      <c r="FB78" s="61"/>
      <c r="FC78" s="61"/>
      <c r="FD78" s="61"/>
      <c r="FE78" s="49"/>
      <c r="FF78" s="61"/>
      <c r="FI78" s="54"/>
      <c r="FK78" s="72"/>
      <c r="FS78" s="61"/>
      <c r="FT78" s="61"/>
      <c r="FU78" s="61"/>
      <c r="FV78" s="61"/>
      <c r="FW78" s="61"/>
      <c r="GO78" s="61"/>
      <c r="GP78" s="61"/>
      <c r="GQ78" s="61"/>
      <c r="GR78" s="61"/>
      <c r="GS78" s="61"/>
      <c r="GT78" s="49"/>
      <c r="GU78" s="61"/>
      <c r="GV78" s="61"/>
      <c r="GX78" s="54"/>
      <c r="GZ78" s="72"/>
      <c r="HH78" s="61"/>
      <c r="HI78" s="61"/>
      <c r="HJ78" s="61"/>
      <c r="HK78" s="61"/>
      <c r="HL78" s="61"/>
      <c r="ID78" s="61"/>
      <c r="IE78" s="61"/>
      <c r="IF78" s="61"/>
      <c r="IG78" s="61"/>
      <c r="IH78" s="61"/>
      <c r="II78" s="49"/>
      <c r="IJ78" s="61"/>
      <c r="IK78" s="61"/>
      <c r="IM78" s="50"/>
      <c r="IN78" s="50"/>
      <c r="IO78" s="50"/>
      <c r="IP78" s="50"/>
    </row>
    <row r="79" spans="1:250" s="15" customFormat="1" ht="16.5" customHeight="1">
      <c r="E79" s="73"/>
      <c r="F79" s="73"/>
      <c r="G79" s="73"/>
      <c r="H79" s="73"/>
      <c r="K79" s="12"/>
      <c r="L79" s="12"/>
      <c r="M79" s="61"/>
      <c r="N79" s="61"/>
      <c r="O79" s="61"/>
      <c r="V79" s="73"/>
      <c r="W79" s="73"/>
      <c r="X79" s="73"/>
      <c r="Y79" s="73"/>
      <c r="AB79" s="12"/>
      <c r="AC79" s="13"/>
      <c r="AD79" s="12"/>
      <c r="AE79" s="12"/>
      <c r="AF79" s="12"/>
      <c r="AH79" s="62"/>
      <c r="AP79" s="54"/>
      <c r="AQ79" s="50"/>
      <c r="AT79" s="46"/>
      <c r="AY79" s="61"/>
      <c r="AZ79" s="61"/>
      <c r="BA79" s="61"/>
      <c r="BB79" s="61"/>
      <c r="BC79" s="61"/>
      <c r="BN79" s="46"/>
      <c r="BS79" s="72"/>
      <c r="BU79" s="61"/>
      <c r="BV79" s="61"/>
      <c r="BW79" s="61"/>
      <c r="BX79" s="61"/>
      <c r="BY79" s="61"/>
      <c r="BZ79" s="49"/>
      <c r="CA79" s="61"/>
      <c r="CB79" s="61"/>
      <c r="CE79" s="61"/>
      <c r="CG79" s="72"/>
      <c r="CJ79" s="46"/>
      <c r="CO79" s="61"/>
      <c r="CP79" s="61"/>
      <c r="CQ79" s="61"/>
      <c r="CR79" s="61"/>
      <c r="CS79" s="61"/>
      <c r="DD79" s="46"/>
      <c r="DI79" s="72"/>
      <c r="DK79" s="61"/>
      <c r="DL79" s="61"/>
      <c r="DM79" s="61"/>
      <c r="DN79" s="61"/>
      <c r="DO79" s="61"/>
      <c r="DP79" s="49"/>
      <c r="DQ79" s="61"/>
      <c r="DR79" s="61"/>
      <c r="DS79" s="101"/>
      <c r="DT79" s="61"/>
      <c r="DV79" s="72"/>
      <c r="DY79" s="46"/>
      <c r="ED79" s="61"/>
      <c r="EE79" s="61"/>
      <c r="EF79" s="61"/>
      <c r="EG79" s="61"/>
      <c r="EH79" s="61"/>
      <c r="ES79" s="46"/>
      <c r="EX79" s="72"/>
      <c r="EZ79" s="61"/>
      <c r="FA79" s="61"/>
      <c r="FB79" s="61"/>
      <c r="FC79" s="61"/>
      <c r="FD79" s="61"/>
      <c r="FE79" s="49"/>
      <c r="FF79" s="61"/>
      <c r="FI79" s="54"/>
      <c r="FK79" s="72"/>
      <c r="FN79" s="46"/>
      <c r="FS79" s="61"/>
      <c r="FT79" s="61"/>
      <c r="FU79" s="61"/>
      <c r="FV79" s="61"/>
      <c r="FW79" s="61"/>
      <c r="GH79" s="46"/>
      <c r="GM79" s="72"/>
      <c r="GO79" s="61"/>
      <c r="GP79" s="61"/>
      <c r="GQ79" s="61"/>
      <c r="GR79" s="61"/>
      <c r="GS79" s="61"/>
      <c r="GT79" s="49"/>
      <c r="GU79" s="61"/>
      <c r="GV79" s="61"/>
      <c r="GX79" s="54"/>
      <c r="GZ79" s="72"/>
      <c r="HC79" s="46"/>
      <c r="HH79" s="61"/>
      <c r="HI79" s="61"/>
      <c r="HJ79" s="61"/>
      <c r="HK79" s="61"/>
      <c r="HL79" s="61"/>
      <c r="HW79" s="46"/>
      <c r="IB79" s="72"/>
      <c r="ID79" s="61"/>
      <c r="IE79" s="61"/>
      <c r="IF79" s="61"/>
      <c r="IG79" s="61"/>
      <c r="IH79" s="61"/>
      <c r="II79" s="49"/>
      <c r="IJ79" s="61"/>
      <c r="IK79" s="61"/>
      <c r="IM79" s="50"/>
      <c r="IN79" s="50"/>
      <c r="IO79" s="50"/>
      <c r="IP79" s="50"/>
    </row>
    <row r="80" spans="1:250" s="15" customFormat="1" ht="16.5" customHeight="1">
      <c r="C80" s="76"/>
      <c r="E80" s="53"/>
      <c r="F80" s="95"/>
      <c r="G80" s="95"/>
      <c r="H80" s="50"/>
      <c r="I80" s="50"/>
      <c r="J80" s="50"/>
      <c r="L80" s="76"/>
      <c r="N80" s="53"/>
      <c r="O80" s="53"/>
      <c r="P80" s="53"/>
      <c r="Q80" s="53"/>
      <c r="R80" s="53"/>
      <c r="S80" s="50"/>
      <c r="X80" s="75"/>
      <c r="Y80" s="53"/>
      <c r="Z80" s="95"/>
      <c r="AA80" s="95"/>
      <c r="AB80" s="95"/>
      <c r="AC80" s="95"/>
      <c r="AD80" s="50"/>
      <c r="AE80" s="76"/>
      <c r="AG80" s="53"/>
      <c r="AH80" s="53"/>
      <c r="AI80" s="53"/>
      <c r="AJ80" s="53"/>
      <c r="AK80" s="53"/>
      <c r="AL80" s="53"/>
      <c r="AP80" s="50"/>
      <c r="AQ80" s="50"/>
      <c r="AT80" s="46"/>
      <c r="AY80" s="61"/>
      <c r="AZ80" s="61"/>
      <c r="BA80" s="61"/>
      <c r="BB80" s="61"/>
      <c r="BC80" s="61"/>
      <c r="BN80" s="46"/>
      <c r="BS80" s="72"/>
      <c r="BU80" s="61"/>
      <c r="BV80" s="61"/>
      <c r="BW80" s="61"/>
      <c r="BX80" s="61"/>
      <c r="BY80" s="61"/>
      <c r="BZ80" s="49"/>
      <c r="CA80" s="61"/>
      <c r="CB80" s="61"/>
      <c r="CE80" s="61"/>
      <c r="CG80" s="72"/>
      <c r="CJ80" s="46"/>
      <c r="CO80" s="61"/>
      <c r="CP80" s="61"/>
      <c r="CQ80" s="61"/>
      <c r="CR80" s="61"/>
      <c r="CS80" s="61"/>
      <c r="DB80" s="61"/>
      <c r="DC80" s="61"/>
      <c r="DD80" s="61"/>
      <c r="DE80" s="61"/>
      <c r="DF80" s="61"/>
      <c r="DG80" s="61"/>
      <c r="DH80" s="61"/>
      <c r="DI80" s="61"/>
      <c r="DJ80" s="49"/>
      <c r="DK80" s="49"/>
      <c r="DL80" s="61"/>
      <c r="DS80" s="101"/>
      <c r="DT80" s="61"/>
      <c r="FI80" s="50"/>
      <c r="GX80" s="50"/>
      <c r="IM80" s="50"/>
      <c r="IN80" s="50"/>
      <c r="IO80" s="50"/>
      <c r="IP80" s="50"/>
    </row>
    <row r="81" spans="1:250" s="15" customFormat="1" ht="16.5" customHeight="1">
      <c r="C81" s="72"/>
      <c r="L81" s="12"/>
      <c r="AP81" s="50"/>
      <c r="AQ81" s="50"/>
      <c r="AS81" s="47"/>
      <c r="AU81" s="61"/>
      <c r="AV81" s="46"/>
      <c r="AW81" s="61"/>
      <c r="AX81" s="61"/>
      <c r="AY81" s="61"/>
      <c r="AZ81" s="61"/>
      <c r="BA81" s="61"/>
      <c r="BB81" s="61"/>
      <c r="BC81" s="61"/>
      <c r="BF81" s="61"/>
      <c r="BG81" s="61"/>
      <c r="BH81" s="61"/>
      <c r="BI81" s="61"/>
      <c r="BJ81" s="61"/>
      <c r="BK81" s="61"/>
      <c r="BL81" s="61"/>
      <c r="BM81" s="47"/>
      <c r="BO81" s="46"/>
      <c r="BQ81" s="61"/>
      <c r="BR81" s="61"/>
      <c r="BS81" s="61"/>
      <c r="BT81" s="61"/>
      <c r="BU81" s="61"/>
      <c r="BV81" s="61"/>
      <c r="BW81" s="61"/>
      <c r="CA81" s="61"/>
      <c r="CB81" s="61"/>
      <c r="CG81" s="72"/>
      <c r="CI81" s="47"/>
      <c r="CK81" s="61"/>
      <c r="CL81" s="46"/>
      <c r="CM81" s="61"/>
      <c r="CN81" s="61"/>
      <c r="CO81" s="61"/>
      <c r="CP81" s="61"/>
      <c r="CQ81" s="61"/>
      <c r="CR81" s="61"/>
      <c r="CS81" s="61"/>
      <c r="CV81" s="61"/>
      <c r="CW81" s="61"/>
      <c r="CX81" s="61"/>
      <c r="CY81" s="61"/>
      <c r="CZ81" s="61"/>
      <c r="DA81" s="61"/>
      <c r="DB81" s="61"/>
      <c r="DC81" s="47"/>
      <c r="DE81" s="46"/>
      <c r="DG81" s="61"/>
      <c r="DH81" s="61"/>
      <c r="DI81" s="61"/>
      <c r="DJ81" s="61"/>
      <c r="DK81" s="61"/>
      <c r="DL81" s="61"/>
      <c r="DM81" s="61"/>
      <c r="DQ81" s="61"/>
      <c r="DR81" s="61"/>
      <c r="DS81" s="101"/>
      <c r="DV81" s="72"/>
      <c r="DX81" s="47"/>
      <c r="DZ81" s="61"/>
      <c r="EA81" s="46"/>
      <c r="EB81" s="61"/>
      <c r="EC81" s="61"/>
      <c r="ED81" s="61"/>
      <c r="EE81" s="61"/>
      <c r="EF81" s="61"/>
      <c r="EG81" s="61"/>
      <c r="EH81" s="61"/>
      <c r="EK81" s="61"/>
      <c r="EL81" s="61"/>
      <c r="EM81" s="61"/>
      <c r="EN81" s="61"/>
      <c r="EO81" s="61"/>
      <c r="EP81" s="61"/>
      <c r="EQ81" s="61"/>
      <c r="ER81" s="47"/>
      <c r="ET81" s="46"/>
      <c r="EV81" s="61"/>
      <c r="EW81" s="61"/>
      <c r="EX81" s="61"/>
      <c r="EY81" s="61"/>
      <c r="EZ81" s="61"/>
      <c r="FA81" s="61"/>
      <c r="FB81" s="61"/>
      <c r="FK81" s="72"/>
      <c r="FM81" s="47"/>
      <c r="FO81" s="61"/>
      <c r="FP81" s="46"/>
      <c r="FQ81" s="61"/>
      <c r="FR81" s="61"/>
      <c r="FS81" s="61"/>
      <c r="FT81" s="61"/>
      <c r="FU81" s="61"/>
      <c r="FV81" s="61"/>
      <c r="FW81" s="61"/>
      <c r="FZ81" s="61"/>
      <c r="GA81" s="61"/>
      <c r="GB81" s="61"/>
      <c r="GC81" s="61"/>
      <c r="GD81" s="61"/>
      <c r="GE81" s="61"/>
      <c r="GZ81" s="72"/>
      <c r="HB81" s="47"/>
      <c r="HD81" s="61"/>
      <c r="HE81" s="46"/>
      <c r="HF81" s="61"/>
      <c r="HG81" s="61"/>
      <c r="HH81" s="61"/>
      <c r="HI81" s="61"/>
      <c r="HJ81" s="61"/>
      <c r="HK81" s="61"/>
      <c r="HL81" s="61"/>
      <c r="HO81" s="61"/>
      <c r="HP81" s="61"/>
      <c r="HQ81" s="61"/>
      <c r="HR81" s="61"/>
      <c r="HS81" s="61"/>
      <c r="HT81" s="61"/>
      <c r="IM81" s="50"/>
      <c r="IN81" s="50"/>
      <c r="IO81" s="50"/>
      <c r="IP81" s="50"/>
    </row>
    <row r="82" spans="1:250" s="15" customFormat="1" ht="16.5" customHeight="1">
      <c r="C82" s="76"/>
      <c r="E82" s="77"/>
      <c r="V82" s="76"/>
      <c r="X82" s="75"/>
      <c r="Y82" s="77"/>
      <c r="AC82" s="13"/>
      <c r="AD82" s="12"/>
      <c r="AE82" s="12"/>
      <c r="AF82" s="47"/>
      <c r="AP82" s="50"/>
      <c r="AQ82" s="50"/>
      <c r="AT82" s="46"/>
      <c r="AY82" s="61"/>
      <c r="AZ82" s="61"/>
      <c r="BA82" s="61"/>
      <c r="BB82" s="61"/>
      <c r="BC82" s="61"/>
      <c r="BN82" s="46"/>
      <c r="BS82" s="72"/>
      <c r="BU82" s="61"/>
      <c r="BV82" s="61"/>
      <c r="BW82" s="61"/>
      <c r="BX82" s="61"/>
      <c r="BY82" s="61"/>
      <c r="BZ82" s="49"/>
      <c r="CA82" s="61"/>
      <c r="CB82" s="61"/>
      <c r="CE82" s="61"/>
      <c r="CG82" s="72"/>
      <c r="CJ82" s="46"/>
      <c r="CO82" s="61"/>
      <c r="CP82" s="61"/>
      <c r="CQ82" s="61"/>
      <c r="CR82" s="61"/>
      <c r="CS82" s="61"/>
      <c r="DD82" s="46"/>
      <c r="DI82" s="72"/>
      <c r="DK82" s="61"/>
      <c r="DL82" s="61"/>
      <c r="DM82" s="61"/>
      <c r="DN82" s="61"/>
      <c r="DO82" s="61"/>
      <c r="DP82" s="49"/>
      <c r="DQ82" s="61"/>
      <c r="DR82" s="61"/>
      <c r="DS82" s="101"/>
      <c r="DT82" s="61"/>
      <c r="DV82" s="72"/>
      <c r="DY82" s="46"/>
      <c r="ED82" s="61"/>
      <c r="EE82" s="61"/>
      <c r="EF82" s="61"/>
      <c r="EG82" s="61"/>
      <c r="EH82" s="61"/>
      <c r="ES82" s="46"/>
      <c r="EX82" s="72"/>
      <c r="EZ82" s="61"/>
      <c r="FA82" s="61"/>
      <c r="FB82" s="61"/>
      <c r="FC82" s="61"/>
      <c r="FD82" s="61"/>
      <c r="FE82" s="49"/>
      <c r="FF82" s="61"/>
      <c r="FG82" s="61"/>
      <c r="FI82" s="50"/>
      <c r="GX82" s="50"/>
      <c r="IM82" s="50"/>
      <c r="IN82" s="50"/>
      <c r="IO82" s="50"/>
      <c r="IP82" s="50"/>
    </row>
    <row r="83" spans="1:250" s="15" customFormat="1" ht="16.5" customHeight="1">
      <c r="C83" s="76"/>
      <c r="E83" s="77"/>
      <c r="X83" s="75"/>
      <c r="Y83" s="77"/>
      <c r="AP83" s="50"/>
      <c r="AQ83" s="50"/>
      <c r="AR83" s="22"/>
      <c r="AT83" s="73"/>
      <c r="AV83" s="74"/>
      <c r="AY83" s="12"/>
      <c r="BB83" s="12"/>
      <c r="BC83" s="45"/>
      <c r="BG83" s="12"/>
      <c r="BH83" s="212"/>
      <c r="BI83" s="150"/>
      <c r="BK83" s="73"/>
      <c r="BM83" s="22"/>
      <c r="BP83" s="12"/>
      <c r="BQ83" s="74"/>
      <c r="BS83" s="12"/>
      <c r="BT83" s="12"/>
      <c r="BV83" s="12"/>
      <c r="BW83" s="212"/>
      <c r="BZ83" s="12"/>
      <c r="CA83" s="212"/>
      <c r="CB83" s="149"/>
      <c r="CH83" s="166"/>
      <c r="CL83" s="74"/>
      <c r="CR83" s="12"/>
      <c r="CS83" s="45"/>
      <c r="CW83" s="12"/>
      <c r="CX83" s="212"/>
      <c r="CY83" s="73"/>
      <c r="DA83" s="73"/>
      <c r="DC83" s="22"/>
      <c r="DD83" s="73"/>
      <c r="DG83" s="74"/>
      <c r="DJ83" s="73"/>
      <c r="DK83" s="12"/>
      <c r="DL83" s="74"/>
      <c r="DP83" s="12"/>
      <c r="DQ83" s="212"/>
      <c r="DR83" s="12"/>
      <c r="DS83" s="101"/>
      <c r="FI83" s="50"/>
      <c r="GX83" s="50"/>
      <c r="IM83" s="50"/>
      <c r="IN83" s="50"/>
      <c r="IO83" s="50"/>
      <c r="IP83" s="50"/>
    </row>
    <row r="84" spans="1:250" s="15" customFormat="1" ht="16.5" customHeight="1">
      <c r="C84" s="72"/>
      <c r="E84" s="79"/>
      <c r="G84" s="77"/>
      <c r="H84" s="77"/>
      <c r="I84" s="77"/>
      <c r="J84" s="45"/>
      <c r="K84" s="45"/>
      <c r="L84" s="45"/>
      <c r="V84" s="76"/>
      <c r="X84" s="78"/>
      <c r="Y84" s="79"/>
      <c r="AA84" s="45"/>
      <c r="AB84" s="45"/>
      <c r="AC84" s="45"/>
      <c r="AD84" s="45"/>
      <c r="AE84" s="45"/>
      <c r="AF84" s="45"/>
      <c r="AG84" s="45"/>
      <c r="AH84" s="49"/>
      <c r="AP84" s="50"/>
      <c r="AQ84" s="50"/>
      <c r="AR84" s="22"/>
      <c r="AS84" s="73"/>
      <c r="AT84" s="73"/>
      <c r="AU84" s="150"/>
      <c r="AV84" s="150"/>
      <c r="AW84" s="149"/>
      <c r="AX84" s="144"/>
      <c r="AY84" s="144"/>
      <c r="AZ84" s="144"/>
      <c r="BA84" s="144"/>
      <c r="BB84" s="144"/>
      <c r="BC84" s="144"/>
      <c r="BD84" s="149"/>
      <c r="BE84" s="149"/>
      <c r="BF84" s="149"/>
      <c r="BG84" s="149"/>
      <c r="BH84" s="149"/>
      <c r="BI84" s="149"/>
      <c r="BJ84" s="149"/>
      <c r="BK84" s="149"/>
      <c r="BL84" s="149"/>
      <c r="BM84" s="22"/>
      <c r="BN84" s="149"/>
      <c r="BO84" s="149"/>
      <c r="BP84" s="150"/>
      <c r="BQ84" s="150"/>
      <c r="BR84" s="149"/>
      <c r="BT84" s="73"/>
      <c r="BU84" s="73"/>
      <c r="BV84" s="73"/>
      <c r="BW84" s="73"/>
      <c r="BX84" s="62"/>
      <c r="BY84" s="62"/>
      <c r="CH84" s="22"/>
      <c r="CI84" s="73"/>
      <c r="CJ84" s="73"/>
      <c r="CK84" s="73"/>
      <c r="CL84" s="212"/>
      <c r="CM84" s="73"/>
      <c r="CN84" s="62"/>
      <c r="CO84" s="62"/>
      <c r="CP84" s="62"/>
      <c r="CQ84" s="61"/>
      <c r="CR84" s="61"/>
      <c r="CS84" s="61"/>
      <c r="DA84" s="73"/>
      <c r="DB84" s="22"/>
      <c r="DC84" s="22"/>
      <c r="DG84" s="212"/>
      <c r="DH84" s="73"/>
      <c r="DI84" s="73"/>
      <c r="DJ84" s="73"/>
      <c r="DK84" s="73"/>
      <c r="DL84" s="62"/>
      <c r="DM84" s="62"/>
      <c r="DN84" s="62"/>
      <c r="DO84" s="61"/>
      <c r="DP84" s="61"/>
      <c r="DQ84" s="61"/>
      <c r="DS84" s="101"/>
      <c r="FI84" s="50"/>
      <c r="GX84" s="50"/>
      <c r="IM84" s="50"/>
      <c r="IN84" s="50"/>
      <c r="IO84" s="50"/>
      <c r="IP84" s="50"/>
    </row>
    <row r="85" spans="1:250" s="15" customFormat="1" ht="16.5" customHeight="1">
      <c r="C85" s="76"/>
      <c r="E85" s="77"/>
      <c r="G85" s="77"/>
      <c r="H85" s="77"/>
      <c r="I85" s="77"/>
      <c r="J85" s="49"/>
      <c r="K85" s="49"/>
      <c r="L85" s="49"/>
      <c r="V85" s="76"/>
      <c r="X85" s="75"/>
      <c r="Y85" s="77"/>
      <c r="AA85" s="49"/>
      <c r="AB85" s="49"/>
      <c r="AC85" s="49"/>
      <c r="AD85" s="49"/>
      <c r="AE85" s="49"/>
      <c r="AF85" s="49"/>
      <c r="AG85" s="49"/>
      <c r="AH85" s="49"/>
      <c r="AP85" s="50"/>
      <c r="AQ85" s="50"/>
      <c r="AS85" s="73"/>
      <c r="AT85" s="73"/>
      <c r="AU85" s="73"/>
      <c r="AV85" s="73"/>
      <c r="AY85" s="12"/>
      <c r="AZ85" s="12"/>
      <c r="BA85" s="61"/>
      <c r="BB85" s="61"/>
      <c r="BC85" s="61"/>
      <c r="BJ85" s="73"/>
      <c r="BK85" s="73"/>
      <c r="BL85" s="73"/>
      <c r="BU85" s="73"/>
      <c r="BV85" s="73"/>
      <c r="BY85" s="12"/>
      <c r="CI85" s="73"/>
      <c r="CJ85" s="73"/>
      <c r="CK85" s="73"/>
      <c r="CL85" s="73"/>
      <c r="CO85" s="12"/>
      <c r="CP85" s="12"/>
      <c r="CQ85" s="61"/>
      <c r="CR85" s="61"/>
      <c r="CS85" s="61"/>
      <c r="CZ85" s="73"/>
      <c r="DA85" s="73"/>
      <c r="DI85" s="73"/>
      <c r="DJ85" s="73"/>
      <c r="DS85" s="101"/>
      <c r="FI85" s="50"/>
      <c r="GX85" s="50"/>
      <c r="IM85" s="50"/>
      <c r="IN85" s="50"/>
      <c r="IO85" s="50"/>
      <c r="IP85" s="50"/>
    </row>
    <row r="86" spans="1:250" s="15" customFormat="1" ht="16.5" customHeight="1">
      <c r="C86" s="76"/>
      <c r="E86" s="77"/>
      <c r="G86" s="79"/>
      <c r="H86" s="79"/>
      <c r="I86" s="79"/>
      <c r="J86" s="73"/>
      <c r="K86" s="73"/>
      <c r="L86" s="73"/>
      <c r="V86" s="72"/>
      <c r="X86" s="75"/>
      <c r="Y86" s="77"/>
      <c r="AA86" s="73"/>
      <c r="AB86" s="73"/>
      <c r="AC86" s="73"/>
      <c r="AD86" s="73"/>
      <c r="AE86" s="73"/>
      <c r="AF86" s="73"/>
      <c r="AG86" s="73"/>
      <c r="AH86" s="73"/>
      <c r="AP86" s="50"/>
      <c r="AQ86" s="50"/>
      <c r="AS86" s="53"/>
      <c r="AT86" s="95"/>
      <c r="AU86" s="95"/>
      <c r="AV86" s="50"/>
      <c r="AW86" s="50"/>
      <c r="AX86" s="50"/>
      <c r="AZ86" s="76"/>
      <c r="BB86" s="53"/>
      <c r="BC86" s="53"/>
      <c r="BD86" s="53"/>
      <c r="BE86" s="53"/>
      <c r="BF86" s="53"/>
      <c r="BG86" s="50"/>
      <c r="BL86" s="75"/>
      <c r="BM86" s="53"/>
      <c r="BN86" s="50"/>
      <c r="BO86" s="50"/>
      <c r="BP86" s="50"/>
      <c r="BQ86" s="50"/>
      <c r="BR86" s="50"/>
      <c r="BS86" s="76"/>
      <c r="BU86" s="53"/>
      <c r="BV86" s="50"/>
      <c r="BW86" s="50"/>
      <c r="BX86" s="50"/>
      <c r="BY86" s="50"/>
      <c r="CG86" s="76"/>
      <c r="CI86" s="53"/>
      <c r="CJ86" s="95"/>
      <c r="CK86" s="95"/>
      <c r="CL86" s="50"/>
      <c r="CM86" s="50"/>
      <c r="CN86" s="50"/>
      <c r="CP86" s="76"/>
      <c r="CR86" s="53"/>
      <c r="CS86" s="53"/>
      <c r="CT86" s="53"/>
      <c r="CU86" s="53"/>
      <c r="CV86" s="53"/>
      <c r="CW86" s="50"/>
      <c r="DB86" s="75"/>
      <c r="DC86" s="53"/>
      <c r="DD86" s="95"/>
      <c r="DE86" s="95"/>
      <c r="DF86" s="50"/>
      <c r="DG86" s="50"/>
      <c r="DH86" s="50"/>
      <c r="DI86" s="76"/>
      <c r="DK86" s="53"/>
      <c r="DL86" s="53"/>
      <c r="DM86" s="53"/>
      <c r="DN86" s="53"/>
      <c r="DO86" s="53"/>
      <c r="DP86" s="50"/>
      <c r="DS86" s="101"/>
      <c r="FI86" s="50"/>
      <c r="GX86" s="50"/>
      <c r="IM86" s="50"/>
      <c r="IN86" s="50"/>
      <c r="IO86" s="50"/>
      <c r="IP86" s="50"/>
    </row>
    <row r="87" spans="1:250" s="15" customFormat="1" ht="16.5" customHeight="1">
      <c r="C87" s="72"/>
      <c r="E87" s="79"/>
      <c r="G87" s="77"/>
      <c r="H87" s="77"/>
      <c r="I87" s="77"/>
      <c r="J87" s="49"/>
      <c r="K87" s="49"/>
      <c r="L87" s="49"/>
      <c r="V87" s="76"/>
      <c r="X87" s="78"/>
      <c r="Y87" s="79"/>
      <c r="AA87" s="49"/>
      <c r="AB87" s="49"/>
      <c r="AC87" s="49"/>
      <c r="AD87" s="49"/>
      <c r="AE87" s="49"/>
      <c r="AF87" s="49"/>
      <c r="AG87" s="49"/>
      <c r="AH87" s="49"/>
      <c r="AP87" s="50"/>
      <c r="AQ87" s="50"/>
      <c r="AZ87" s="12"/>
      <c r="CG87" s="72"/>
      <c r="CP87" s="12"/>
      <c r="DS87" s="101"/>
      <c r="FI87" s="50"/>
      <c r="GX87" s="50"/>
      <c r="IM87" s="50"/>
      <c r="IN87" s="50"/>
      <c r="IO87" s="50"/>
      <c r="IP87" s="50"/>
    </row>
    <row r="88" spans="1:250" s="15" customFormat="1" ht="16.5" customHeight="1">
      <c r="C88" s="76"/>
      <c r="E88" s="77"/>
      <c r="G88" s="77"/>
      <c r="H88" s="77"/>
      <c r="I88" s="77"/>
      <c r="J88" s="49"/>
      <c r="K88" s="49"/>
      <c r="L88" s="49"/>
      <c r="V88" s="76"/>
      <c r="X88" s="75"/>
      <c r="Y88" s="77"/>
      <c r="AA88" s="49"/>
      <c r="AB88" s="49"/>
      <c r="AC88" s="49"/>
      <c r="AD88" s="49"/>
      <c r="AE88" s="49"/>
      <c r="AF88" s="49"/>
      <c r="AG88" s="49"/>
      <c r="AH88" s="49"/>
      <c r="AP88" s="50"/>
      <c r="AQ88" s="50"/>
      <c r="AS88" s="77"/>
      <c r="BJ88" s="76"/>
      <c r="BL88" s="75"/>
      <c r="BM88" s="77"/>
      <c r="BQ88" s="13"/>
      <c r="BR88" s="12"/>
      <c r="BS88" s="12"/>
      <c r="BT88" s="47"/>
      <c r="CG88" s="76"/>
      <c r="CI88" s="77"/>
      <c r="CZ88" s="76"/>
      <c r="DB88" s="75"/>
      <c r="DC88" s="77"/>
      <c r="DF88" s="76"/>
      <c r="DP88" s="13"/>
      <c r="DQ88" s="12"/>
      <c r="DR88" s="12"/>
      <c r="DS88" s="101"/>
      <c r="FI88" s="50"/>
      <c r="GX88" s="50"/>
      <c r="IM88" s="50"/>
      <c r="IN88" s="50"/>
      <c r="IO88" s="50"/>
      <c r="IP88" s="50"/>
    </row>
    <row r="89" spans="1:250" s="15" customFormat="1" ht="16.5" customHeight="1">
      <c r="C89" s="76"/>
      <c r="E89" s="77"/>
      <c r="G89" s="79"/>
      <c r="H89" s="79"/>
      <c r="I89" s="79"/>
      <c r="J89" s="73"/>
      <c r="K89" s="73"/>
      <c r="L89" s="73"/>
      <c r="V89" s="72"/>
      <c r="X89" s="75"/>
      <c r="Y89" s="77"/>
      <c r="AA89" s="73"/>
      <c r="AB89" s="73"/>
      <c r="AC89" s="73"/>
      <c r="AD89" s="73"/>
      <c r="AE89" s="73"/>
      <c r="AF89" s="73"/>
      <c r="AG89" s="73"/>
      <c r="AH89" s="73"/>
      <c r="AP89" s="50"/>
      <c r="AQ89" s="50"/>
      <c r="AS89" s="77"/>
      <c r="BL89" s="75"/>
      <c r="BM89" s="77"/>
      <c r="CG89" s="76"/>
      <c r="CI89" s="77"/>
      <c r="DB89" s="75"/>
      <c r="DC89" s="77"/>
      <c r="DS89" s="101"/>
      <c r="FI89" s="50"/>
      <c r="GX89" s="50"/>
      <c r="IM89" s="50"/>
      <c r="IN89" s="50"/>
      <c r="IO89" s="50"/>
      <c r="IP89" s="50"/>
    </row>
    <row r="90" spans="1:250" s="15" customFormat="1" ht="16.5" customHeight="1">
      <c r="A90" s="49"/>
      <c r="C90" s="72"/>
      <c r="H90" s="76"/>
      <c r="I90" s="77"/>
      <c r="J90" s="77"/>
      <c r="K90" s="77"/>
      <c r="L90" s="77"/>
      <c r="M90" s="49"/>
      <c r="N90" s="49"/>
      <c r="O90" s="49"/>
      <c r="AE90" s="76"/>
      <c r="AG90" s="77"/>
      <c r="AH90" s="77"/>
      <c r="AI90" s="77"/>
      <c r="AJ90" s="49"/>
      <c r="AK90" s="49"/>
      <c r="AL90" s="49"/>
      <c r="AM90" s="49"/>
      <c r="AN90" s="49"/>
      <c r="AP90" s="50"/>
      <c r="AQ90" s="50"/>
      <c r="AS90" s="79"/>
      <c r="AU90" s="77"/>
      <c r="AV90" s="77"/>
      <c r="AW90" s="77"/>
      <c r="AX90" s="45"/>
      <c r="AY90" s="45"/>
      <c r="AZ90" s="45"/>
      <c r="BJ90" s="76"/>
      <c r="BL90" s="78"/>
      <c r="BM90" s="79"/>
      <c r="BO90" s="45"/>
      <c r="BP90" s="45"/>
      <c r="BQ90" s="45"/>
      <c r="BR90" s="45"/>
      <c r="BS90" s="45"/>
      <c r="BT90" s="45"/>
      <c r="BU90" s="45"/>
      <c r="BV90" s="49"/>
      <c r="CG90" s="72"/>
      <c r="CI90" s="79"/>
      <c r="CK90" s="77"/>
      <c r="CL90" s="77"/>
      <c r="CM90" s="77"/>
      <c r="CN90" s="45"/>
      <c r="CO90" s="45"/>
      <c r="CP90" s="45"/>
      <c r="CZ90" s="76"/>
      <c r="DB90" s="78"/>
      <c r="DC90" s="79"/>
      <c r="DF90" s="76"/>
      <c r="DH90" s="77"/>
      <c r="DL90" s="77"/>
      <c r="DM90" s="77"/>
      <c r="DN90" s="45"/>
      <c r="DO90" s="45"/>
      <c r="DP90" s="45"/>
      <c r="DQ90" s="45"/>
      <c r="DR90" s="45"/>
      <c r="DS90" s="101"/>
      <c r="FI90" s="50"/>
      <c r="GX90" s="50"/>
      <c r="IM90" s="50"/>
      <c r="IN90" s="50"/>
      <c r="IO90" s="50"/>
      <c r="IP90" s="50"/>
    </row>
    <row r="91" spans="1:250" s="15" customFormat="1" ht="16.5" customHeight="1">
      <c r="A91" s="49"/>
      <c r="C91" s="72"/>
      <c r="F91" s="46"/>
      <c r="K91" s="77"/>
      <c r="L91" s="77"/>
      <c r="M91" s="77"/>
      <c r="N91" s="49"/>
      <c r="O91" s="49"/>
      <c r="Z91" s="46"/>
      <c r="AE91" s="76"/>
      <c r="AG91" s="77"/>
      <c r="AH91" s="77"/>
      <c r="AI91" s="77"/>
      <c r="AJ91" s="49"/>
      <c r="AK91" s="49"/>
      <c r="AL91" s="49"/>
      <c r="AM91" s="49"/>
      <c r="AN91" s="49"/>
      <c r="AP91" s="50"/>
      <c r="AQ91" s="50"/>
      <c r="AS91" s="77"/>
      <c r="AU91" s="77"/>
      <c r="AV91" s="77"/>
      <c r="AW91" s="77"/>
      <c r="AX91" s="49"/>
      <c r="AY91" s="49"/>
      <c r="AZ91" s="49"/>
      <c r="BJ91" s="76"/>
      <c r="BL91" s="75"/>
      <c r="BM91" s="77"/>
      <c r="BO91" s="49"/>
      <c r="BP91" s="49"/>
      <c r="BQ91" s="49"/>
      <c r="BR91" s="49"/>
      <c r="BS91" s="49"/>
      <c r="BT91" s="49"/>
      <c r="BU91" s="49"/>
      <c r="BV91" s="49"/>
      <c r="CG91" s="76"/>
      <c r="CI91" s="77"/>
      <c r="CK91" s="77"/>
      <c r="CL91" s="77"/>
      <c r="CM91" s="77"/>
      <c r="CN91" s="49"/>
      <c r="CO91" s="49"/>
      <c r="CP91" s="49"/>
      <c r="CZ91" s="76"/>
      <c r="DB91" s="75"/>
      <c r="DC91" s="77"/>
      <c r="DF91" s="76"/>
      <c r="DH91" s="77"/>
      <c r="DL91" s="77"/>
      <c r="DM91" s="77"/>
      <c r="DN91" s="49"/>
      <c r="DO91" s="49"/>
      <c r="DP91" s="49"/>
      <c r="DQ91" s="49"/>
      <c r="DR91" s="49"/>
      <c r="DS91" s="101"/>
      <c r="FI91" s="50"/>
      <c r="GX91" s="50"/>
      <c r="IM91" s="50"/>
      <c r="IN91" s="50"/>
      <c r="IO91" s="50"/>
      <c r="IP91" s="50"/>
    </row>
    <row r="92" spans="1:250" s="15" customFormat="1" ht="16.5" customHeight="1">
      <c r="C92" s="72"/>
      <c r="AL92" s="49"/>
      <c r="AP92" s="50"/>
      <c r="AQ92" s="50"/>
      <c r="AS92" s="77"/>
      <c r="AU92" s="79"/>
      <c r="AV92" s="79"/>
      <c r="AW92" s="79"/>
      <c r="AX92" s="73"/>
      <c r="AY92" s="73"/>
      <c r="AZ92" s="73"/>
      <c r="BJ92" s="72"/>
      <c r="BL92" s="75"/>
      <c r="BM92" s="77"/>
      <c r="BO92" s="73"/>
      <c r="BP92" s="73"/>
      <c r="BQ92" s="73"/>
      <c r="BR92" s="73"/>
      <c r="BS92" s="73"/>
      <c r="BT92" s="73"/>
      <c r="BU92" s="73"/>
      <c r="BV92" s="73"/>
      <c r="CG92" s="76"/>
      <c r="CI92" s="77"/>
      <c r="CK92" s="79"/>
      <c r="CL92" s="79"/>
      <c r="CM92" s="79"/>
      <c r="CN92" s="73"/>
      <c r="CO92" s="73"/>
      <c r="CP92" s="73"/>
      <c r="CZ92" s="72"/>
      <c r="DB92" s="75"/>
      <c r="DC92" s="77"/>
      <c r="DF92" s="72"/>
      <c r="DH92" s="79"/>
      <c r="DL92" s="79"/>
      <c r="DM92" s="79"/>
      <c r="DN92" s="73"/>
      <c r="DO92" s="73"/>
      <c r="DP92" s="73"/>
      <c r="DQ92" s="73"/>
      <c r="DR92" s="73"/>
      <c r="DS92" s="101"/>
      <c r="FI92" s="50"/>
      <c r="GX92" s="50"/>
      <c r="IM92" s="50"/>
      <c r="IN92" s="50"/>
      <c r="IO92" s="50"/>
      <c r="IP92" s="50"/>
    </row>
    <row r="93" spans="1:250" s="15" customFormat="1" ht="16.5" customHeight="1">
      <c r="C93" s="72"/>
      <c r="F93" s="46"/>
      <c r="M93" s="46"/>
      <c r="Z93" s="46"/>
      <c r="AG93" s="48"/>
      <c r="AL93" s="49"/>
      <c r="AP93" s="49"/>
      <c r="AQ93" s="50"/>
      <c r="AS93" s="79"/>
      <c r="AU93" s="77"/>
      <c r="AV93" s="77"/>
      <c r="AW93" s="77"/>
      <c r="AX93" s="49"/>
      <c r="AY93" s="49"/>
      <c r="AZ93" s="49"/>
      <c r="BJ93" s="76"/>
      <c r="BL93" s="78"/>
      <c r="BM93" s="79"/>
      <c r="BO93" s="49"/>
      <c r="BP93" s="49"/>
      <c r="BQ93" s="49"/>
      <c r="BR93" s="49"/>
      <c r="BS93" s="49"/>
      <c r="BT93" s="49"/>
      <c r="BU93" s="49"/>
      <c r="BV93" s="49"/>
      <c r="CG93" s="72"/>
      <c r="CI93" s="79"/>
      <c r="CK93" s="77"/>
      <c r="CL93" s="77"/>
      <c r="CM93" s="77"/>
      <c r="CN93" s="49"/>
      <c r="CO93" s="49"/>
      <c r="CP93" s="49"/>
      <c r="CZ93" s="76"/>
      <c r="DB93" s="78"/>
      <c r="DC93" s="79"/>
      <c r="DF93" s="76"/>
      <c r="DH93" s="77"/>
      <c r="DL93" s="77"/>
      <c r="DM93" s="77"/>
      <c r="DN93" s="49"/>
      <c r="DO93" s="49"/>
      <c r="DP93" s="49"/>
      <c r="DQ93" s="49"/>
      <c r="DR93" s="49"/>
      <c r="DS93" s="101"/>
      <c r="FI93" s="49"/>
      <c r="GX93" s="49"/>
      <c r="IM93" s="50"/>
      <c r="IN93" s="50"/>
      <c r="IO93" s="50"/>
      <c r="IP93" s="50"/>
    </row>
    <row r="94" spans="1:250" s="15" customFormat="1" ht="16.5" customHeight="1">
      <c r="A94" s="61"/>
      <c r="C94" s="72"/>
      <c r="K94" s="61"/>
      <c r="L94" s="61"/>
      <c r="M94" s="61"/>
      <c r="N94" s="61"/>
      <c r="O94" s="61"/>
      <c r="AG94" s="61"/>
      <c r="AH94" s="61"/>
      <c r="AI94" s="61"/>
      <c r="AJ94" s="61"/>
      <c r="AK94" s="61"/>
      <c r="AL94" s="49"/>
      <c r="AM94" s="61"/>
      <c r="AN94" s="61"/>
      <c r="AP94" s="49"/>
      <c r="AQ94" s="50"/>
      <c r="AS94" s="77"/>
      <c r="AU94" s="77"/>
      <c r="AV94" s="77"/>
      <c r="AW94" s="77"/>
      <c r="AX94" s="49"/>
      <c r="AY94" s="49"/>
      <c r="AZ94" s="49"/>
      <c r="BJ94" s="76"/>
      <c r="BL94" s="75"/>
      <c r="BM94" s="77"/>
      <c r="BO94" s="49"/>
      <c r="BP94" s="49"/>
      <c r="BQ94" s="49"/>
      <c r="BR94" s="49"/>
      <c r="BS94" s="49"/>
      <c r="BT94" s="49"/>
      <c r="BU94" s="49"/>
      <c r="BV94" s="49"/>
      <c r="CG94" s="76"/>
      <c r="CI94" s="77"/>
      <c r="CK94" s="77"/>
      <c r="CL94" s="77"/>
      <c r="CM94" s="77"/>
      <c r="CN94" s="49"/>
      <c r="CO94" s="49"/>
      <c r="CP94" s="49"/>
      <c r="CZ94" s="76"/>
      <c r="DB94" s="75"/>
      <c r="DC94" s="77"/>
      <c r="DF94" s="76"/>
      <c r="DH94" s="77"/>
      <c r="DL94" s="77"/>
      <c r="DM94" s="77"/>
      <c r="DN94" s="49"/>
      <c r="DO94" s="49"/>
      <c r="DP94" s="49"/>
      <c r="DQ94" s="49"/>
      <c r="DR94" s="49"/>
      <c r="DS94" s="101"/>
      <c r="FI94" s="49"/>
      <c r="GX94" s="49"/>
      <c r="IM94" s="50"/>
      <c r="IN94" s="50"/>
      <c r="IO94" s="50"/>
      <c r="IP94" s="50"/>
    </row>
    <row r="95" spans="1:250" s="15" customFormat="1" ht="16.5" customHeight="1">
      <c r="A95" s="61"/>
      <c r="C95" s="72"/>
      <c r="F95" s="46"/>
      <c r="K95" s="61"/>
      <c r="L95" s="61"/>
      <c r="M95" s="61"/>
      <c r="N95" s="61"/>
      <c r="O95" s="61"/>
      <c r="Z95" s="46"/>
      <c r="AE95" s="72"/>
      <c r="AG95" s="61"/>
      <c r="AH95" s="61"/>
      <c r="AI95" s="61"/>
      <c r="AJ95" s="61"/>
      <c r="AK95" s="61"/>
      <c r="AL95" s="49"/>
      <c r="AM95" s="61"/>
      <c r="AN95" s="61"/>
      <c r="AP95" s="50"/>
      <c r="AQ95" s="50"/>
      <c r="AS95" s="77"/>
      <c r="AU95" s="79"/>
      <c r="AV95" s="79"/>
      <c r="AW95" s="79"/>
      <c r="AX95" s="73"/>
      <c r="AY95" s="73"/>
      <c r="AZ95" s="73"/>
      <c r="BJ95" s="72"/>
      <c r="BL95" s="75"/>
      <c r="BM95" s="77"/>
      <c r="BO95" s="73"/>
      <c r="BP95" s="73"/>
      <c r="BQ95" s="73"/>
      <c r="BR95" s="73"/>
      <c r="BS95" s="73"/>
      <c r="BT95" s="73"/>
      <c r="BU95" s="73"/>
      <c r="BV95" s="73"/>
      <c r="CG95" s="76"/>
      <c r="CI95" s="77"/>
      <c r="CK95" s="79"/>
      <c r="CL95" s="79"/>
      <c r="CM95" s="79"/>
      <c r="CN95" s="73"/>
      <c r="CO95" s="73"/>
      <c r="CP95" s="73"/>
      <c r="CZ95" s="72"/>
      <c r="DB95" s="75"/>
      <c r="DC95" s="77"/>
      <c r="DF95" s="72"/>
      <c r="DH95" s="79"/>
      <c r="DL95" s="79"/>
      <c r="DM95" s="79"/>
      <c r="DN95" s="73"/>
      <c r="DO95" s="73"/>
      <c r="DP95" s="73"/>
      <c r="DQ95" s="73"/>
      <c r="DR95" s="73"/>
      <c r="DS95" s="101"/>
      <c r="FI95" s="50"/>
      <c r="GX95" s="50"/>
      <c r="IM95" s="50"/>
      <c r="IN95" s="50"/>
      <c r="IO95" s="50"/>
      <c r="IP95" s="50"/>
    </row>
    <row r="96" spans="1:250" s="15" customFormat="1" ht="16.5" customHeight="1">
      <c r="A96" s="61"/>
      <c r="C96" s="72"/>
      <c r="F96" s="46"/>
      <c r="K96" s="61"/>
      <c r="L96" s="61"/>
      <c r="M96" s="61"/>
      <c r="N96" s="61"/>
      <c r="O96" s="61"/>
      <c r="Z96" s="46"/>
      <c r="AE96" s="72"/>
      <c r="AG96" s="61"/>
      <c r="AH96" s="61"/>
      <c r="AI96" s="61"/>
      <c r="AJ96" s="61"/>
      <c r="AK96" s="61"/>
      <c r="AL96" s="49"/>
      <c r="AM96" s="61"/>
      <c r="AN96" s="61"/>
      <c r="AP96" s="50"/>
      <c r="AQ96" s="50"/>
      <c r="AV96" s="76"/>
      <c r="AW96" s="77"/>
      <c r="AX96" s="77"/>
      <c r="AY96" s="77"/>
      <c r="AZ96" s="77"/>
      <c r="BA96" s="49"/>
      <c r="BB96" s="49"/>
      <c r="BC96" s="49"/>
      <c r="BS96" s="76"/>
      <c r="BU96" s="77"/>
      <c r="BV96" s="77"/>
      <c r="BW96" s="77"/>
      <c r="BX96" s="49"/>
      <c r="BY96" s="49"/>
      <c r="BZ96" s="49"/>
      <c r="CA96" s="49"/>
      <c r="CB96" s="49"/>
      <c r="CE96" s="49"/>
      <c r="CL96" s="76"/>
      <c r="CM96" s="77"/>
      <c r="CN96" s="77"/>
      <c r="CO96" s="77"/>
      <c r="CP96" s="77"/>
      <c r="CQ96" s="49"/>
      <c r="CR96" s="49"/>
      <c r="CS96" s="49"/>
      <c r="DI96" s="76"/>
      <c r="DK96" s="77"/>
      <c r="DL96" s="77"/>
      <c r="DM96" s="77"/>
      <c r="DN96" s="49"/>
      <c r="DO96" s="49"/>
      <c r="DP96" s="49"/>
      <c r="DQ96" s="49"/>
      <c r="DR96" s="49"/>
      <c r="DS96" s="101"/>
      <c r="DT96" s="49"/>
      <c r="FI96" s="50"/>
      <c r="GX96" s="50"/>
      <c r="IM96" s="50"/>
      <c r="IN96" s="50"/>
      <c r="IO96" s="50"/>
      <c r="IP96" s="50"/>
    </row>
    <row r="97" spans="1:250" s="15" customFormat="1" ht="16.5" customHeight="1">
      <c r="D97" s="166"/>
      <c r="F97" s="73"/>
      <c r="H97" s="74"/>
      <c r="K97" s="12"/>
      <c r="N97" s="12"/>
      <c r="O97" s="45"/>
      <c r="S97" s="12"/>
      <c r="T97" s="275"/>
      <c r="U97" s="73"/>
      <c r="W97" s="73"/>
      <c r="Y97" s="22"/>
      <c r="AB97" s="12"/>
      <c r="AC97" s="74"/>
      <c r="AE97" s="12"/>
      <c r="AF97" s="12"/>
      <c r="AG97" s="12"/>
      <c r="AH97" s="74"/>
      <c r="AL97" s="12"/>
      <c r="AM97" s="275"/>
      <c r="AP97" s="50"/>
      <c r="AQ97" s="50"/>
      <c r="AT97" s="46"/>
      <c r="BA97" s="46"/>
      <c r="BN97" s="46"/>
      <c r="BU97" s="48"/>
      <c r="BZ97" s="49"/>
      <c r="CJ97" s="46"/>
      <c r="CQ97" s="46"/>
      <c r="DD97" s="46"/>
      <c r="DK97" s="48"/>
      <c r="DP97" s="49"/>
      <c r="DS97" s="101"/>
      <c r="FI97" s="50"/>
      <c r="GX97" s="50"/>
      <c r="IM97" s="50"/>
      <c r="IN97" s="50"/>
      <c r="IO97" s="50"/>
      <c r="IP97" s="50"/>
    </row>
    <row r="98" spans="1:250" s="15" customFormat="1" ht="16.5" customHeight="1">
      <c r="D98" s="22"/>
      <c r="E98" s="73"/>
      <c r="F98" s="73"/>
      <c r="G98" s="73"/>
      <c r="H98" s="275"/>
      <c r="I98" s="73"/>
      <c r="J98" s="62"/>
      <c r="K98" s="62"/>
      <c r="L98" s="62"/>
      <c r="M98" s="61"/>
      <c r="N98" s="61"/>
      <c r="O98" s="144"/>
      <c r="P98" s="62"/>
      <c r="Q98" s="189"/>
      <c r="R98" s="189"/>
      <c r="W98" s="73"/>
      <c r="X98" s="73"/>
      <c r="Y98" s="22"/>
      <c r="Z98" s="73"/>
      <c r="AA98" s="62"/>
      <c r="AB98" s="62"/>
      <c r="AC98" s="275"/>
      <c r="AD98" s="14"/>
      <c r="AE98" s="14"/>
      <c r="AF98" s="14"/>
      <c r="AG98" s="62"/>
      <c r="AH98" s="144"/>
      <c r="AI98" s="62"/>
      <c r="AJ98" s="189"/>
      <c r="AK98" s="189"/>
      <c r="AP98" s="50"/>
      <c r="AQ98" s="50"/>
      <c r="AY98" s="61"/>
      <c r="AZ98" s="61"/>
      <c r="BA98" s="61"/>
      <c r="BB98" s="61"/>
      <c r="BC98" s="61"/>
      <c r="BU98" s="61"/>
      <c r="BV98" s="61"/>
      <c r="BW98" s="61"/>
      <c r="BX98" s="61"/>
      <c r="BY98" s="61"/>
      <c r="BZ98" s="49"/>
      <c r="CA98" s="61"/>
      <c r="CB98" s="61"/>
      <c r="CE98" s="61"/>
      <c r="CO98" s="61"/>
      <c r="CP98" s="61"/>
      <c r="CQ98" s="61"/>
      <c r="CR98" s="61"/>
      <c r="CS98" s="61"/>
      <c r="DK98" s="61"/>
      <c r="DL98" s="61"/>
      <c r="DM98" s="61"/>
      <c r="DN98" s="61"/>
      <c r="DO98" s="61"/>
      <c r="DP98" s="49"/>
      <c r="DQ98" s="61"/>
      <c r="DR98" s="61"/>
      <c r="DS98" s="101"/>
      <c r="DT98" s="61"/>
      <c r="FI98" s="50"/>
      <c r="GX98" s="50"/>
      <c r="IM98" s="50"/>
      <c r="IN98" s="50"/>
      <c r="IO98" s="50"/>
      <c r="IP98" s="50"/>
    </row>
    <row r="99" spans="1:250" s="15" customFormat="1" ht="16.5" customHeight="1">
      <c r="E99" s="73"/>
      <c r="F99" s="73"/>
      <c r="G99" s="73"/>
      <c r="H99" s="73"/>
      <c r="K99" s="12"/>
      <c r="L99" s="12"/>
      <c r="M99" s="61"/>
      <c r="N99" s="61"/>
      <c r="O99" s="61"/>
      <c r="V99" s="73"/>
      <c r="W99" s="73"/>
      <c r="X99" s="73"/>
      <c r="Y99" s="73"/>
      <c r="AB99" s="12"/>
      <c r="AC99" s="13"/>
      <c r="AD99" s="12"/>
      <c r="AE99" s="12"/>
      <c r="AF99" s="12"/>
      <c r="AH99" s="62"/>
      <c r="AP99" s="50"/>
      <c r="AQ99" s="50"/>
      <c r="AT99" s="46"/>
      <c r="AY99" s="61"/>
      <c r="AZ99" s="61"/>
      <c r="BA99" s="61"/>
      <c r="BB99" s="61"/>
      <c r="BC99" s="61"/>
      <c r="BN99" s="46"/>
      <c r="BS99" s="72"/>
      <c r="BU99" s="61"/>
      <c r="BV99" s="61"/>
      <c r="BW99" s="61"/>
      <c r="BX99" s="61"/>
      <c r="BY99" s="61"/>
      <c r="BZ99" s="49"/>
      <c r="CA99" s="61"/>
      <c r="CB99" s="61"/>
      <c r="CE99" s="61"/>
      <c r="CJ99" s="46"/>
      <c r="CO99" s="61"/>
      <c r="CP99" s="61"/>
      <c r="CQ99" s="61"/>
      <c r="CR99" s="61"/>
      <c r="CS99" s="61"/>
      <c r="DD99" s="46"/>
      <c r="DI99" s="72"/>
      <c r="DK99" s="61"/>
      <c r="DL99" s="61"/>
      <c r="DM99" s="61"/>
      <c r="DN99" s="61"/>
      <c r="DO99" s="61"/>
      <c r="DP99" s="49"/>
      <c r="DQ99" s="61"/>
      <c r="DR99" s="61"/>
      <c r="DS99" s="101"/>
      <c r="DT99" s="61"/>
      <c r="FI99" s="50"/>
      <c r="GX99" s="50"/>
      <c r="IM99" s="50"/>
      <c r="IN99" s="50"/>
      <c r="IO99" s="50"/>
      <c r="IP99" s="50"/>
    </row>
    <row r="100" spans="1:250" s="15" customFormat="1" ht="16.5" customHeight="1">
      <c r="C100" s="76"/>
      <c r="E100" s="53"/>
      <c r="F100" s="95"/>
      <c r="G100" s="95"/>
      <c r="H100" s="50"/>
      <c r="I100" s="50"/>
      <c r="J100" s="50"/>
      <c r="L100" s="76"/>
      <c r="N100" s="53"/>
      <c r="O100" s="53"/>
      <c r="P100" s="53"/>
      <c r="Q100" s="53"/>
      <c r="R100" s="53"/>
      <c r="S100" s="50"/>
      <c r="X100" s="75"/>
      <c r="Y100" s="53"/>
      <c r="Z100" s="95"/>
      <c r="AA100" s="95"/>
      <c r="AB100" s="95"/>
      <c r="AC100" s="95"/>
      <c r="AD100" s="50"/>
      <c r="AE100" s="76"/>
      <c r="AG100" s="53"/>
      <c r="AH100" s="53"/>
      <c r="AI100" s="53"/>
      <c r="AJ100" s="53"/>
      <c r="AK100" s="53"/>
      <c r="AL100" s="53"/>
      <c r="AP100" s="50"/>
      <c r="AQ100" s="50"/>
      <c r="AU100" s="61"/>
      <c r="AV100" s="61"/>
      <c r="AW100" s="61"/>
      <c r="AX100" s="61"/>
      <c r="AY100" s="61"/>
      <c r="AZ100" s="61"/>
      <c r="BA100" s="61"/>
      <c r="BB100" s="61"/>
      <c r="BC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49"/>
      <c r="BU100" s="49"/>
      <c r="BV100" s="61"/>
      <c r="CJ100" s="46"/>
      <c r="CO100" s="61"/>
      <c r="CP100" s="61"/>
      <c r="CQ100" s="61"/>
      <c r="CR100" s="61"/>
      <c r="CS100" s="61"/>
      <c r="CZ100" s="61"/>
      <c r="DA100" s="61"/>
      <c r="DD100" s="46"/>
      <c r="DI100" s="72"/>
      <c r="DK100" s="61"/>
      <c r="DL100" s="61"/>
      <c r="DM100" s="61"/>
      <c r="DN100" s="61"/>
      <c r="DO100" s="61"/>
      <c r="DP100" s="49"/>
      <c r="DQ100" s="61"/>
      <c r="DR100" s="61"/>
      <c r="DS100" s="101"/>
      <c r="FI100" s="50"/>
      <c r="GX100" s="50"/>
      <c r="IM100" s="50"/>
      <c r="IN100" s="50"/>
      <c r="IO100" s="50"/>
      <c r="IP100" s="50"/>
    </row>
    <row r="101" spans="1:250" s="15" customFormat="1" ht="16.5" customHeight="1">
      <c r="C101" s="72"/>
      <c r="L101" s="12"/>
      <c r="AP101" s="50"/>
      <c r="AQ101" s="50"/>
      <c r="AS101" s="47"/>
      <c r="AU101" s="61"/>
      <c r="AV101" s="46"/>
      <c r="AW101" s="61"/>
      <c r="AX101" s="61"/>
      <c r="AY101" s="61"/>
      <c r="AZ101" s="61"/>
      <c r="BA101" s="61"/>
      <c r="BB101" s="61"/>
      <c r="BC101" s="61"/>
      <c r="BF101" s="61"/>
      <c r="BG101" s="61"/>
      <c r="BH101" s="61"/>
      <c r="BI101" s="61"/>
      <c r="BJ101" s="61"/>
      <c r="BK101" s="61"/>
      <c r="BL101" s="61"/>
      <c r="BM101" s="47"/>
      <c r="BO101" s="46"/>
      <c r="BQ101" s="61"/>
      <c r="BR101" s="61"/>
      <c r="BS101" s="61"/>
      <c r="BT101" s="61"/>
      <c r="BU101" s="61"/>
      <c r="BV101" s="61"/>
      <c r="BW101" s="61"/>
      <c r="CG101" s="72"/>
      <c r="CI101" s="47"/>
      <c r="CK101" s="61"/>
      <c r="CL101" s="46"/>
      <c r="CM101" s="61"/>
      <c r="CN101" s="61"/>
      <c r="CO101" s="61"/>
      <c r="CP101" s="61"/>
      <c r="CQ101" s="61"/>
      <c r="CR101" s="61"/>
      <c r="CS101" s="61"/>
      <c r="CV101" s="61"/>
      <c r="CW101" s="61"/>
      <c r="CX101" s="61"/>
      <c r="CY101" s="61"/>
      <c r="CZ101" s="61"/>
      <c r="DA101" s="61"/>
      <c r="DB101" s="61"/>
      <c r="DC101" s="47"/>
      <c r="DE101" s="46"/>
      <c r="DG101" s="61"/>
      <c r="DH101" s="61"/>
      <c r="DI101" s="61"/>
      <c r="DJ101" s="61"/>
      <c r="DK101" s="61"/>
      <c r="DL101" s="61"/>
      <c r="DM101" s="61"/>
      <c r="DS101" s="101"/>
      <c r="FI101" s="50"/>
      <c r="GX101" s="50"/>
      <c r="IM101" s="50"/>
      <c r="IN101" s="50"/>
      <c r="IO101" s="50"/>
      <c r="IP101" s="50"/>
    </row>
    <row r="102" spans="1:250" s="15" customFormat="1" ht="16.5" customHeight="1">
      <c r="C102" s="76"/>
      <c r="E102" s="77"/>
      <c r="V102" s="76"/>
      <c r="X102" s="75"/>
      <c r="Y102" s="77"/>
      <c r="AC102" s="13"/>
      <c r="AD102" s="12"/>
      <c r="AE102" s="12"/>
      <c r="AF102" s="47"/>
      <c r="AP102" s="50"/>
      <c r="AQ102" s="50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S102" s="101"/>
      <c r="FI102" s="50"/>
      <c r="GX102" s="50"/>
      <c r="IM102" s="50"/>
      <c r="IN102" s="50"/>
      <c r="IO102" s="50"/>
      <c r="IP102" s="50"/>
    </row>
    <row r="103" spans="1:250" s="15" customFormat="1" ht="16.5" customHeight="1">
      <c r="C103" s="76"/>
      <c r="E103" s="77"/>
      <c r="X103" s="75"/>
      <c r="Y103" s="77"/>
      <c r="AP103" s="50"/>
      <c r="AQ103" s="50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S103" s="101"/>
      <c r="FI103" s="50"/>
      <c r="GX103" s="50"/>
      <c r="IM103" s="50"/>
      <c r="IN103" s="50"/>
      <c r="IO103" s="50"/>
      <c r="IP103" s="50"/>
    </row>
    <row r="104" spans="1:250" s="15" customFormat="1" ht="16.5" customHeight="1">
      <c r="C104" s="72"/>
      <c r="E104" s="79"/>
      <c r="G104" s="77"/>
      <c r="H104" s="77"/>
      <c r="I104" s="77"/>
      <c r="J104" s="45"/>
      <c r="K104" s="45"/>
      <c r="L104" s="45"/>
      <c r="V104" s="76"/>
      <c r="X104" s="78"/>
      <c r="Y104" s="79"/>
      <c r="AA104" s="45"/>
      <c r="AB104" s="45"/>
      <c r="AC104" s="45"/>
      <c r="AD104" s="45"/>
      <c r="AE104" s="45"/>
      <c r="AF104" s="45"/>
      <c r="AG104" s="45"/>
      <c r="AH104" s="49"/>
      <c r="AP104" s="50"/>
      <c r="AQ104" s="50"/>
      <c r="AR104" s="22"/>
      <c r="AT104" s="73"/>
      <c r="AV104" s="74"/>
      <c r="AY104" s="12"/>
      <c r="BB104" s="12"/>
      <c r="BC104" s="45"/>
      <c r="BG104" s="12"/>
      <c r="BH104" s="212"/>
      <c r="BI104" s="149"/>
      <c r="BK104" s="73"/>
      <c r="BM104" s="22"/>
      <c r="BP104" s="12"/>
      <c r="BQ104" s="74"/>
      <c r="BS104" s="12"/>
      <c r="BT104" s="12"/>
      <c r="BV104" s="12"/>
      <c r="BW104" s="212"/>
      <c r="BZ104" s="12"/>
      <c r="CA104" s="212"/>
      <c r="CB104" s="149"/>
      <c r="CG104" s="22"/>
      <c r="CH104" s="166"/>
      <c r="CK104" s="73"/>
      <c r="CL104" s="74"/>
      <c r="CP104" s="73"/>
      <c r="CR104" s="12"/>
      <c r="CS104" s="45"/>
      <c r="CT104" s="61"/>
      <c r="CU104" s="61"/>
      <c r="CV104" s="61"/>
      <c r="CW104" s="12"/>
      <c r="CX104" s="212"/>
      <c r="DA104" s="73"/>
      <c r="DC104" s="22"/>
      <c r="DD104" s="73"/>
      <c r="DG104" s="74"/>
      <c r="DJ104" s="73"/>
      <c r="DK104" s="12"/>
      <c r="DL104" s="74"/>
      <c r="DP104" s="12"/>
      <c r="DQ104" s="212"/>
      <c r="DR104" s="61"/>
      <c r="DS104" s="101"/>
      <c r="IM104" s="50"/>
      <c r="IN104" s="50"/>
      <c r="IO104" s="50"/>
      <c r="IP104" s="50"/>
    </row>
    <row r="105" spans="1:250" s="15" customFormat="1" ht="16.5" customHeight="1">
      <c r="C105" s="76"/>
      <c r="E105" s="77"/>
      <c r="G105" s="77"/>
      <c r="H105" s="77"/>
      <c r="I105" s="77"/>
      <c r="J105" s="49"/>
      <c r="K105" s="49"/>
      <c r="L105" s="49"/>
      <c r="V105" s="76"/>
      <c r="X105" s="75"/>
      <c r="Y105" s="77"/>
      <c r="AA105" s="49"/>
      <c r="AB105" s="49"/>
      <c r="AC105" s="49"/>
      <c r="AD105" s="49"/>
      <c r="AE105" s="49"/>
      <c r="AF105" s="49"/>
      <c r="AG105" s="49"/>
      <c r="AH105" s="49"/>
      <c r="AP105" s="50"/>
      <c r="AQ105" s="50"/>
      <c r="AR105" s="22"/>
      <c r="AU105" s="150"/>
      <c r="AV105" s="150"/>
      <c r="AW105" s="149"/>
      <c r="AX105" s="149"/>
      <c r="AY105" s="149"/>
      <c r="AZ105" s="149"/>
      <c r="BA105" s="144"/>
      <c r="BB105" s="144"/>
      <c r="BC105" s="144"/>
      <c r="BD105" s="144"/>
      <c r="BE105" s="144"/>
      <c r="BF105" s="144"/>
      <c r="BG105" s="149"/>
      <c r="BH105" s="149"/>
      <c r="BI105" s="149"/>
      <c r="BJ105" s="149"/>
      <c r="BK105" s="149"/>
      <c r="BL105" s="149"/>
      <c r="BM105" s="22"/>
      <c r="BN105" s="149"/>
      <c r="BO105" s="149"/>
      <c r="BP105" s="150"/>
      <c r="BQ105" s="150"/>
      <c r="BR105" s="149"/>
      <c r="BT105" s="73"/>
      <c r="BU105" s="73"/>
      <c r="BV105" s="73"/>
      <c r="BW105" s="73"/>
      <c r="BX105" s="62"/>
      <c r="BY105" s="62"/>
      <c r="CG105" s="22"/>
      <c r="CH105" s="22"/>
      <c r="CL105" s="212"/>
      <c r="CM105" s="73"/>
      <c r="CN105" s="73"/>
      <c r="CO105" s="73"/>
      <c r="CP105" s="73"/>
      <c r="CQ105" s="62"/>
      <c r="CR105" s="62"/>
      <c r="CS105" s="62"/>
      <c r="CT105" s="61"/>
      <c r="CU105" s="61"/>
      <c r="CV105" s="61"/>
      <c r="DA105" s="73"/>
      <c r="DC105" s="22"/>
      <c r="DG105" s="212"/>
      <c r="DJ105" s="73"/>
      <c r="DK105" s="73"/>
      <c r="DL105" s="73"/>
      <c r="DM105" s="73"/>
      <c r="DN105" s="62"/>
      <c r="DO105" s="62"/>
      <c r="DP105" s="14"/>
      <c r="DS105" s="101"/>
      <c r="IM105" s="50"/>
      <c r="IN105" s="50"/>
      <c r="IO105" s="50"/>
      <c r="IP105" s="50"/>
    </row>
    <row r="106" spans="1:250" s="15" customFormat="1" ht="16.5" customHeight="1">
      <c r="C106" s="76"/>
      <c r="E106" s="77"/>
      <c r="G106" s="79"/>
      <c r="H106" s="79"/>
      <c r="I106" s="79"/>
      <c r="J106" s="73"/>
      <c r="K106" s="73"/>
      <c r="L106" s="73"/>
      <c r="V106" s="72"/>
      <c r="X106" s="75"/>
      <c r="Y106" s="77"/>
      <c r="AA106" s="73"/>
      <c r="AB106" s="73"/>
      <c r="AC106" s="73"/>
      <c r="AD106" s="73"/>
      <c r="AE106" s="73"/>
      <c r="AF106" s="73"/>
      <c r="AG106" s="73"/>
      <c r="AH106" s="73"/>
      <c r="AP106" s="50"/>
      <c r="AQ106" s="50"/>
      <c r="AV106" s="73"/>
      <c r="AW106" s="73"/>
      <c r="AX106" s="73"/>
      <c r="AY106" s="73"/>
      <c r="BJ106" s="73"/>
      <c r="BK106" s="73"/>
      <c r="BL106" s="73"/>
      <c r="BU106" s="73"/>
      <c r="BV106" s="73"/>
      <c r="BY106" s="12"/>
      <c r="CM106" s="73"/>
      <c r="CN106" s="73"/>
      <c r="CO106" s="73"/>
      <c r="DA106" s="73"/>
      <c r="DK106" s="73"/>
      <c r="DL106" s="73"/>
      <c r="DO106" s="12"/>
      <c r="DP106" s="13"/>
      <c r="DS106" s="101"/>
      <c r="IM106" s="50"/>
      <c r="IN106" s="50"/>
      <c r="IO106" s="50"/>
      <c r="IP106" s="50"/>
    </row>
    <row r="107" spans="1:250" s="15" customFormat="1" ht="16.5" customHeight="1">
      <c r="C107" s="72"/>
      <c r="E107" s="79"/>
      <c r="G107" s="77"/>
      <c r="H107" s="77"/>
      <c r="I107" s="77"/>
      <c r="J107" s="49"/>
      <c r="K107" s="49"/>
      <c r="L107" s="49"/>
      <c r="V107" s="76"/>
      <c r="X107" s="78"/>
      <c r="Y107" s="79"/>
      <c r="AA107" s="49"/>
      <c r="AB107" s="49"/>
      <c r="AC107" s="49"/>
      <c r="AD107" s="49"/>
      <c r="AE107" s="49"/>
      <c r="AF107" s="49"/>
      <c r="AG107" s="49"/>
      <c r="AH107" s="49"/>
      <c r="AP107" s="50"/>
      <c r="AQ107" s="50"/>
      <c r="AR107" s="75"/>
      <c r="AS107" s="53"/>
      <c r="AT107" s="95"/>
      <c r="AU107" s="95"/>
      <c r="AV107" s="50"/>
      <c r="AW107" s="50"/>
      <c r="AX107" s="50"/>
      <c r="AZ107" s="76"/>
      <c r="BB107" s="53"/>
      <c r="BC107" s="53"/>
      <c r="BD107" s="53"/>
      <c r="BE107" s="53"/>
      <c r="BF107" s="53"/>
      <c r="BG107" s="50"/>
      <c r="BL107" s="75"/>
      <c r="BM107" s="53"/>
      <c r="BN107" s="50"/>
      <c r="BO107" s="50"/>
      <c r="BP107" s="50"/>
      <c r="BQ107" s="50"/>
      <c r="BR107" s="50"/>
      <c r="BS107" s="76"/>
      <c r="BU107" s="53"/>
      <c r="BV107" s="50"/>
      <c r="BW107" s="50"/>
      <c r="BX107" s="50"/>
      <c r="BY107" s="50"/>
      <c r="CG107" s="76"/>
      <c r="CH107" s="75"/>
      <c r="CI107" s="53"/>
      <c r="CJ107" s="95"/>
      <c r="CK107" s="95"/>
      <c r="CL107" s="50"/>
      <c r="CM107" s="50"/>
      <c r="CN107" s="50"/>
      <c r="CP107" s="76"/>
      <c r="CR107" s="53"/>
      <c r="CS107" s="53"/>
      <c r="CT107" s="53"/>
      <c r="CU107" s="53"/>
      <c r="CV107" s="53"/>
      <c r="CW107" s="50"/>
      <c r="DB107" s="75"/>
      <c r="DC107" s="53"/>
      <c r="DD107" s="50"/>
      <c r="DE107" s="50"/>
      <c r="DF107" s="50"/>
      <c r="DG107" s="50"/>
      <c r="DH107" s="50"/>
      <c r="DI107" s="76"/>
      <c r="DK107" s="53"/>
      <c r="DL107" s="50"/>
      <c r="DM107" s="50"/>
      <c r="DN107" s="50"/>
      <c r="DO107" s="50"/>
      <c r="DP107" s="13"/>
      <c r="DS107" s="101"/>
      <c r="IM107" s="50"/>
      <c r="IN107" s="50"/>
      <c r="IO107" s="50"/>
      <c r="IP107" s="50"/>
    </row>
    <row r="108" spans="1:250" s="15" customFormat="1" ht="16.5" customHeight="1">
      <c r="C108" s="76"/>
      <c r="E108" s="77"/>
      <c r="G108" s="77"/>
      <c r="H108" s="77"/>
      <c r="I108" s="77"/>
      <c r="J108" s="49"/>
      <c r="K108" s="49"/>
      <c r="L108" s="49"/>
      <c r="V108" s="76"/>
      <c r="X108" s="75"/>
      <c r="Y108" s="77"/>
      <c r="AA108" s="49"/>
      <c r="AB108" s="49"/>
      <c r="AC108" s="49"/>
      <c r="AD108" s="49"/>
      <c r="AE108" s="49"/>
      <c r="AF108" s="49"/>
      <c r="AG108" s="49"/>
      <c r="AH108" s="49"/>
      <c r="AP108" s="50"/>
      <c r="AQ108" s="50"/>
      <c r="AZ108" s="12"/>
      <c r="CG108" s="72"/>
      <c r="CS108" s="12"/>
      <c r="DS108" s="101"/>
      <c r="IM108" s="50"/>
      <c r="IN108" s="50"/>
      <c r="IO108" s="50"/>
      <c r="IP108" s="50"/>
    </row>
    <row r="109" spans="1:250" s="15" customFormat="1" ht="16.5" customHeight="1">
      <c r="C109" s="76"/>
      <c r="E109" s="77"/>
      <c r="G109" s="79"/>
      <c r="H109" s="79"/>
      <c r="I109" s="79"/>
      <c r="J109" s="73"/>
      <c r="K109" s="73"/>
      <c r="L109" s="73"/>
      <c r="V109" s="72"/>
      <c r="X109" s="75"/>
      <c r="Y109" s="77"/>
      <c r="AA109" s="73"/>
      <c r="AB109" s="73"/>
      <c r="AC109" s="73"/>
      <c r="AD109" s="73"/>
      <c r="AE109" s="73"/>
      <c r="AF109" s="73"/>
      <c r="AG109" s="73"/>
      <c r="AH109" s="73"/>
      <c r="AP109" s="50"/>
      <c r="AQ109" s="50"/>
      <c r="AS109" s="77"/>
      <c r="BJ109" s="76"/>
      <c r="BL109" s="75"/>
      <c r="BM109" s="77"/>
      <c r="BQ109" s="13"/>
      <c r="BR109" s="12"/>
      <c r="BS109" s="12"/>
      <c r="BT109" s="47"/>
      <c r="CG109" s="76"/>
      <c r="CH109" s="75"/>
      <c r="CI109" s="77"/>
      <c r="CL109" s="76"/>
      <c r="DB109" s="75"/>
      <c r="DC109" s="77"/>
      <c r="DF109" s="76"/>
      <c r="DP109" s="13"/>
      <c r="DS109" s="101"/>
      <c r="IM109" s="50"/>
      <c r="IN109" s="50"/>
      <c r="IO109" s="50"/>
      <c r="IP109" s="50"/>
    </row>
    <row r="110" spans="1:250" s="15" customFormat="1" ht="16.5" customHeight="1">
      <c r="A110" s="49"/>
      <c r="C110" s="72"/>
      <c r="H110" s="76"/>
      <c r="I110" s="77"/>
      <c r="J110" s="77"/>
      <c r="K110" s="77"/>
      <c r="L110" s="77"/>
      <c r="M110" s="49"/>
      <c r="N110" s="49"/>
      <c r="O110" s="49"/>
      <c r="AE110" s="76"/>
      <c r="AG110" s="77"/>
      <c r="AH110" s="77"/>
      <c r="AI110" s="77"/>
      <c r="AJ110" s="49"/>
      <c r="AK110" s="49"/>
      <c r="AL110" s="49"/>
      <c r="AM110" s="49"/>
      <c r="AN110" s="49"/>
      <c r="AP110" s="50"/>
      <c r="AQ110" s="50"/>
      <c r="AS110" s="77"/>
      <c r="BL110" s="75"/>
      <c r="BM110" s="77"/>
      <c r="CG110" s="76"/>
      <c r="CH110" s="75"/>
      <c r="CI110" s="77"/>
      <c r="DB110" s="75"/>
      <c r="DC110" s="77"/>
      <c r="DS110" s="101"/>
      <c r="IM110" s="50"/>
      <c r="IN110" s="50"/>
      <c r="IO110" s="50"/>
      <c r="IP110" s="50"/>
    </row>
    <row r="111" spans="1:250" s="15" customFormat="1" ht="16.5" customHeight="1">
      <c r="A111" s="49"/>
      <c r="C111" s="72"/>
      <c r="F111" s="46"/>
      <c r="K111" s="77"/>
      <c r="L111" s="77"/>
      <c r="M111" s="77"/>
      <c r="N111" s="49"/>
      <c r="O111" s="49"/>
      <c r="Z111" s="46"/>
      <c r="AE111" s="76"/>
      <c r="AG111" s="77"/>
      <c r="AH111" s="77"/>
      <c r="AI111" s="77"/>
      <c r="AJ111" s="49"/>
      <c r="AK111" s="49"/>
      <c r="AL111" s="49"/>
      <c r="AM111" s="49"/>
      <c r="AN111" s="49"/>
      <c r="AP111" s="50"/>
      <c r="AQ111" s="50"/>
      <c r="AS111" s="79"/>
      <c r="AU111" s="77"/>
      <c r="AV111" s="77"/>
      <c r="AW111" s="77"/>
      <c r="AX111" s="45"/>
      <c r="AY111" s="45"/>
      <c r="AZ111" s="45"/>
      <c r="BJ111" s="76"/>
      <c r="BL111" s="78"/>
      <c r="BM111" s="79"/>
      <c r="BO111" s="45"/>
      <c r="BP111" s="45"/>
      <c r="BQ111" s="45"/>
      <c r="BR111" s="45"/>
      <c r="BS111" s="45"/>
      <c r="BT111" s="45"/>
      <c r="BU111" s="45"/>
      <c r="BV111" s="49"/>
      <c r="CG111" s="72"/>
      <c r="CH111" s="78"/>
      <c r="CI111" s="79"/>
      <c r="CL111" s="76"/>
      <c r="CM111" s="77"/>
      <c r="CN111" s="77"/>
      <c r="CO111" s="77"/>
      <c r="CP111" s="77"/>
      <c r="CQ111" s="45"/>
      <c r="CR111" s="45"/>
      <c r="CS111" s="45"/>
      <c r="DB111" s="78"/>
      <c r="DC111" s="79"/>
      <c r="DF111" s="76"/>
      <c r="DH111" s="77"/>
      <c r="DL111" s="77"/>
      <c r="DM111" s="77"/>
      <c r="DN111" s="45"/>
      <c r="DO111" s="45"/>
      <c r="DP111" s="45"/>
      <c r="DS111" s="101"/>
      <c r="IM111" s="50"/>
      <c r="IN111" s="50"/>
      <c r="IO111" s="50"/>
      <c r="IP111" s="50"/>
    </row>
    <row r="112" spans="1:250" s="15" customFormat="1" ht="16.5" customHeight="1">
      <c r="C112" s="72"/>
      <c r="AL112" s="49"/>
      <c r="AP112" s="49"/>
      <c r="AQ112" s="50"/>
      <c r="AS112" s="77"/>
      <c r="AU112" s="77"/>
      <c r="AV112" s="77"/>
      <c r="AW112" s="77"/>
      <c r="AX112" s="49"/>
      <c r="AY112" s="49"/>
      <c r="AZ112" s="49"/>
      <c r="BJ112" s="76"/>
      <c r="BL112" s="75"/>
      <c r="BM112" s="77"/>
      <c r="BO112" s="49"/>
      <c r="BP112" s="49"/>
      <c r="BQ112" s="49"/>
      <c r="BR112" s="49"/>
      <c r="BS112" s="49"/>
      <c r="BT112" s="49"/>
      <c r="BU112" s="49"/>
      <c r="BV112" s="49"/>
      <c r="CG112" s="76"/>
      <c r="CH112" s="75"/>
      <c r="CI112" s="77"/>
      <c r="CL112" s="76"/>
      <c r="CM112" s="77"/>
      <c r="CN112" s="77"/>
      <c r="CO112" s="77"/>
      <c r="CP112" s="77"/>
      <c r="CQ112" s="49"/>
      <c r="CR112" s="49"/>
      <c r="CS112" s="49"/>
      <c r="DB112" s="75"/>
      <c r="DC112" s="77"/>
      <c r="DF112" s="76"/>
      <c r="DH112" s="77"/>
      <c r="DL112" s="77"/>
      <c r="DM112" s="77"/>
      <c r="DN112" s="49"/>
      <c r="DO112" s="49"/>
      <c r="DP112" s="49"/>
      <c r="DS112" s="101"/>
      <c r="IM112" s="50"/>
      <c r="IN112" s="50"/>
      <c r="IO112" s="50"/>
      <c r="IP112" s="50"/>
    </row>
    <row r="113" spans="1:250" s="15" customFormat="1" ht="16.5" customHeight="1">
      <c r="C113" s="72"/>
      <c r="F113" s="46"/>
      <c r="M113" s="46"/>
      <c r="Z113" s="46"/>
      <c r="AG113" s="48"/>
      <c r="AL113" s="49"/>
      <c r="AP113" s="49"/>
      <c r="AQ113" s="50"/>
      <c r="AS113" s="77"/>
      <c r="AU113" s="79"/>
      <c r="AV113" s="79"/>
      <c r="AW113" s="79"/>
      <c r="AX113" s="73"/>
      <c r="AY113" s="73"/>
      <c r="AZ113" s="73"/>
      <c r="BJ113" s="72"/>
      <c r="BL113" s="75"/>
      <c r="BM113" s="77"/>
      <c r="BO113" s="73"/>
      <c r="BP113" s="73"/>
      <c r="BQ113" s="73"/>
      <c r="BR113" s="73"/>
      <c r="BS113" s="73"/>
      <c r="BT113" s="73"/>
      <c r="BU113" s="73"/>
      <c r="BV113" s="73"/>
      <c r="CG113" s="76"/>
      <c r="CH113" s="75"/>
      <c r="CI113" s="77"/>
      <c r="CL113" s="72"/>
      <c r="CM113" s="79"/>
      <c r="CN113" s="79"/>
      <c r="CO113" s="79"/>
      <c r="CP113" s="79"/>
      <c r="CQ113" s="73"/>
      <c r="CR113" s="73"/>
      <c r="CS113" s="73"/>
      <c r="DB113" s="75"/>
      <c r="DC113" s="77"/>
      <c r="DF113" s="72"/>
      <c r="DH113" s="79"/>
      <c r="DL113" s="79"/>
      <c r="DM113" s="79"/>
      <c r="DN113" s="73"/>
      <c r="DO113" s="73"/>
      <c r="DP113" s="73"/>
      <c r="DS113" s="101"/>
      <c r="IM113" s="50"/>
      <c r="IN113" s="50"/>
      <c r="IO113" s="50"/>
      <c r="IP113" s="50"/>
    </row>
    <row r="114" spans="1:250" s="15" customFormat="1" ht="16.5" customHeight="1">
      <c r="A114" s="61"/>
      <c r="C114" s="72"/>
      <c r="K114" s="61"/>
      <c r="L114" s="61"/>
      <c r="M114" s="61"/>
      <c r="N114" s="61"/>
      <c r="O114" s="61"/>
      <c r="AG114" s="61"/>
      <c r="AH114" s="61"/>
      <c r="AI114" s="61"/>
      <c r="AJ114" s="61"/>
      <c r="AK114" s="61"/>
      <c r="AL114" s="49"/>
      <c r="AM114" s="61"/>
      <c r="AN114" s="61"/>
      <c r="AP114" s="50"/>
      <c r="AQ114" s="50"/>
      <c r="AS114" s="79"/>
      <c r="AU114" s="77"/>
      <c r="AV114" s="77"/>
      <c r="AW114" s="77"/>
      <c r="AX114" s="49"/>
      <c r="AY114" s="49"/>
      <c r="AZ114" s="49"/>
      <c r="BJ114" s="76"/>
      <c r="BL114" s="78"/>
      <c r="BM114" s="79"/>
      <c r="BO114" s="49"/>
      <c r="BP114" s="49"/>
      <c r="BQ114" s="49"/>
      <c r="BR114" s="49"/>
      <c r="BS114" s="49"/>
      <c r="BT114" s="49"/>
      <c r="BU114" s="49"/>
      <c r="BV114" s="49"/>
      <c r="CG114" s="72"/>
      <c r="CH114" s="78"/>
      <c r="CI114" s="79"/>
      <c r="CL114" s="76"/>
      <c r="CM114" s="77"/>
      <c r="CN114" s="77"/>
      <c r="CO114" s="77"/>
      <c r="CP114" s="77"/>
      <c r="CQ114" s="49"/>
      <c r="CR114" s="49"/>
      <c r="CS114" s="49"/>
      <c r="DB114" s="78"/>
      <c r="DC114" s="79"/>
      <c r="DF114" s="76"/>
      <c r="DH114" s="77"/>
      <c r="DL114" s="77"/>
      <c r="DM114" s="77"/>
      <c r="DN114" s="49"/>
      <c r="DO114" s="49"/>
      <c r="DP114" s="49"/>
      <c r="DS114" s="101"/>
      <c r="IM114" s="50"/>
      <c r="IN114" s="50"/>
      <c r="IO114" s="50"/>
      <c r="IP114" s="50"/>
    </row>
    <row r="115" spans="1:250" s="15" customFormat="1" ht="16.5" customHeight="1">
      <c r="A115" s="61"/>
      <c r="C115" s="72"/>
      <c r="F115" s="46"/>
      <c r="K115" s="61"/>
      <c r="L115" s="61"/>
      <c r="M115" s="61"/>
      <c r="N115" s="61"/>
      <c r="O115" s="61"/>
      <c r="Z115" s="46"/>
      <c r="AE115" s="72"/>
      <c r="AG115" s="61"/>
      <c r="AH115" s="61"/>
      <c r="AI115" s="61"/>
      <c r="AJ115" s="61"/>
      <c r="AK115" s="61"/>
      <c r="AL115" s="49"/>
      <c r="AM115" s="61"/>
      <c r="AN115" s="61"/>
      <c r="AP115" s="50"/>
      <c r="AQ115" s="50"/>
      <c r="AS115" s="77"/>
      <c r="AU115" s="77"/>
      <c r="AV115" s="77"/>
      <c r="AW115" s="77"/>
      <c r="AX115" s="49"/>
      <c r="AY115" s="49"/>
      <c r="AZ115" s="49"/>
      <c r="BJ115" s="76"/>
      <c r="BL115" s="75"/>
      <c r="BM115" s="77"/>
      <c r="BO115" s="49"/>
      <c r="BP115" s="49"/>
      <c r="BQ115" s="49"/>
      <c r="BR115" s="49"/>
      <c r="BS115" s="49"/>
      <c r="BT115" s="49"/>
      <c r="BU115" s="49"/>
      <c r="BV115" s="49"/>
      <c r="CG115" s="76"/>
      <c r="CH115" s="75"/>
      <c r="CI115" s="77"/>
      <c r="CL115" s="76"/>
      <c r="CM115" s="77"/>
      <c r="CN115" s="77"/>
      <c r="CO115" s="77"/>
      <c r="CP115" s="77"/>
      <c r="CQ115" s="49"/>
      <c r="CR115" s="49"/>
      <c r="CS115" s="49"/>
      <c r="DB115" s="75"/>
      <c r="DC115" s="77"/>
      <c r="DF115" s="76"/>
      <c r="DH115" s="77"/>
      <c r="DL115" s="77"/>
      <c r="DM115" s="77"/>
      <c r="DN115" s="49"/>
      <c r="DO115" s="49"/>
      <c r="DP115" s="49"/>
      <c r="DS115" s="101"/>
      <c r="IM115" s="50"/>
      <c r="IN115" s="50"/>
      <c r="IO115" s="50"/>
      <c r="IP115" s="50"/>
    </row>
    <row r="116" spans="1:250" s="15" customFormat="1" ht="16.5" customHeight="1">
      <c r="C116" s="72"/>
      <c r="G116" s="61"/>
      <c r="H116" s="61"/>
      <c r="I116" s="61"/>
      <c r="J116" s="61"/>
      <c r="K116" s="61"/>
      <c r="L116" s="61"/>
      <c r="M116" s="61"/>
      <c r="N116" s="61"/>
      <c r="O116" s="61"/>
      <c r="R116" s="61"/>
      <c r="S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49"/>
      <c r="AG116" s="49"/>
      <c r="AH116" s="61"/>
      <c r="AP116" s="54"/>
      <c r="AQ116" s="50"/>
      <c r="AS116" s="77"/>
      <c r="AU116" s="79"/>
      <c r="AV116" s="79"/>
      <c r="AW116" s="79"/>
      <c r="AX116" s="73"/>
      <c r="AY116" s="73"/>
      <c r="AZ116" s="73"/>
      <c r="BJ116" s="72"/>
      <c r="BL116" s="75"/>
      <c r="BM116" s="77"/>
      <c r="BO116" s="73"/>
      <c r="BP116" s="73"/>
      <c r="BQ116" s="73"/>
      <c r="BR116" s="73"/>
      <c r="BS116" s="73"/>
      <c r="BT116" s="73"/>
      <c r="BU116" s="73"/>
      <c r="BV116" s="73"/>
      <c r="CG116" s="76"/>
      <c r="CH116" s="75"/>
      <c r="CI116" s="77"/>
      <c r="CL116" s="72"/>
      <c r="CM116" s="79"/>
      <c r="CN116" s="79"/>
      <c r="CO116" s="79"/>
      <c r="CP116" s="79"/>
      <c r="CQ116" s="73"/>
      <c r="CR116" s="73"/>
      <c r="CS116" s="73"/>
      <c r="DB116" s="75"/>
      <c r="DC116" s="77"/>
      <c r="DF116" s="72"/>
      <c r="DH116" s="79"/>
      <c r="DL116" s="79"/>
      <c r="DM116" s="79"/>
      <c r="DN116" s="73"/>
      <c r="DO116" s="73"/>
      <c r="DP116" s="73"/>
      <c r="DS116" s="101"/>
      <c r="IM116" s="50"/>
      <c r="IN116" s="50"/>
      <c r="IO116" s="50"/>
      <c r="IP116" s="50"/>
    </row>
    <row r="117" spans="1:250" s="15" customFormat="1" ht="30" customHeight="1">
      <c r="C117" s="72"/>
      <c r="G117" s="61"/>
      <c r="H117" s="61"/>
      <c r="I117" s="61"/>
      <c r="J117" s="61"/>
      <c r="K117" s="61"/>
      <c r="L117" s="61"/>
      <c r="M117" s="61"/>
      <c r="N117" s="61"/>
      <c r="O117" s="61"/>
      <c r="R117" s="61"/>
      <c r="S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49"/>
      <c r="AG117" s="49"/>
      <c r="AH117" s="61"/>
      <c r="AP117" s="54"/>
      <c r="AQ117" s="50"/>
      <c r="AS117" s="77"/>
      <c r="AU117" s="79"/>
      <c r="AV117" s="79"/>
      <c r="AW117" s="79"/>
      <c r="AX117" s="73"/>
      <c r="AY117" s="73"/>
      <c r="AZ117" s="73"/>
      <c r="BJ117" s="72"/>
      <c r="BL117" s="75"/>
      <c r="BM117" s="77"/>
      <c r="BO117" s="73"/>
      <c r="BP117" s="73"/>
      <c r="BQ117" s="73"/>
      <c r="BR117" s="73"/>
      <c r="BS117" s="73"/>
      <c r="BT117" s="73"/>
      <c r="BU117" s="73"/>
      <c r="BV117" s="73"/>
      <c r="CG117" s="76"/>
      <c r="CH117" s="75"/>
      <c r="CI117" s="77"/>
      <c r="CL117" s="72"/>
      <c r="CM117" s="79"/>
      <c r="CN117" s="79"/>
      <c r="CO117" s="79"/>
      <c r="CP117" s="79"/>
      <c r="CQ117" s="73"/>
      <c r="CR117" s="73"/>
      <c r="CS117" s="73"/>
      <c r="DB117" s="75"/>
      <c r="DC117" s="77"/>
      <c r="DF117" s="72"/>
      <c r="DH117" s="79"/>
      <c r="DL117" s="79"/>
      <c r="DM117" s="79"/>
      <c r="DN117" s="73"/>
      <c r="DO117" s="73"/>
      <c r="DP117" s="73"/>
      <c r="DS117" s="101"/>
      <c r="IM117" s="50"/>
      <c r="IN117" s="50"/>
      <c r="IO117" s="50"/>
      <c r="IP117" s="50"/>
    </row>
    <row r="118" spans="1:250" s="15" customFormat="1" ht="16.5" customHeight="1">
      <c r="C118" s="72"/>
      <c r="E118" s="47"/>
      <c r="G118" s="61"/>
      <c r="H118" s="46"/>
      <c r="I118" s="61"/>
      <c r="J118" s="61"/>
      <c r="K118" s="61"/>
      <c r="L118" s="61"/>
      <c r="M118" s="61"/>
      <c r="N118" s="61"/>
      <c r="O118" s="61"/>
      <c r="R118" s="61"/>
      <c r="S118" s="61"/>
      <c r="V118" s="61"/>
      <c r="W118" s="61"/>
      <c r="X118" s="61"/>
      <c r="Y118" s="47"/>
      <c r="AA118" s="46"/>
      <c r="AC118" s="61"/>
      <c r="AD118" s="61"/>
      <c r="AE118" s="61"/>
      <c r="AF118" s="61"/>
      <c r="AG118" s="61"/>
      <c r="AH118" s="61"/>
      <c r="AI118" s="61"/>
      <c r="AP118" s="54"/>
      <c r="AQ118" s="50"/>
      <c r="AV118" s="76"/>
      <c r="AW118" s="77"/>
      <c r="AX118" s="77"/>
      <c r="AY118" s="77"/>
      <c r="AZ118" s="77"/>
      <c r="BA118" s="49"/>
      <c r="BB118" s="49"/>
      <c r="BC118" s="49"/>
      <c r="BS118" s="76"/>
      <c r="BU118" s="77"/>
      <c r="BV118" s="77"/>
      <c r="BW118" s="77"/>
      <c r="BX118" s="49"/>
      <c r="BY118" s="49"/>
      <c r="BZ118" s="49"/>
      <c r="CA118" s="49"/>
      <c r="CB118" s="49"/>
      <c r="CE118" s="49"/>
      <c r="CL118" s="76"/>
      <c r="CM118" s="77"/>
      <c r="CN118" s="77"/>
      <c r="CO118" s="77"/>
      <c r="CP118" s="77"/>
      <c r="CQ118" s="49"/>
      <c r="CR118" s="49"/>
      <c r="CS118" s="49"/>
      <c r="DI118" s="76"/>
      <c r="DK118" s="77"/>
      <c r="DL118" s="77"/>
      <c r="DM118" s="77"/>
      <c r="DN118" s="49"/>
      <c r="DO118" s="49"/>
      <c r="DP118" s="49"/>
      <c r="DS118" s="101"/>
      <c r="IM118" s="50"/>
      <c r="IN118" s="50"/>
      <c r="IO118" s="50"/>
      <c r="IP118" s="50"/>
    </row>
    <row r="119" spans="1:250" s="15" customFormat="1" ht="16.5" customHeight="1"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P119" s="54"/>
      <c r="AQ119" s="50"/>
      <c r="BZ119" s="49"/>
      <c r="DP119" s="49"/>
      <c r="DS119" s="101"/>
      <c r="IM119" s="50"/>
      <c r="IN119" s="50"/>
      <c r="IO119" s="50"/>
      <c r="IP119" s="50"/>
    </row>
    <row r="120" spans="1:250" s="15" customFormat="1" ht="16.5" customHeight="1">
      <c r="D120" s="166"/>
      <c r="F120" s="73"/>
      <c r="H120" s="74"/>
      <c r="K120" s="12"/>
      <c r="N120" s="12"/>
      <c r="O120" s="45"/>
      <c r="S120" s="12"/>
      <c r="T120" s="275"/>
      <c r="W120" s="73"/>
      <c r="Y120" s="22"/>
      <c r="AB120" s="12"/>
      <c r="AC120" s="74"/>
      <c r="AE120" s="12"/>
      <c r="AF120" s="12"/>
      <c r="AG120" s="12"/>
      <c r="AH120" s="74"/>
      <c r="AL120" s="12"/>
      <c r="AM120" s="275"/>
      <c r="AP120" s="50"/>
      <c r="AQ120" s="50"/>
      <c r="AT120" s="46"/>
      <c r="BA120" s="46"/>
      <c r="BN120" s="46"/>
      <c r="BU120" s="48"/>
      <c r="BZ120" s="49"/>
      <c r="CJ120" s="46"/>
      <c r="CQ120" s="46"/>
      <c r="DD120" s="46"/>
      <c r="DK120" s="48"/>
      <c r="DP120" s="49"/>
      <c r="DS120" s="101"/>
      <c r="IM120" s="50"/>
      <c r="IN120" s="50"/>
      <c r="IO120" s="50"/>
      <c r="IP120" s="50"/>
    </row>
    <row r="121" spans="1:250" s="15" customFormat="1" ht="16.5" customHeight="1">
      <c r="D121" s="22"/>
      <c r="E121" s="73"/>
      <c r="F121" s="73"/>
      <c r="G121" s="73"/>
      <c r="H121" s="275"/>
      <c r="I121" s="73"/>
      <c r="J121" s="62"/>
      <c r="K121" s="62"/>
      <c r="L121" s="62"/>
      <c r="M121" s="61"/>
      <c r="N121" s="61"/>
      <c r="O121" s="144"/>
      <c r="P121" s="62"/>
      <c r="Q121" s="189"/>
      <c r="R121" s="189"/>
      <c r="W121" s="73"/>
      <c r="X121" s="73"/>
      <c r="Y121" s="22"/>
      <c r="Z121" s="73"/>
      <c r="AA121" s="62"/>
      <c r="AB121" s="62"/>
      <c r="AC121" s="275"/>
      <c r="AD121" s="14"/>
      <c r="AE121" s="14"/>
      <c r="AF121" s="14"/>
      <c r="AG121" s="62"/>
      <c r="AH121" s="144"/>
      <c r="AI121" s="62"/>
      <c r="AJ121" s="189"/>
      <c r="AK121" s="189"/>
      <c r="AP121" s="14"/>
      <c r="AQ121" s="50"/>
      <c r="AY121" s="61"/>
      <c r="AZ121" s="61"/>
      <c r="BA121" s="61"/>
      <c r="BB121" s="61"/>
      <c r="BC121" s="61"/>
      <c r="BU121" s="61"/>
      <c r="BV121" s="61"/>
      <c r="BW121" s="61"/>
      <c r="BX121" s="61"/>
      <c r="BY121" s="61"/>
      <c r="BZ121" s="49"/>
      <c r="CA121" s="61"/>
      <c r="CB121" s="61"/>
      <c r="CE121" s="61"/>
      <c r="CO121" s="61"/>
      <c r="CP121" s="61"/>
      <c r="CQ121" s="61"/>
      <c r="CR121" s="61"/>
      <c r="CS121" s="61"/>
      <c r="DK121" s="61"/>
      <c r="DL121" s="61"/>
      <c r="DM121" s="61"/>
      <c r="DN121" s="61"/>
      <c r="DO121" s="61"/>
      <c r="DP121" s="49"/>
      <c r="DS121" s="101"/>
      <c r="IM121" s="50"/>
      <c r="IN121" s="50"/>
      <c r="IO121" s="50"/>
      <c r="IP121" s="50"/>
    </row>
    <row r="122" spans="1:250" s="15" customFormat="1" ht="16.5" customHeight="1">
      <c r="E122" s="73"/>
      <c r="F122" s="73"/>
      <c r="G122" s="73"/>
      <c r="H122" s="73"/>
      <c r="K122" s="12"/>
      <c r="L122" s="12"/>
      <c r="M122" s="61"/>
      <c r="N122" s="61"/>
      <c r="O122" s="61"/>
      <c r="V122" s="73"/>
      <c r="W122" s="73"/>
      <c r="X122" s="73"/>
      <c r="Y122" s="73"/>
      <c r="AB122" s="12"/>
      <c r="AC122" s="13"/>
      <c r="AD122" s="12"/>
      <c r="AE122" s="12"/>
      <c r="AF122" s="12"/>
      <c r="AH122" s="62"/>
      <c r="AP122" s="12"/>
      <c r="AQ122" s="50"/>
      <c r="AT122" s="46"/>
      <c r="AY122" s="61"/>
      <c r="AZ122" s="61"/>
      <c r="BA122" s="61"/>
      <c r="BB122" s="61"/>
      <c r="BC122" s="61"/>
      <c r="BN122" s="46"/>
      <c r="BS122" s="72"/>
      <c r="BU122" s="61"/>
      <c r="BV122" s="61"/>
      <c r="BW122" s="61"/>
      <c r="BX122" s="61"/>
      <c r="BY122" s="61"/>
      <c r="BZ122" s="49"/>
      <c r="CA122" s="61"/>
      <c r="CB122" s="61"/>
      <c r="CE122" s="61"/>
      <c r="CJ122" s="46"/>
      <c r="CO122" s="61"/>
      <c r="CP122" s="61"/>
      <c r="CQ122" s="61"/>
      <c r="CR122" s="61"/>
      <c r="CS122" s="61"/>
      <c r="DD122" s="46"/>
      <c r="DI122" s="72"/>
      <c r="DK122" s="61"/>
      <c r="DL122" s="61"/>
      <c r="DM122" s="61"/>
      <c r="DN122" s="61"/>
      <c r="DO122" s="61"/>
      <c r="DP122" s="49"/>
      <c r="DS122" s="101"/>
      <c r="IM122" s="50"/>
      <c r="IN122" s="50"/>
      <c r="IO122" s="50"/>
      <c r="IP122" s="50"/>
    </row>
    <row r="123" spans="1:250" s="15" customFormat="1" ht="16.5" customHeight="1">
      <c r="C123" s="76"/>
      <c r="E123" s="53"/>
      <c r="F123" s="95"/>
      <c r="G123" s="95"/>
      <c r="H123" s="50"/>
      <c r="I123" s="50"/>
      <c r="J123" s="50"/>
      <c r="L123" s="76"/>
      <c r="N123" s="53"/>
      <c r="O123" s="53"/>
      <c r="P123" s="53"/>
      <c r="Q123" s="53"/>
      <c r="R123" s="53"/>
      <c r="S123" s="50"/>
      <c r="X123" s="75"/>
      <c r="Y123" s="53"/>
      <c r="Z123" s="95"/>
      <c r="AA123" s="95"/>
      <c r="AB123" s="95"/>
      <c r="AC123" s="95"/>
      <c r="AD123" s="50"/>
      <c r="AE123" s="76"/>
      <c r="AG123" s="53"/>
      <c r="AH123" s="53"/>
      <c r="AI123" s="53"/>
      <c r="AJ123" s="53"/>
      <c r="AK123" s="53"/>
      <c r="AL123" s="53"/>
      <c r="AP123" s="275"/>
      <c r="AQ123" s="50"/>
      <c r="AT123" s="46"/>
      <c r="AY123" s="61"/>
      <c r="AZ123" s="61"/>
      <c r="BA123" s="61"/>
      <c r="BB123" s="61"/>
      <c r="BC123" s="61"/>
      <c r="BN123" s="46"/>
      <c r="BS123" s="72"/>
      <c r="BU123" s="61"/>
      <c r="BV123" s="61"/>
      <c r="BW123" s="61"/>
      <c r="BX123" s="61"/>
      <c r="BY123" s="61"/>
      <c r="BZ123" s="49"/>
      <c r="CA123" s="61"/>
      <c r="CB123" s="61"/>
      <c r="CE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49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  <c r="HH123" s="101"/>
      <c r="HI123" s="101"/>
      <c r="HJ123" s="101"/>
      <c r="HK123" s="101"/>
      <c r="HL123" s="101"/>
      <c r="HM123" s="101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50"/>
      <c r="IN123" s="50"/>
      <c r="IO123" s="50"/>
      <c r="IP123" s="50"/>
    </row>
    <row r="124" spans="1:250" s="15" customFormat="1" ht="16.5" customHeight="1">
      <c r="C124" s="72"/>
      <c r="L124" s="12"/>
      <c r="AP124" s="50"/>
      <c r="AQ124" s="50"/>
      <c r="AS124" s="47"/>
      <c r="AU124" s="61"/>
      <c r="AV124" s="46"/>
      <c r="AW124" s="61"/>
      <c r="AX124" s="61"/>
      <c r="AY124" s="61"/>
      <c r="AZ124" s="61"/>
      <c r="BA124" s="61"/>
      <c r="BB124" s="61"/>
      <c r="BC124" s="61"/>
      <c r="BF124" s="61"/>
      <c r="BG124" s="61"/>
      <c r="BH124" s="61"/>
      <c r="BI124" s="61"/>
      <c r="BJ124" s="61"/>
      <c r="BK124" s="61"/>
      <c r="BL124" s="61"/>
      <c r="BM124" s="47"/>
      <c r="BO124" s="46"/>
      <c r="BQ124" s="61"/>
      <c r="BR124" s="61"/>
      <c r="BS124" s="61"/>
      <c r="BT124" s="61"/>
      <c r="BU124" s="61"/>
      <c r="BV124" s="61"/>
      <c r="BW124" s="61"/>
      <c r="CA124" s="61"/>
      <c r="CB124" s="61"/>
      <c r="CG124" s="72"/>
      <c r="CI124" s="47"/>
      <c r="CK124" s="61"/>
      <c r="CL124" s="46"/>
      <c r="CM124" s="61"/>
      <c r="CN124" s="61"/>
      <c r="CO124" s="61"/>
      <c r="CP124" s="61"/>
      <c r="CQ124" s="61"/>
      <c r="CR124" s="61"/>
      <c r="CS124" s="61"/>
      <c r="CV124" s="61"/>
      <c r="CW124" s="61"/>
      <c r="CX124" s="61"/>
      <c r="CY124" s="61"/>
      <c r="CZ124" s="61"/>
      <c r="DA124" s="61"/>
      <c r="DB124" s="61"/>
      <c r="DC124" s="47"/>
      <c r="DE124" s="46"/>
      <c r="DG124" s="61"/>
      <c r="DH124" s="61"/>
      <c r="DI124" s="61"/>
      <c r="DJ124" s="61"/>
      <c r="DK124" s="61"/>
      <c r="DL124" s="61"/>
      <c r="DM124" s="6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  <c r="HH124" s="101"/>
      <c r="HI124" s="101"/>
      <c r="HJ124" s="101"/>
      <c r="HK124" s="101"/>
      <c r="HL124" s="101"/>
      <c r="HM124" s="101"/>
      <c r="HN124" s="101"/>
      <c r="HO124" s="101"/>
      <c r="HP124" s="101"/>
      <c r="HQ124" s="101"/>
      <c r="HR124" s="101"/>
      <c r="HS124" s="101"/>
      <c r="HT124" s="101"/>
      <c r="HU124" s="101"/>
      <c r="HV124" s="101"/>
      <c r="HW124" s="101"/>
      <c r="HX124" s="101"/>
      <c r="HY124" s="101"/>
      <c r="HZ124" s="101"/>
      <c r="IA124" s="101"/>
      <c r="IB124" s="101"/>
      <c r="IC124" s="101"/>
      <c r="ID124" s="101"/>
      <c r="IE124" s="101"/>
      <c r="IF124" s="101"/>
      <c r="IG124" s="101"/>
      <c r="IH124" s="101"/>
      <c r="II124" s="101"/>
      <c r="IJ124" s="101"/>
      <c r="IK124" s="101"/>
      <c r="IL124" s="101"/>
      <c r="IM124" s="50"/>
      <c r="IN124" s="50"/>
      <c r="IO124" s="50"/>
      <c r="IP124" s="50"/>
    </row>
    <row r="125" spans="1:250" s="15" customFormat="1" ht="16.5" customHeight="1">
      <c r="C125" s="76"/>
      <c r="E125" s="77"/>
      <c r="V125" s="76"/>
      <c r="X125" s="75"/>
      <c r="Y125" s="77"/>
      <c r="AC125" s="13"/>
      <c r="AD125" s="12"/>
      <c r="AE125" s="12"/>
      <c r="AF125" s="47"/>
      <c r="AP125" s="12"/>
      <c r="AQ125" s="50"/>
      <c r="AT125" s="46"/>
      <c r="AY125" s="61"/>
      <c r="AZ125" s="61"/>
      <c r="BA125" s="61"/>
      <c r="BB125" s="61"/>
      <c r="BC125" s="61"/>
      <c r="BN125" s="46"/>
      <c r="BS125" s="72"/>
      <c r="BU125" s="61"/>
      <c r="BV125" s="61"/>
      <c r="BW125" s="61"/>
      <c r="BX125" s="61"/>
      <c r="BY125" s="61"/>
      <c r="BZ125" s="49"/>
      <c r="CA125" s="61"/>
      <c r="CB125" s="61"/>
      <c r="CE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49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  <c r="HH125" s="101"/>
      <c r="HI125" s="101"/>
      <c r="HJ125" s="101"/>
      <c r="HK125" s="101"/>
      <c r="HL125" s="101"/>
      <c r="HM125" s="101"/>
      <c r="HN125" s="101"/>
      <c r="HO125" s="101"/>
      <c r="HP125" s="101"/>
      <c r="HQ125" s="101"/>
      <c r="HR125" s="101"/>
      <c r="HS125" s="101"/>
      <c r="HT125" s="101"/>
      <c r="HU125" s="101"/>
      <c r="HV125" s="101"/>
      <c r="HW125" s="101"/>
      <c r="HX125" s="101"/>
      <c r="HY125" s="101"/>
      <c r="HZ125" s="101"/>
      <c r="IA125" s="101"/>
      <c r="IB125" s="101"/>
      <c r="IC125" s="101"/>
      <c r="ID125" s="101"/>
      <c r="IE125" s="101"/>
      <c r="IF125" s="101"/>
      <c r="IG125" s="101"/>
      <c r="IH125" s="101"/>
      <c r="II125" s="101"/>
      <c r="IJ125" s="101"/>
      <c r="IK125" s="101"/>
      <c r="IL125" s="101"/>
      <c r="IM125" s="50"/>
      <c r="IN125" s="50"/>
      <c r="IO125" s="50"/>
      <c r="IP125" s="50"/>
    </row>
    <row r="126" spans="1:250" s="15" customFormat="1" ht="16.5" customHeight="1">
      <c r="C126" s="76"/>
      <c r="E126" s="77"/>
      <c r="X126" s="75"/>
      <c r="Y126" s="77"/>
      <c r="AP126" s="50"/>
      <c r="AQ126" s="50"/>
      <c r="AR126" s="22"/>
      <c r="AT126" s="73"/>
      <c r="AV126" s="74"/>
      <c r="AY126" s="12"/>
      <c r="BB126" s="12"/>
      <c r="BC126" s="45"/>
      <c r="BG126" s="12"/>
      <c r="BH126" s="212"/>
      <c r="BI126" s="149"/>
      <c r="BK126" s="73"/>
      <c r="BM126" s="22"/>
      <c r="BP126" s="12"/>
      <c r="BQ126" s="74"/>
      <c r="BS126" s="12"/>
      <c r="BT126" s="12"/>
      <c r="BV126" s="12"/>
      <c r="BW126" s="212"/>
      <c r="BZ126" s="12"/>
      <c r="CA126" s="212"/>
      <c r="CB126" s="149"/>
      <c r="CE126" s="12"/>
      <c r="CF126" s="22"/>
      <c r="CG126" s="22"/>
      <c r="CH126" s="166"/>
      <c r="CK126" s="73"/>
      <c r="CL126" s="74"/>
      <c r="CP126" s="73"/>
      <c r="CR126" s="12"/>
      <c r="CS126" s="45"/>
      <c r="CT126" s="61"/>
      <c r="CU126" s="61"/>
      <c r="CV126" s="61"/>
      <c r="CW126" s="12"/>
      <c r="CX126" s="212"/>
      <c r="DC126" s="22"/>
      <c r="DD126" s="73"/>
      <c r="DG126" s="74"/>
      <c r="DJ126" s="73"/>
      <c r="DK126" s="12"/>
      <c r="DL126" s="74"/>
      <c r="DP126" s="12"/>
      <c r="DQ126" s="212"/>
      <c r="DR126" s="12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  <c r="HH126" s="101"/>
      <c r="HI126" s="101"/>
      <c r="HJ126" s="101"/>
      <c r="HK126" s="101"/>
      <c r="HL126" s="101"/>
      <c r="HM126" s="101"/>
      <c r="HN126" s="101"/>
      <c r="HO126" s="101"/>
      <c r="HP126" s="101"/>
      <c r="HQ126" s="101"/>
      <c r="HR126" s="101"/>
      <c r="HS126" s="101"/>
      <c r="HT126" s="101"/>
      <c r="HU126" s="101"/>
      <c r="HV126" s="101"/>
      <c r="HW126" s="101"/>
      <c r="HX126" s="101"/>
      <c r="HY126" s="101"/>
      <c r="HZ126" s="101"/>
      <c r="IA126" s="101"/>
      <c r="IB126" s="101"/>
      <c r="IC126" s="101"/>
      <c r="ID126" s="101"/>
      <c r="IE126" s="101"/>
      <c r="IF126" s="101"/>
      <c r="IG126" s="101"/>
      <c r="IH126" s="101"/>
      <c r="II126" s="101"/>
      <c r="IJ126" s="101"/>
      <c r="IK126" s="101"/>
      <c r="IL126" s="101"/>
      <c r="IM126" s="50"/>
      <c r="IN126" s="50"/>
      <c r="IO126" s="50"/>
      <c r="IP126" s="50"/>
    </row>
    <row r="127" spans="1:250" s="15" customFormat="1" ht="16.5" customHeight="1">
      <c r="C127" s="72"/>
      <c r="E127" s="79"/>
      <c r="G127" s="77"/>
      <c r="H127" s="77"/>
      <c r="I127" s="77"/>
      <c r="J127" s="45"/>
      <c r="K127" s="45"/>
      <c r="L127" s="45"/>
      <c r="V127" s="76"/>
      <c r="X127" s="78"/>
      <c r="Y127" s="79"/>
      <c r="AA127" s="45"/>
      <c r="AB127" s="45"/>
      <c r="AC127" s="45"/>
      <c r="AD127" s="45"/>
      <c r="AE127" s="45"/>
      <c r="AF127" s="45"/>
      <c r="AG127" s="45"/>
      <c r="AH127" s="49"/>
      <c r="AP127" s="45"/>
      <c r="AQ127" s="50"/>
      <c r="AR127" s="22"/>
      <c r="AU127" s="150"/>
      <c r="AV127" s="150"/>
      <c r="AW127" s="149"/>
      <c r="AX127" s="149"/>
      <c r="AY127" s="149"/>
      <c r="AZ127" s="149"/>
      <c r="BA127" s="144"/>
      <c r="BB127" s="144"/>
      <c r="BC127" s="144"/>
      <c r="BD127" s="144"/>
      <c r="BE127" s="144"/>
      <c r="BF127" s="144"/>
      <c r="BG127" s="149"/>
      <c r="BH127" s="149"/>
      <c r="BI127" s="149"/>
      <c r="BJ127" s="149"/>
      <c r="BK127" s="149"/>
      <c r="BL127" s="149"/>
      <c r="BM127" s="22"/>
      <c r="BN127" s="149"/>
      <c r="BO127" s="149"/>
      <c r="BP127" s="150"/>
      <c r="BQ127" s="150"/>
      <c r="BR127" s="149"/>
      <c r="BT127" s="73"/>
      <c r="BU127" s="73"/>
      <c r="BV127" s="73"/>
      <c r="BW127" s="73"/>
      <c r="BX127" s="62"/>
      <c r="BY127" s="62"/>
      <c r="CB127" s="14"/>
      <c r="CE127" s="14"/>
      <c r="CF127" s="22"/>
      <c r="CG127" s="22"/>
      <c r="CH127" s="22"/>
      <c r="CL127" s="212"/>
      <c r="CM127" s="73"/>
      <c r="CN127" s="73"/>
      <c r="CO127" s="73"/>
      <c r="CP127" s="73"/>
      <c r="CQ127" s="62"/>
      <c r="CR127" s="62"/>
      <c r="CS127" s="62"/>
      <c r="CT127" s="61"/>
      <c r="CU127" s="61"/>
      <c r="CV127" s="61"/>
      <c r="DC127" s="22"/>
      <c r="DG127" s="212"/>
      <c r="DJ127" s="73"/>
      <c r="DK127" s="73"/>
      <c r="DL127" s="73"/>
      <c r="DM127" s="73"/>
      <c r="DN127" s="62"/>
      <c r="DO127" s="62"/>
      <c r="DP127" s="14"/>
      <c r="DR127" s="14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  <c r="HH127" s="101"/>
      <c r="HI127" s="101"/>
      <c r="HJ127" s="101"/>
      <c r="HK127" s="101"/>
      <c r="HL127" s="101"/>
      <c r="HM127" s="101"/>
      <c r="HN127" s="101"/>
      <c r="HO127" s="101"/>
      <c r="HP127" s="101"/>
      <c r="HQ127" s="101"/>
      <c r="HR127" s="101"/>
      <c r="HS127" s="101"/>
      <c r="HT127" s="101"/>
      <c r="HU127" s="101"/>
      <c r="HV127" s="101"/>
      <c r="HW127" s="101"/>
      <c r="HX127" s="101"/>
      <c r="HY127" s="101"/>
      <c r="HZ127" s="101"/>
      <c r="IA127" s="101"/>
      <c r="IB127" s="101"/>
      <c r="IC127" s="101"/>
      <c r="ID127" s="101"/>
      <c r="IE127" s="101"/>
      <c r="IF127" s="101"/>
      <c r="IG127" s="101"/>
      <c r="IH127" s="101"/>
      <c r="II127" s="101"/>
      <c r="IJ127" s="101"/>
      <c r="IK127" s="101"/>
      <c r="IL127" s="101"/>
      <c r="IM127" s="50"/>
      <c r="IN127" s="50"/>
      <c r="IO127" s="50"/>
      <c r="IP127" s="50"/>
    </row>
    <row r="128" spans="1:250" s="15" customFormat="1" ht="16.5" customHeight="1">
      <c r="C128" s="76"/>
      <c r="E128" s="77"/>
      <c r="G128" s="77"/>
      <c r="H128" s="77"/>
      <c r="I128" s="77"/>
      <c r="J128" s="49"/>
      <c r="K128" s="49"/>
      <c r="L128" s="49"/>
      <c r="V128" s="76"/>
      <c r="X128" s="75"/>
      <c r="Y128" s="77"/>
      <c r="AA128" s="49"/>
      <c r="AB128" s="49"/>
      <c r="AC128" s="49"/>
      <c r="AD128" s="49"/>
      <c r="AE128" s="49"/>
      <c r="AF128" s="49"/>
      <c r="AG128" s="49"/>
      <c r="AH128" s="49"/>
      <c r="AP128" s="49"/>
      <c r="AQ128" s="50"/>
      <c r="AV128" s="73"/>
      <c r="AW128" s="73"/>
      <c r="AX128" s="73"/>
      <c r="AY128" s="73"/>
      <c r="BU128" s="73"/>
      <c r="BV128" s="73"/>
      <c r="BY128" s="12"/>
      <c r="CB128" s="12"/>
      <c r="CD128" s="50"/>
      <c r="CE128" s="12"/>
      <c r="CL128" s="73"/>
      <c r="CM128" s="73"/>
      <c r="CN128" s="73"/>
      <c r="CO128" s="73"/>
      <c r="DK128" s="73"/>
      <c r="DL128" s="73"/>
      <c r="DO128" s="12"/>
      <c r="DP128" s="13"/>
      <c r="DR128" s="12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  <c r="HH128" s="101"/>
      <c r="HI128" s="101"/>
      <c r="HJ128" s="101"/>
      <c r="HK128" s="101"/>
      <c r="HL128" s="101"/>
      <c r="HM128" s="101"/>
      <c r="HN128" s="101"/>
      <c r="HO128" s="101"/>
      <c r="HP128" s="101"/>
      <c r="HQ128" s="101"/>
      <c r="HR128" s="101"/>
      <c r="HS128" s="101"/>
      <c r="HT128" s="101"/>
      <c r="HU128" s="101"/>
      <c r="HV128" s="101"/>
      <c r="HW128" s="101"/>
      <c r="HX128" s="101"/>
      <c r="HY128" s="101"/>
      <c r="HZ128" s="101"/>
      <c r="IA128" s="101"/>
      <c r="IB128" s="101"/>
      <c r="IC128" s="101"/>
      <c r="ID128" s="101"/>
      <c r="IE128" s="101"/>
      <c r="IF128" s="101"/>
      <c r="IG128" s="101"/>
      <c r="IH128" s="101"/>
      <c r="II128" s="101"/>
      <c r="IJ128" s="101"/>
      <c r="IK128" s="101"/>
      <c r="IL128" s="101"/>
      <c r="IM128" s="50"/>
      <c r="IN128" s="50"/>
      <c r="IO128" s="50"/>
      <c r="IP128" s="50"/>
    </row>
    <row r="129" spans="1:250" s="15" customFormat="1" ht="16.5" customHeight="1">
      <c r="C129" s="76"/>
      <c r="E129" s="77"/>
      <c r="G129" s="79"/>
      <c r="H129" s="79"/>
      <c r="I129" s="79"/>
      <c r="J129" s="73"/>
      <c r="K129" s="73"/>
      <c r="L129" s="73"/>
      <c r="V129" s="72"/>
      <c r="X129" s="75"/>
      <c r="Y129" s="77"/>
      <c r="AA129" s="73"/>
      <c r="AB129" s="73"/>
      <c r="AC129" s="73"/>
      <c r="AD129" s="73"/>
      <c r="AE129" s="73"/>
      <c r="AF129" s="73"/>
      <c r="AG129" s="73"/>
      <c r="AH129" s="73"/>
      <c r="AP129" s="159"/>
      <c r="AQ129" s="50"/>
      <c r="AR129" s="75"/>
      <c r="AS129" s="53"/>
      <c r="AT129" s="95"/>
      <c r="AU129" s="95"/>
      <c r="AV129" s="50"/>
      <c r="AW129" s="50"/>
      <c r="AX129" s="50"/>
      <c r="AZ129" s="76"/>
      <c r="BB129" s="53"/>
      <c r="BC129" s="53"/>
      <c r="BD129" s="53"/>
      <c r="BE129" s="53"/>
      <c r="BF129" s="53"/>
      <c r="BG129" s="50"/>
      <c r="BL129" s="75"/>
      <c r="BM129" s="53"/>
      <c r="BN129" s="50"/>
      <c r="BO129" s="50"/>
      <c r="BP129" s="50"/>
      <c r="BQ129" s="50"/>
      <c r="BR129" s="50"/>
      <c r="BS129" s="76"/>
      <c r="BU129" s="53"/>
      <c r="BV129" s="50"/>
      <c r="BW129" s="50"/>
      <c r="BX129" s="50"/>
      <c r="BY129" s="50"/>
      <c r="CB129" s="212"/>
      <c r="CD129" s="50"/>
      <c r="CE129" s="212"/>
      <c r="CF129" s="75"/>
      <c r="CG129" s="76"/>
      <c r="CH129" s="75"/>
      <c r="CI129" s="53"/>
      <c r="CJ129" s="95"/>
      <c r="CK129" s="95"/>
      <c r="CL129" s="50"/>
      <c r="CM129" s="50"/>
      <c r="CN129" s="50"/>
      <c r="CP129" s="76"/>
      <c r="CR129" s="53"/>
      <c r="CS129" s="53"/>
      <c r="CT129" s="53"/>
      <c r="CU129" s="53"/>
      <c r="CV129" s="53"/>
      <c r="CW129" s="50"/>
      <c r="DB129" s="75"/>
      <c r="DC129" s="53"/>
      <c r="DD129" s="50"/>
      <c r="DE129" s="50"/>
      <c r="DF129" s="50"/>
      <c r="DG129" s="50"/>
      <c r="DH129" s="50"/>
      <c r="DI129" s="76"/>
      <c r="DK129" s="53"/>
      <c r="DL129" s="50"/>
      <c r="DM129" s="50"/>
      <c r="DN129" s="50"/>
      <c r="DO129" s="50"/>
      <c r="DP129" s="13"/>
      <c r="DR129" s="212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  <c r="HH129" s="101"/>
      <c r="HI129" s="101"/>
      <c r="HJ129" s="101"/>
      <c r="HK129" s="101"/>
      <c r="HL129" s="101"/>
      <c r="HM129" s="101"/>
      <c r="HN129" s="101"/>
      <c r="HO129" s="101"/>
      <c r="HP129" s="101"/>
      <c r="HQ129" s="101"/>
      <c r="HR129" s="101"/>
      <c r="HS129" s="101"/>
      <c r="HT129" s="101"/>
      <c r="HU129" s="101"/>
      <c r="HV129" s="101"/>
      <c r="HW129" s="101"/>
      <c r="HX129" s="101"/>
      <c r="HY129" s="101"/>
      <c r="HZ129" s="101"/>
      <c r="IA129" s="101"/>
      <c r="IB129" s="101"/>
      <c r="IC129" s="101"/>
      <c r="ID129" s="101"/>
      <c r="IE129" s="101"/>
      <c r="IF129" s="101"/>
      <c r="IG129" s="101"/>
      <c r="IH129" s="101"/>
      <c r="II129" s="101"/>
      <c r="IJ129" s="101"/>
      <c r="IK129" s="101"/>
      <c r="IL129" s="101"/>
      <c r="IM129" s="50"/>
      <c r="IN129" s="50"/>
      <c r="IO129" s="50"/>
      <c r="IP129" s="50"/>
    </row>
    <row r="130" spans="1:250" s="15" customFormat="1" ht="16.5" customHeight="1">
      <c r="C130" s="72"/>
      <c r="E130" s="79"/>
      <c r="G130" s="77"/>
      <c r="H130" s="77"/>
      <c r="I130" s="77"/>
      <c r="J130" s="49"/>
      <c r="K130" s="49"/>
      <c r="L130" s="49"/>
      <c r="V130" s="76"/>
      <c r="X130" s="78"/>
      <c r="Y130" s="79"/>
      <c r="AA130" s="49"/>
      <c r="AB130" s="49"/>
      <c r="AC130" s="49"/>
      <c r="AD130" s="49"/>
      <c r="AE130" s="49"/>
      <c r="AF130" s="49"/>
      <c r="AG130" s="49"/>
      <c r="AH130" s="49"/>
      <c r="AP130" s="49"/>
      <c r="AQ130" s="50"/>
      <c r="BC130" s="12"/>
      <c r="CD130" s="50"/>
      <c r="CG130" s="72"/>
      <c r="CS130" s="12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  <c r="HH130" s="101"/>
      <c r="HI130" s="101"/>
      <c r="HJ130" s="101"/>
      <c r="HK130" s="101"/>
      <c r="HL130" s="101"/>
      <c r="HM130" s="101"/>
      <c r="HN130" s="101"/>
      <c r="HO130" s="101"/>
      <c r="HP130" s="101"/>
      <c r="HQ130" s="101"/>
      <c r="HR130" s="101"/>
      <c r="HS130" s="101"/>
      <c r="HT130" s="101"/>
      <c r="HU130" s="101"/>
      <c r="HV130" s="101"/>
      <c r="HW130" s="101"/>
      <c r="HX130" s="101"/>
      <c r="HY130" s="101"/>
      <c r="HZ130" s="101"/>
      <c r="IA130" s="101"/>
      <c r="IB130" s="101"/>
      <c r="IC130" s="101"/>
      <c r="ID130" s="101"/>
      <c r="IE130" s="101"/>
      <c r="IF130" s="101"/>
      <c r="IG130" s="101"/>
      <c r="IH130" s="101"/>
      <c r="II130" s="101"/>
      <c r="IJ130" s="101"/>
      <c r="IK130" s="101"/>
      <c r="IL130" s="101"/>
      <c r="IM130" s="50"/>
      <c r="IN130" s="50"/>
      <c r="IO130" s="50"/>
      <c r="IP130" s="50"/>
    </row>
    <row r="131" spans="1:250" s="15" customFormat="1" ht="16.5" customHeight="1">
      <c r="C131" s="76"/>
      <c r="E131" s="77"/>
      <c r="G131" s="77"/>
      <c r="H131" s="77"/>
      <c r="I131" s="77"/>
      <c r="J131" s="49"/>
      <c r="K131" s="49"/>
      <c r="L131" s="49"/>
      <c r="V131" s="76"/>
      <c r="X131" s="75"/>
      <c r="Y131" s="77"/>
      <c r="AA131" s="49"/>
      <c r="AB131" s="49"/>
      <c r="AC131" s="49"/>
      <c r="AD131" s="49"/>
      <c r="AE131" s="49"/>
      <c r="AF131" s="49"/>
      <c r="AG131" s="49"/>
      <c r="AH131" s="49"/>
      <c r="AP131" s="49"/>
      <c r="AQ131" s="50"/>
      <c r="AR131" s="75"/>
      <c r="AS131" s="77"/>
      <c r="AV131" s="76"/>
      <c r="BL131" s="75"/>
      <c r="BM131" s="77"/>
      <c r="BP131" s="76"/>
      <c r="BZ131" s="13"/>
      <c r="CA131" s="12"/>
      <c r="CB131" s="12"/>
      <c r="CD131" s="50"/>
      <c r="CE131" s="12"/>
      <c r="CF131" s="75"/>
      <c r="CG131" s="76"/>
      <c r="CH131" s="75"/>
      <c r="CI131" s="77"/>
      <c r="CL131" s="76"/>
      <c r="DB131" s="75"/>
      <c r="DC131" s="77"/>
      <c r="DF131" s="76"/>
      <c r="DP131" s="13"/>
      <c r="DQ131" s="12"/>
      <c r="DR131" s="12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  <c r="HH131" s="101"/>
      <c r="HI131" s="101"/>
      <c r="HJ131" s="101"/>
      <c r="HK131" s="101"/>
      <c r="HL131" s="101"/>
      <c r="HM131" s="101"/>
      <c r="HN131" s="101"/>
      <c r="HO131" s="101"/>
      <c r="HP131" s="101"/>
      <c r="HQ131" s="101"/>
      <c r="HR131" s="101"/>
      <c r="HS131" s="101"/>
      <c r="HT131" s="101"/>
      <c r="HU131" s="101"/>
      <c r="HV131" s="101"/>
      <c r="HW131" s="101"/>
      <c r="HX131" s="101"/>
      <c r="HY131" s="101"/>
      <c r="HZ131" s="101"/>
      <c r="IA131" s="101"/>
      <c r="IB131" s="101"/>
      <c r="IC131" s="101"/>
      <c r="ID131" s="101"/>
      <c r="IE131" s="101"/>
      <c r="IF131" s="101"/>
      <c r="IG131" s="101"/>
      <c r="IH131" s="101"/>
      <c r="II131" s="101"/>
      <c r="IJ131" s="101"/>
      <c r="IK131" s="101"/>
      <c r="IL131" s="101"/>
      <c r="IM131" s="50"/>
      <c r="IN131" s="50"/>
      <c r="IO131" s="50"/>
      <c r="IP131" s="50"/>
    </row>
    <row r="132" spans="1:250" s="15" customFormat="1" ht="16.5" customHeight="1">
      <c r="C132" s="76"/>
      <c r="E132" s="77"/>
      <c r="G132" s="79"/>
      <c r="H132" s="79"/>
      <c r="I132" s="79"/>
      <c r="J132" s="73"/>
      <c r="K132" s="73"/>
      <c r="L132" s="73"/>
      <c r="V132" s="72"/>
      <c r="X132" s="75"/>
      <c r="Y132" s="77"/>
      <c r="AA132" s="73"/>
      <c r="AB132" s="73"/>
      <c r="AC132" s="73"/>
      <c r="AD132" s="73"/>
      <c r="AE132" s="73"/>
      <c r="AF132" s="73"/>
      <c r="AG132" s="73"/>
      <c r="AH132" s="73"/>
      <c r="AP132" s="159"/>
      <c r="AQ132" s="50"/>
      <c r="AR132" s="75"/>
      <c r="AS132" s="77"/>
      <c r="BL132" s="75"/>
      <c r="BM132" s="77"/>
      <c r="CD132" s="50"/>
      <c r="CF132" s="75"/>
      <c r="CG132" s="76"/>
      <c r="CH132" s="75"/>
      <c r="CI132" s="77"/>
      <c r="DB132" s="75"/>
      <c r="DC132" s="77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  <c r="HH132" s="101"/>
      <c r="HI132" s="101"/>
      <c r="HJ132" s="101"/>
      <c r="HK132" s="101"/>
      <c r="HL132" s="101"/>
      <c r="HM132" s="101"/>
      <c r="HN132" s="101"/>
      <c r="HO132" s="101"/>
      <c r="HP132" s="101"/>
      <c r="HQ132" s="101"/>
      <c r="HR132" s="101"/>
      <c r="HS132" s="101"/>
      <c r="HT132" s="101"/>
      <c r="HU132" s="101"/>
      <c r="HV132" s="101"/>
      <c r="HW132" s="101"/>
      <c r="HX132" s="101"/>
      <c r="HY132" s="101"/>
      <c r="HZ132" s="101"/>
      <c r="IA132" s="101"/>
      <c r="IB132" s="101"/>
      <c r="IC132" s="101"/>
      <c r="ID132" s="101"/>
      <c r="IE132" s="101"/>
      <c r="IF132" s="101"/>
      <c r="IG132" s="101"/>
      <c r="IH132" s="101"/>
      <c r="II132" s="101"/>
      <c r="IJ132" s="101"/>
      <c r="IK132" s="101"/>
      <c r="IL132" s="101"/>
      <c r="IM132" s="50"/>
      <c r="IN132" s="50"/>
      <c r="IO132" s="50"/>
      <c r="IP132" s="50"/>
    </row>
    <row r="133" spans="1:250" s="15" customFormat="1" ht="16.5" customHeight="1">
      <c r="A133" s="49"/>
      <c r="H133" s="76"/>
      <c r="I133" s="77"/>
      <c r="J133" s="77"/>
      <c r="K133" s="77"/>
      <c r="L133" s="77"/>
      <c r="M133" s="49"/>
      <c r="N133" s="49"/>
      <c r="O133" s="49"/>
      <c r="AE133" s="76"/>
      <c r="AG133" s="77"/>
      <c r="AH133" s="77"/>
      <c r="AI133" s="77"/>
      <c r="AJ133" s="49"/>
      <c r="AK133" s="49"/>
      <c r="AL133" s="49"/>
      <c r="AM133" s="49"/>
      <c r="AN133" s="49"/>
      <c r="AP133" s="49"/>
      <c r="AQ133" s="50"/>
      <c r="AR133" s="78"/>
      <c r="AS133" s="79"/>
      <c r="AV133" s="76"/>
      <c r="AW133" s="77"/>
      <c r="AX133" s="77"/>
      <c r="AY133" s="77"/>
      <c r="AZ133" s="77"/>
      <c r="BA133" s="45"/>
      <c r="BB133" s="45"/>
      <c r="BC133" s="45"/>
      <c r="BL133" s="78"/>
      <c r="BM133" s="79"/>
      <c r="BP133" s="76"/>
      <c r="BR133" s="77"/>
      <c r="BV133" s="77"/>
      <c r="BW133" s="77"/>
      <c r="BX133" s="45"/>
      <c r="BY133" s="45"/>
      <c r="BZ133" s="45"/>
      <c r="CA133" s="45"/>
      <c r="CB133" s="45"/>
      <c r="CD133" s="50"/>
      <c r="CE133" s="45"/>
      <c r="CF133" s="78"/>
      <c r="CG133" s="72"/>
      <c r="CH133" s="78"/>
      <c r="CI133" s="79"/>
      <c r="CL133" s="76"/>
      <c r="CM133" s="77"/>
      <c r="CN133" s="77"/>
      <c r="CO133" s="77"/>
      <c r="CP133" s="77"/>
      <c r="CQ133" s="45"/>
      <c r="CR133" s="45"/>
      <c r="CS133" s="45"/>
      <c r="DB133" s="78"/>
      <c r="DC133" s="79"/>
      <c r="DF133" s="76"/>
      <c r="DH133" s="77"/>
      <c r="DL133" s="77"/>
      <c r="DM133" s="77"/>
      <c r="DN133" s="45"/>
      <c r="DO133" s="45"/>
      <c r="DP133" s="45"/>
      <c r="DQ133" s="45"/>
      <c r="DR133" s="45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  <c r="HH133" s="101"/>
      <c r="HI133" s="101"/>
      <c r="HJ133" s="101"/>
      <c r="HK133" s="101"/>
      <c r="HL133" s="101"/>
      <c r="HM133" s="101"/>
      <c r="HN133" s="101"/>
      <c r="HO133" s="101"/>
      <c r="HP133" s="101"/>
      <c r="HQ133" s="101"/>
      <c r="HR133" s="101"/>
      <c r="HS133" s="101"/>
      <c r="HT133" s="101"/>
      <c r="HU133" s="101"/>
      <c r="HV133" s="101"/>
      <c r="HW133" s="101"/>
      <c r="HX133" s="101"/>
      <c r="HY133" s="101"/>
      <c r="HZ133" s="101"/>
      <c r="IA133" s="101"/>
      <c r="IB133" s="101"/>
      <c r="IC133" s="101"/>
      <c r="ID133" s="101"/>
      <c r="IE133" s="101"/>
      <c r="IF133" s="101"/>
      <c r="IG133" s="101"/>
      <c r="IH133" s="101"/>
      <c r="II133" s="101"/>
      <c r="IJ133" s="101"/>
      <c r="IK133" s="101"/>
      <c r="IL133" s="101"/>
      <c r="IM133" s="50"/>
      <c r="IN133" s="50"/>
      <c r="IO133" s="50"/>
      <c r="IP133" s="50"/>
    </row>
    <row r="134" spans="1:250" s="15" customFormat="1" ht="16.5" customHeight="1">
      <c r="A134" s="49"/>
      <c r="F134" s="46"/>
      <c r="K134" s="77"/>
      <c r="L134" s="77"/>
      <c r="M134" s="77"/>
      <c r="N134" s="49"/>
      <c r="O134" s="49"/>
      <c r="Z134" s="46"/>
      <c r="AE134" s="76"/>
      <c r="AG134" s="77"/>
      <c r="AH134" s="77"/>
      <c r="AI134" s="77"/>
      <c r="AJ134" s="49"/>
      <c r="AK134" s="49"/>
      <c r="AL134" s="49"/>
      <c r="AM134" s="49"/>
      <c r="AN134" s="49"/>
      <c r="AP134" s="49"/>
      <c r="AQ134" s="50"/>
      <c r="AR134" s="75"/>
      <c r="AS134" s="77"/>
      <c r="AV134" s="76"/>
      <c r="AW134" s="77"/>
      <c r="AX134" s="77"/>
      <c r="AY134" s="77"/>
      <c r="AZ134" s="77"/>
      <c r="BA134" s="49"/>
      <c r="BB134" s="49"/>
      <c r="BC134" s="49"/>
      <c r="BL134" s="75"/>
      <c r="BM134" s="77"/>
      <c r="BP134" s="76"/>
      <c r="BR134" s="77"/>
      <c r="BV134" s="77"/>
      <c r="BW134" s="77"/>
      <c r="BX134" s="49"/>
      <c r="BY134" s="49"/>
      <c r="BZ134" s="49"/>
      <c r="CA134" s="49"/>
      <c r="CB134" s="49"/>
      <c r="CD134" s="50"/>
      <c r="CE134" s="49"/>
      <c r="CF134" s="75"/>
      <c r="CG134" s="76"/>
      <c r="CH134" s="75"/>
      <c r="CI134" s="77"/>
      <c r="CL134" s="76"/>
      <c r="CM134" s="77"/>
      <c r="CN134" s="77"/>
      <c r="CO134" s="77"/>
      <c r="CP134" s="77"/>
      <c r="CQ134" s="49"/>
      <c r="CR134" s="49"/>
      <c r="CS134" s="49"/>
      <c r="DB134" s="75"/>
      <c r="DC134" s="77"/>
      <c r="DF134" s="76"/>
      <c r="DH134" s="77"/>
      <c r="DL134" s="77"/>
      <c r="DM134" s="77"/>
      <c r="DN134" s="49"/>
      <c r="DO134" s="49"/>
      <c r="DP134" s="49"/>
      <c r="DQ134" s="49"/>
      <c r="DR134" s="49"/>
      <c r="DS134" s="101"/>
      <c r="DT134" s="101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  <c r="HG134" s="101"/>
      <c r="HH134" s="101"/>
      <c r="HI134" s="101"/>
      <c r="HJ134" s="101"/>
      <c r="HK134" s="101"/>
      <c r="HL134" s="101"/>
      <c r="HM134" s="101"/>
      <c r="HN134" s="101"/>
      <c r="HO134" s="101"/>
      <c r="HP134" s="101"/>
      <c r="HQ134" s="101"/>
      <c r="HR134" s="101"/>
      <c r="HS134" s="101"/>
      <c r="HT134" s="101"/>
      <c r="HU134" s="101"/>
      <c r="HV134" s="101"/>
      <c r="HW134" s="101"/>
      <c r="HX134" s="101"/>
      <c r="HY134" s="101"/>
      <c r="HZ134" s="101"/>
      <c r="IA134" s="101"/>
      <c r="IB134" s="101"/>
      <c r="IC134" s="101"/>
      <c r="ID134" s="101"/>
      <c r="IE134" s="101"/>
      <c r="IF134" s="101"/>
      <c r="IG134" s="101"/>
      <c r="IH134" s="101"/>
      <c r="II134" s="101"/>
      <c r="IJ134" s="101"/>
      <c r="IK134" s="101"/>
      <c r="IL134" s="101"/>
      <c r="IM134" s="50"/>
      <c r="IN134" s="50"/>
      <c r="IO134" s="50"/>
      <c r="IP134" s="50"/>
    </row>
    <row r="135" spans="1:250" s="15" customFormat="1" ht="16.5" customHeight="1">
      <c r="AL135" s="49"/>
      <c r="AP135" s="50"/>
      <c r="AQ135" s="50"/>
      <c r="AR135" s="75"/>
      <c r="AS135" s="77"/>
      <c r="AV135" s="72"/>
      <c r="AW135" s="79"/>
      <c r="AX135" s="79"/>
      <c r="AY135" s="79"/>
      <c r="AZ135" s="79"/>
      <c r="BA135" s="73"/>
      <c r="BB135" s="73"/>
      <c r="BC135" s="73"/>
      <c r="BL135" s="75"/>
      <c r="BM135" s="77"/>
      <c r="BP135" s="72"/>
      <c r="BR135" s="79"/>
      <c r="BV135" s="79"/>
      <c r="BW135" s="79"/>
      <c r="BX135" s="73"/>
      <c r="BY135" s="73"/>
      <c r="BZ135" s="73"/>
      <c r="CA135" s="73"/>
      <c r="CB135" s="73"/>
      <c r="CD135" s="50"/>
      <c r="CE135" s="73"/>
      <c r="CF135" s="75"/>
      <c r="CG135" s="76"/>
      <c r="CH135" s="75"/>
      <c r="CI135" s="77"/>
      <c r="CL135" s="72"/>
      <c r="CM135" s="79"/>
      <c r="CN135" s="79"/>
      <c r="CO135" s="79"/>
      <c r="CP135" s="79"/>
      <c r="CQ135" s="73"/>
      <c r="CR135" s="73"/>
      <c r="CS135" s="73"/>
      <c r="DB135" s="75"/>
      <c r="DC135" s="77"/>
      <c r="DF135" s="72"/>
      <c r="DH135" s="79"/>
      <c r="DL135" s="79"/>
      <c r="DM135" s="79"/>
      <c r="DN135" s="73"/>
      <c r="DO135" s="73"/>
      <c r="DP135" s="73"/>
      <c r="DQ135" s="73"/>
      <c r="DR135" s="73"/>
      <c r="DS135" s="101"/>
      <c r="DT135" s="101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01"/>
      <c r="EZ135" s="101"/>
      <c r="FA135" s="101"/>
      <c r="FB135" s="101"/>
      <c r="FC135" s="101"/>
      <c r="FD135" s="101"/>
      <c r="FE135" s="101"/>
      <c r="FF135" s="101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  <c r="HA135" s="101"/>
      <c r="HB135" s="101"/>
      <c r="HC135" s="101"/>
      <c r="HD135" s="101"/>
      <c r="HE135" s="101"/>
      <c r="HF135" s="101"/>
      <c r="HG135" s="101"/>
      <c r="HH135" s="101"/>
      <c r="HI135" s="101"/>
      <c r="HJ135" s="101"/>
      <c r="HK135" s="101"/>
      <c r="HL135" s="101"/>
      <c r="HM135" s="101"/>
      <c r="HN135" s="101"/>
      <c r="HO135" s="101"/>
      <c r="HP135" s="101"/>
      <c r="HQ135" s="101"/>
      <c r="HR135" s="101"/>
      <c r="HS135" s="101"/>
      <c r="HT135" s="101"/>
      <c r="HU135" s="101"/>
      <c r="HV135" s="101"/>
      <c r="HW135" s="101"/>
      <c r="HX135" s="101"/>
      <c r="HY135" s="101"/>
      <c r="HZ135" s="101"/>
      <c r="IA135" s="101"/>
      <c r="IB135" s="101"/>
      <c r="IC135" s="101"/>
      <c r="ID135" s="101"/>
      <c r="IE135" s="101"/>
      <c r="IF135" s="101"/>
      <c r="IG135" s="101"/>
      <c r="IH135" s="101"/>
      <c r="II135" s="101"/>
      <c r="IJ135" s="101"/>
      <c r="IK135" s="101"/>
      <c r="IL135" s="101"/>
      <c r="IM135" s="50"/>
      <c r="IN135" s="50"/>
      <c r="IO135" s="50"/>
      <c r="IP135" s="50"/>
    </row>
    <row r="136" spans="1:250" s="15" customFormat="1" ht="16.5" customHeight="1">
      <c r="F136" s="46"/>
      <c r="M136" s="46"/>
      <c r="Z136" s="46"/>
      <c r="AG136" s="48"/>
      <c r="AL136" s="49"/>
      <c r="AP136" s="50"/>
      <c r="AQ136" s="50"/>
      <c r="AR136" s="78"/>
      <c r="AS136" s="79"/>
      <c r="AV136" s="76"/>
      <c r="AW136" s="77"/>
      <c r="AX136" s="77"/>
      <c r="AY136" s="77"/>
      <c r="AZ136" s="77"/>
      <c r="BA136" s="49"/>
      <c r="BB136" s="49"/>
      <c r="BC136" s="49"/>
      <c r="BL136" s="78"/>
      <c r="BM136" s="79"/>
      <c r="BP136" s="76"/>
      <c r="BR136" s="77"/>
      <c r="BV136" s="77"/>
      <c r="BW136" s="77"/>
      <c r="BX136" s="49"/>
      <c r="BY136" s="49"/>
      <c r="BZ136" s="49"/>
      <c r="CA136" s="49"/>
      <c r="CB136" s="49"/>
      <c r="CD136" s="50"/>
      <c r="CE136" s="49"/>
      <c r="CF136" s="78"/>
      <c r="CG136" s="72"/>
      <c r="CH136" s="78"/>
      <c r="CI136" s="79"/>
      <c r="CL136" s="76"/>
      <c r="CM136" s="77"/>
      <c r="CN136" s="77"/>
      <c r="CO136" s="77"/>
      <c r="CP136" s="77"/>
      <c r="CQ136" s="49"/>
      <c r="CR136" s="49"/>
      <c r="CS136" s="49"/>
      <c r="DB136" s="78"/>
      <c r="DC136" s="79"/>
      <c r="DF136" s="76"/>
      <c r="DH136" s="77"/>
      <c r="DL136" s="77"/>
      <c r="DM136" s="77"/>
      <c r="DN136" s="49"/>
      <c r="DO136" s="49"/>
      <c r="DP136" s="49"/>
      <c r="DQ136" s="49"/>
      <c r="DR136" s="49"/>
      <c r="DS136" s="101"/>
      <c r="DT136" s="101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01"/>
      <c r="EZ136" s="101"/>
      <c r="FA136" s="101"/>
      <c r="FB136" s="101"/>
      <c r="FC136" s="101"/>
      <c r="FD136" s="101"/>
      <c r="FE136" s="101"/>
      <c r="FF136" s="101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  <c r="HA136" s="101"/>
      <c r="HB136" s="101"/>
      <c r="HC136" s="101"/>
      <c r="HD136" s="101"/>
      <c r="HE136" s="101"/>
      <c r="HF136" s="101"/>
      <c r="HG136" s="101"/>
      <c r="HH136" s="101"/>
      <c r="HI136" s="101"/>
      <c r="HJ136" s="101"/>
      <c r="HK136" s="101"/>
      <c r="HL136" s="101"/>
      <c r="HM136" s="101"/>
      <c r="HN136" s="101"/>
      <c r="HO136" s="101"/>
      <c r="HP136" s="101"/>
      <c r="HQ136" s="101"/>
      <c r="HR136" s="101"/>
      <c r="HS136" s="101"/>
      <c r="HT136" s="101"/>
      <c r="HU136" s="101"/>
      <c r="HV136" s="101"/>
      <c r="HW136" s="101"/>
      <c r="HX136" s="101"/>
      <c r="HY136" s="101"/>
      <c r="HZ136" s="101"/>
      <c r="IA136" s="101"/>
      <c r="IB136" s="101"/>
      <c r="IC136" s="101"/>
      <c r="ID136" s="101"/>
      <c r="IE136" s="101"/>
      <c r="IF136" s="101"/>
      <c r="IG136" s="101"/>
      <c r="IH136" s="101"/>
      <c r="II136" s="101"/>
      <c r="IJ136" s="101"/>
      <c r="IK136" s="101"/>
      <c r="IL136" s="101"/>
      <c r="IM136" s="50"/>
      <c r="IN136" s="50"/>
      <c r="IO136" s="50"/>
      <c r="IP136" s="50"/>
    </row>
    <row r="137" spans="1:250" s="15" customFormat="1" ht="16.5" customHeight="1">
      <c r="A137" s="61"/>
      <c r="K137" s="61"/>
      <c r="L137" s="61"/>
      <c r="M137" s="61"/>
      <c r="N137" s="61"/>
      <c r="O137" s="61"/>
      <c r="AG137" s="61"/>
      <c r="AH137" s="61"/>
      <c r="AI137" s="61"/>
      <c r="AJ137" s="61"/>
      <c r="AK137" s="61"/>
      <c r="AL137" s="49"/>
      <c r="AM137" s="61"/>
      <c r="AN137" s="61"/>
      <c r="AP137" s="54"/>
      <c r="AQ137" s="50"/>
      <c r="AR137" s="75"/>
      <c r="AS137" s="77"/>
      <c r="AV137" s="76"/>
      <c r="AW137" s="77"/>
      <c r="AX137" s="77"/>
      <c r="AY137" s="77"/>
      <c r="AZ137" s="77"/>
      <c r="BA137" s="49"/>
      <c r="BB137" s="49"/>
      <c r="BC137" s="49"/>
      <c r="BL137" s="75"/>
      <c r="BM137" s="77"/>
      <c r="BP137" s="76"/>
      <c r="BR137" s="77"/>
      <c r="BV137" s="77"/>
      <c r="BW137" s="77"/>
      <c r="BX137" s="49"/>
      <c r="BY137" s="49"/>
      <c r="BZ137" s="49"/>
      <c r="CA137" s="49"/>
      <c r="CB137" s="49"/>
      <c r="CD137" s="50"/>
      <c r="CE137" s="49"/>
      <c r="CF137" s="75"/>
      <c r="CG137" s="76"/>
      <c r="CH137" s="75"/>
      <c r="CI137" s="77"/>
      <c r="CL137" s="76"/>
      <c r="CM137" s="77"/>
      <c r="CN137" s="77"/>
      <c r="CO137" s="77"/>
      <c r="CP137" s="77"/>
      <c r="CQ137" s="49"/>
      <c r="CR137" s="49"/>
      <c r="CS137" s="49"/>
      <c r="DB137" s="75"/>
      <c r="DC137" s="77"/>
      <c r="DF137" s="76"/>
      <c r="DH137" s="77"/>
      <c r="DL137" s="77"/>
      <c r="DM137" s="77"/>
      <c r="DN137" s="49"/>
      <c r="DO137" s="49"/>
      <c r="DP137" s="49"/>
      <c r="DQ137" s="49"/>
      <c r="DR137" s="49"/>
      <c r="DS137" s="101"/>
      <c r="DT137" s="101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01"/>
      <c r="EZ137" s="101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  <c r="HA137" s="101"/>
      <c r="HB137" s="101"/>
      <c r="HC137" s="101"/>
      <c r="HD137" s="101"/>
      <c r="HE137" s="101"/>
      <c r="HF137" s="101"/>
      <c r="HG137" s="101"/>
      <c r="HH137" s="101"/>
      <c r="HI137" s="101"/>
      <c r="HJ137" s="101"/>
      <c r="HK137" s="101"/>
      <c r="HL137" s="101"/>
      <c r="HM137" s="101"/>
      <c r="HN137" s="101"/>
      <c r="HO137" s="101"/>
      <c r="HP137" s="101"/>
      <c r="HQ137" s="101"/>
      <c r="HR137" s="101"/>
      <c r="HS137" s="101"/>
      <c r="HT137" s="101"/>
      <c r="HU137" s="101"/>
      <c r="HV137" s="101"/>
      <c r="HW137" s="101"/>
      <c r="HX137" s="101"/>
      <c r="HY137" s="101"/>
      <c r="HZ137" s="101"/>
      <c r="IA137" s="101"/>
      <c r="IB137" s="101"/>
      <c r="IC137" s="101"/>
      <c r="ID137" s="101"/>
      <c r="IE137" s="101"/>
      <c r="IF137" s="101"/>
      <c r="IG137" s="101"/>
      <c r="IH137" s="101"/>
      <c r="II137" s="101"/>
      <c r="IJ137" s="101"/>
      <c r="IK137" s="101"/>
      <c r="IL137" s="101"/>
      <c r="IM137" s="50"/>
      <c r="IN137" s="50"/>
      <c r="IO137" s="50"/>
      <c r="IP137" s="50"/>
    </row>
    <row r="138" spans="1:250" s="15" customFormat="1" ht="16.5" customHeight="1">
      <c r="A138" s="61"/>
      <c r="F138" s="46"/>
      <c r="K138" s="61"/>
      <c r="L138" s="61"/>
      <c r="M138" s="61"/>
      <c r="N138" s="61"/>
      <c r="O138" s="61"/>
      <c r="Z138" s="46"/>
      <c r="AE138" s="72"/>
      <c r="AG138" s="61"/>
      <c r="AH138" s="61"/>
      <c r="AI138" s="61"/>
      <c r="AJ138" s="61"/>
      <c r="AK138" s="61"/>
      <c r="AL138" s="49"/>
      <c r="AM138" s="61"/>
      <c r="AN138" s="61"/>
      <c r="AP138" s="54"/>
      <c r="AQ138" s="50"/>
      <c r="AR138" s="75"/>
      <c r="AS138" s="77"/>
      <c r="AV138" s="72"/>
      <c r="AW138" s="79"/>
      <c r="AX138" s="79"/>
      <c r="AY138" s="79"/>
      <c r="AZ138" s="79"/>
      <c r="BA138" s="73"/>
      <c r="BB138" s="73"/>
      <c r="BC138" s="73"/>
      <c r="BL138" s="75"/>
      <c r="BM138" s="77"/>
      <c r="BP138" s="72"/>
      <c r="BR138" s="79"/>
      <c r="BV138" s="79"/>
      <c r="BW138" s="79"/>
      <c r="BX138" s="73"/>
      <c r="BY138" s="73"/>
      <c r="BZ138" s="73"/>
      <c r="CA138" s="73"/>
      <c r="CB138" s="73"/>
      <c r="CD138" s="50"/>
      <c r="CE138" s="73"/>
      <c r="CF138" s="75"/>
      <c r="CG138" s="76"/>
      <c r="CH138" s="75"/>
      <c r="CI138" s="77"/>
      <c r="CL138" s="72"/>
      <c r="CM138" s="79"/>
      <c r="CN138" s="79"/>
      <c r="CO138" s="79"/>
      <c r="CP138" s="79"/>
      <c r="CQ138" s="73"/>
      <c r="CR138" s="73"/>
      <c r="CS138" s="73"/>
      <c r="DB138" s="75"/>
      <c r="DC138" s="77"/>
      <c r="DF138" s="72"/>
      <c r="DH138" s="79"/>
      <c r="DL138" s="79"/>
      <c r="DM138" s="79"/>
      <c r="DN138" s="73"/>
      <c r="DO138" s="73"/>
      <c r="DP138" s="73"/>
      <c r="DQ138" s="73"/>
      <c r="DR138" s="73"/>
      <c r="DS138" s="101"/>
      <c r="DT138" s="101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01"/>
      <c r="EZ138" s="101"/>
      <c r="FA138" s="101"/>
      <c r="FB138" s="101"/>
      <c r="FC138" s="101"/>
      <c r="FD138" s="101"/>
      <c r="FE138" s="101"/>
      <c r="FF138" s="101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  <c r="HA138" s="101"/>
      <c r="HB138" s="101"/>
      <c r="HC138" s="101"/>
      <c r="HD138" s="101"/>
      <c r="HE138" s="101"/>
      <c r="HF138" s="101"/>
      <c r="HG138" s="101"/>
      <c r="HH138" s="101"/>
      <c r="HI138" s="101"/>
      <c r="HJ138" s="101"/>
      <c r="HK138" s="101"/>
      <c r="HL138" s="101"/>
      <c r="HM138" s="101"/>
      <c r="HN138" s="101"/>
      <c r="HO138" s="101"/>
      <c r="HP138" s="101"/>
      <c r="HQ138" s="101"/>
      <c r="HR138" s="101"/>
      <c r="HS138" s="101"/>
      <c r="HT138" s="101"/>
      <c r="HU138" s="101"/>
      <c r="HV138" s="101"/>
      <c r="HW138" s="101"/>
      <c r="HX138" s="101"/>
      <c r="HY138" s="101"/>
      <c r="HZ138" s="101"/>
      <c r="IA138" s="101"/>
      <c r="IB138" s="101"/>
      <c r="IC138" s="101"/>
      <c r="ID138" s="101"/>
      <c r="IE138" s="101"/>
      <c r="IF138" s="101"/>
      <c r="IG138" s="101"/>
      <c r="IH138" s="101"/>
      <c r="II138" s="101"/>
      <c r="IJ138" s="101"/>
      <c r="IK138" s="101"/>
      <c r="IL138" s="101"/>
      <c r="IM138" s="50"/>
      <c r="IN138" s="50"/>
      <c r="IO138" s="50"/>
      <c r="IP138" s="50"/>
    </row>
    <row r="139" spans="1:250" s="15" customFormat="1" ht="16.5" customHeight="1">
      <c r="A139" s="61"/>
      <c r="F139" s="46"/>
      <c r="K139" s="61"/>
      <c r="L139" s="61"/>
      <c r="M139" s="61"/>
      <c r="N139" s="61"/>
      <c r="O139" s="61"/>
      <c r="Z139" s="46"/>
      <c r="AE139" s="72"/>
      <c r="AG139" s="61"/>
      <c r="AH139" s="61"/>
      <c r="AI139" s="61"/>
      <c r="AJ139" s="61"/>
      <c r="AK139" s="61"/>
      <c r="AL139" s="49"/>
      <c r="AM139" s="61"/>
      <c r="AN139" s="61"/>
      <c r="AP139" s="54"/>
      <c r="AQ139" s="50"/>
      <c r="AV139" s="76"/>
      <c r="AW139" s="77"/>
      <c r="AX139" s="77"/>
      <c r="AY139" s="77"/>
      <c r="AZ139" s="77"/>
      <c r="BA139" s="49"/>
      <c r="BB139" s="49"/>
      <c r="BC139" s="49"/>
      <c r="BS139" s="76"/>
      <c r="BU139" s="77"/>
      <c r="BV139" s="77"/>
      <c r="BW139" s="77"/>
      <c r="BX139" s="49"/>
      <c r="BY139" s="49"/>
      <c r="BZ139" s="49"/>
      <c r="CA139" s="49"/>
      <c r="CB139" s="49"/>
      <c r="CD139" s="50"/>
      <c r="CE139" s="49"/>
      <c r="CL139" s="76"/>
      <c r="CM139" s="77"/>
      <c r="CN139" s="77"/>
      <c r="CO139" s="77"/>
      <c r="CP139" s="77"/>
      <c r="CQ139" s="49"/>
      <c r="CR139" s="49"/>
      <c r="CS139" s="49"/>
      <c r="DI139" s="76"/>
      <c r="DK139" s="77"/>
      <c r="DL139" s="77"/>
      <c r="DM139" s="77"/>
      <c r="DN139" s="49"/>
      <c r="DO139" s="49"/>
      <c r="DP139" s="49"/>
      <c r="DQ139" s="49"/>
      <c r="DR139" s="49"/>
      <c r="DS139" s="101"/>
      <c r="DT139" s="101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01"/>
      <c r="EZ139" s="101"/>
      <c r="FA139" s="101"/>
      <c r="FB139" s="101"/>
      <c r="FC139" s="101"/>
      <c r="FD139" s="101"/>
      <c r="FE139" s="101"/>
      <c r="FF139" s="101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  <c r="HA139" s="101"/>
      <c r="HB139" s="101"/>
      <c r="HC139" s="101"/>
      <c r="HD139" s="101"/>
      <c r="HE139" s="101"/>
      <c r="HF139" s="101"/>
      <c r="HG139" s="101"/>
      <c r="HH139" s="101"/>
      <c r="HI139" s="101"/>
      <c r="HJ139" s="101"/>
      <c r="HK139" s="101"/>
      <c r="HL139" s="101"/>
      <c r="HM139" s="101"/>
      <c r="HN139" s="101"/>
      <c r="HO139" s="101"/>
      <c r="HP139" s="101"/>
      <c r="HQ139" s="101"/>
      <c r="HR139" s="101"/>
      <c r="HS139" s="101"/>
      <c r="HT139" s="101"/>
      <c r="HU139" s="101"/>
      <c r="HV139" s="101"/>
      <c r="HW139" s="101"/>
      <c r="HX139" s="101"/>
      <c r="HY139" s="101"/>
      <c r="HZ139" s="101"/>
      <c r="IA139" s="101"/>
      <c r="IB139" s="101"/>
      <c r="IC139" s="101"/>
      <c r="ID139" s="101"/>
      <c r="IE139" s="101"/>
      <c r="IF139" s="101"/>
      <c r="IG139" s="101"/>
      <c r="IH139" s="101"/>
      <c r="II139" s="101"/>
      <c r="IJ139" s="101"/>
      <c r="IK139" s="101"/>
      <c r="IL139" s="101"/>
      <c r="IM139" s="50"/>
      <c r="IN139" s="50"/>
      <c r="IO139" s="50"/>
      <c r="IP139" s="50"/>
    </row>
    <row r="140" spans="1:250" s="15" customFormat="1" ht="16.5" customHeight="1">
      <c r="D140" s="166"/>
      <c r="F140" s="73"/>
      <c r="H140" s="74"/>
      <c r="K140" s="12"/>
      <c r="N140" s="12"/>
      <c r="O140" s="45"/>
      <c r="S140" s="12"/>
      <c r="T140" s="275"/>
      <c r="U140" s="73"/>
      <c r="W140" s="73"/>
      <c r="Y140" s="22"/>
      <c r="AB140" s="12"/>
      <c r="AC140" s="74"/>
      <c r="AE140" s="12"/>
      <c r="AF140" s="12"/>
      <c r="AG140" s="12"/>
      <c r="AH140" s="74"/>
      <c r="AL140" s="12"/>
      <c r="AM140" s="275"/>
      <c r="AN140" s="12"/>
      <c r="AP140" s="50"/>
      <c r="AQ140" s="50"/>
      <c r="AT140" s="46"/>
      <c r="BA140" s="46"/>
      <c r="BN140" s="46"/>
      <c r="BU140" s="48"/>
      <c r="BZ140" s="49"/>
      <c r="CJ140" s="46"/>
      <c r="CQ140" s="46"/>
      <c r="DD140" s="46"/>
      <c r="DK140" s="48"/>
      <c r="DP140" s="49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  <c r="HA140" s="101"/>
      <c r="HB140" s="101"/>
      <c r="HC140" s="101"/>
      <c r="HD140" s="101"/>
      <c r="HE140" s="101"/>
      <c r="HF140" s="101"/>
      <c r="HG140" s="101"/>
      <c r="HH140" s="101"/>
      <c r="HI140" s="101"/>
      <c r="HJ140" s="101"/>
      <c r="HK140" s="101"/>
      <c r="HL140" s="101"/>
      <c r="HM140" s="101"/>
      <c r="HN140" s="101"/>
      <c r="HO140" s="101"/>
      <c r="HP140" s="101"/>
      <c r="HQ140" s="101"/>
      <c r="HR140" s="101"/>
      <c r="HS140" s="101"/>
      <c r="HT140" s="101"/>
      <c r="HU140" s="101"/>
      <c r="HV140" s="101"/>
      <c r="HW140" s="101"/>
      <c r="HX140" s="101"/>
      <c r="HY140" s="101"/>
      <c r="HZ140" s="101"/>
      <c r="IA140" s="101"/>
      <c r="IB140" s="101"/>
      <c r="IC140" s="101"/>
      <c r="ID140" s="101"/>
      <c r="IE140" s="101"/>
      <c r="IF140" s="101"/>
      <c r="IG140" s="101"/>
      <c r="IH140" s="101"/>
      <c r="II140" s="101"/>
      <c r="IJ140" s="101"/>
      <c r="IK140" s="101"/>
      <c r="IL140" s="101"/>
      <c r="IM140" s="50"/>
      <c r="IN140" s="50"/>
      <c r="IO140" s="50"/>
      <c r="IP140" s="50"/>
    </row>
    <row r="141" spans="1:250" s="15" customFormat="1" ht="16.5" customHeight="1">
      <c r="D141" s="22"/>
      <c r="E141" s="73"/>
      <c r="F141" s="73"/>
      <c r="G141" s="73"/>
      <c r="H141" s="275"/>
      <c r="I141" s="73"/>
      <c r="J141" s="62"/>
      <c r="K141" s="62"/>
      <c r="L141" s="62"/>
      <c r="M141" s="61"/>
      <c r="N141" s="61"/>
      <c r="O141" s="144"/>
      <c r="P141" s="62"/>
      <c r="Q141" s="189"/>
      <c r="R141" s="189"/>
      <c r="W141" s="73"/>
      <c r="X141" s="73"/>
      <c r="Y141" s="22"/>
      <c r="Z141" s="73"/>
      <c r="AA141" s="62"/>
      <c r="AB141" s="62"/>
      <c r="AC141" s="275"/>
      <c r="AD141" s="14"/>
      <c r="AE141" s="14"/>
      <c r="AF141" s="14"/>
      <c r="AG141" s="62"/>
      <c r="AH141" s="144"/>
      <c r="AI141" s="62"/>
      <c r="AJ141" s="189"/>
      <c r="AK141" s="189"/>
      <c r="AN141" s="14"/>
      <c r="AY141" s="61"/>
      <c r="AZ141" s="61"/>
      <c r="BA141" s="61"/>
      <c r="BB141" s="61"/>
      <c r="BC141" s="61"/>
      <c r="BU141" s="61"/>
      <c r="BV141" s="61"/>
      <c r="BW141" s="61"/>
      <c r="BX141" s="61"/>
      <c r="BY141" s="61"/>
      <c r="BZ141" s="49"/>
      <c r="CA141" s="61"/>
      <c r="CB141" s="61"/>
      <c r="CE141" s="61"/>
      <c r="CO141" s="61"/>
      <c r="CP141" s="61"/>
      <c r="CQ141" s="61"/>
      <c r="CR141" s="61"/>
      <c r="CS141" s="61"/>
      <c r="DK141" s="61"/>
      <c r="DL141" s="61"/>
      <c r="DM141" s="61"/>
      <c r="DN141" s="61"/>
      <c r="DO141" s="61"/>
      <c r="DP141" s="49"/>
      <c r="DQ141" s="61"/>
      <c r="DR141" s="6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  <c r="HA141" s="101"/>
      <c r="HB141" s="101"/>
      <c r="HC141" s="101"/>
      <c r="HD141" s="101"/>
      <c r="HE141" s="101"/>
      <c r="HF141" s="101"/>
      <c r="HG141" s="101"/>
      <c r="HH141" s="101"/>
      <c r="HI141" s="101"/>
      <c r="HJ141" s="101"/>
      <c r="HK141" s="101"/>
      <c r="HL141" s="101"/>
      <c r="HM141" s="101"/>
      <c r="HN141" s="101"/>
      <c r="HO141" s="101"/>
      <c r="HP141" s="101"/>
      <c r="HQ141" s="101"/>
      <c r="HR141" s="101"/>
      <c r="HS141" s="101"/>
      <c r="HT141" s="101"/>
      <c r="HU141" s="101"/>
      <c r="HV141" s="101"/>
      <c r="HW141" s="101"/>
      <c r="HX141" s="101"/>
      <c r="HY141" s="101"/>
      <c r="HZ141" s="101"/>
      <c r="IA141" s="101"/>
      <c r="IB141" s="101"/>
      <c r="IC141" s="101"/>
      <c r="ID141" s="101"/>
      <c r="IE141" s="101"/>
      <c r="IF141" s="101"/>
      <c r="IG141" s="101"/>
      <c r="IH141" s="101"/>
      <c r="II141" s="101"/>
      <c r="IJ141" s="101"/>
      <c r="IK141" s="101"/>
      <c r="IL141" s="101"/>
      <c r="IM141" s="50"/>
      <c r="IN141" s="50"/>
      <c r="IO141" s="50"/>
      <c r="IP141" s="50"/>
    </row>
    <row r="142" spans="1:250" s="15" customFormat="1" ht="16.5" customHeight="1">
      <c r="E142" s="73"/>
      <c r="F142" s="73"/>
      <c r="G142" s="73"/>
      <c r="H142" s="73"/>
      <c r="K142" s="12"/>
      <c r="L142" s="12"/>
      <c r="M142" s="61"/>
      <c r="N142" s="61"/>
      <c r="O142" s="61"/>
      <c r="V142" s="73"/>
      <c r="W142" s="73"/>
      <c r="X142" s="73"/>
      <c r="Y142" s="73"/>
      <c r="AB142" s="12"/>
      <c r="AC142" s="13"/>
      <c r="AD142" s="12"/>
      <c r="AE142" s="12"/>
      <c r="AF142" s="12"/>
      <c r="AH142" s="62"/>
      <c r="AN142" s="12"/>
      <c r="AT142" s="46"/>
      <c r="AY142" s="61"/>
      <c r="AZ142" s="61"/>
      <c r="BA142" s="61"/>
      <c r="BB142" s="61"/>
      <c r="BC142" s="61"/>
      <c r="BN142" s="46"/>
      <c r="BS142" s="72"/>
      <c r="BU142" s="61"/>
      <c r="BV142" s="61"/>
      <c r="BW142" s="61"/>
      <c r="BX142" s="61"/>
      <c r="BY142" s="61"/>
      <c r="BZ142" s="49"/>
      <c r="CA142" s="61"/>
      <c r="CB142" s="61"/>
      <c r="CE142" s="61"/>
      <c r="CJ142" s="46"/>
      <c r="CO142" s="61"/>
      <c r="CP142" s="61"/>
      <c r="CQ142" s="61"/>
      <c r="CR142" s="61"/>
      <c r="CS142" s="61"/>
      <c r="DD142" s="46"/>
      <c r="DI142" s="72"/>
      <c r="DK142" s="61"/>
      <c r="DL142" s="61"/>
      <c r="DM142" s="61"/>
      <c r="DN142" s="61"/>
      <c r="DO142" s="61"/>
      <c r="DP142" s="49"/>
      <c r="DQ142" s="61"/>
      <c r="DR142" s="61"/>
      <c r="DS142" s="101"/>
      <c r="DT142" s="101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01"/>
      <c r="EZ142" s="101"/>
      <c r="FA142" s="101"/>
      <c r="FB142" s="101"/>
      <c r="FC142" s="101"/>
      <c r="FD142" s="101"/>
      <c r="FE142" s="101"/>
      <c r="FF142" s="101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  <c r="HA142" s="101"/>
      <c r="HB142" s="101"/>
      <c r="HC142" s="101"/>
      <c r="HD142" s="101"/>
      <c r="HE142" s="101"/>
      <c r="HF142" s="101"/>
      <c r="HG142" s="101"/>
      <c r="HH142" s="101"/>
      <c r="HI142" s="101"/>
      <c r="HJ142" s="101"/>
      <c r="HK142" s="101"/>
      <c r="HL142" s="101"/>
      <c r="HM142" s="101"/>
      <c r="HN142" s="101"/>
      <c r="HO142" s="101"/>
      <c r="HP142" s="101"/>
      <c r="HQ142" s="101"/>
      <c r="HR142" s="101"/>
      <c r="HS142" s="101"/>
      <c r="HT142" s="101"/>
      <c r="HU142" s="101"/>
      <c r="HV142" s="101"/>
      <c r="HW142" s="101"/>
      <c r="HX142" s="101"/>
      <c r="HY142" s="101"/>
      <c r="HZ142" s="101"/>
      <c r="IA142" s="101"/>
      <c r="IB142" s="101"/>
      <c r="IC142" s="101"/>
      <c r="ID142" s="101"/>
      <c r="IE142" s="101"/>
      <c r="IF142" s="101"/>
      <c r="IG142" s="101"/>
      <c r="IH142" s="101"/>
      <c r="II142" s="101"/>
      <c r="IJ142" s="101"/>
      <c r="IK142" s="101"/>
      <c r="IL142" s="101"/>
      <c r="IM142" s="50"/>
      <c r="IN142" s="50"/>
      <c r="IO142" s="50"/>
      <c r="IP142" s="50"/>
    </row>
    <row r="143" spans="1:250" s="15" customFormat="1" ht="16.5" customHeight="1">
      <c r="C143" s="76"/>
      <c r="E143" s="53"/>
      <c r="F143" s="95"/>
      <c r="G143" s="95"/>
      <c r="H143" s="50"/>
      <c r="I143" s="50"/>
      <c r="J143" s="50"/>
      <c r="L143" s="76"/>
      <c r="N143" s="53"/>
      <c r="O143" s="53"/>
      <c r="P143" s="53"/>
      <c r="Q143" s="53"/>
      <c r="R143" s="53"/>
      <c r="S143" s="50"/>
      <c r="X143" s="75"/>
      <c r="Y143" s="53"/>
      <c r="Z143" s="95"/>
      <c r="AA143" s="95"/>
      <c r="AB143" s="95"/>
      <c r="AC143" s="95"/>
      <c r="AD143" s="50"/>
      <c r="AE143" s="76"/>
      <c r="AG143" s="53"/>
      <c r="AH143" s="53"/>
      <c r="AI143" s="53"/>
      <c r="AJ143" s="53"/>
      <c r="AK143" s="53"/>
      <c r="AL143" s="53"/>
      <c r="AN143" s="275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49"/>
      <c r="CA143" s="61"/>
      <c r="CB143" s="61"/>
      <c r="CE143" s="61"/>
      <c r="CO143" s="80"/>
      <c r="CS143" s="38"/>
      <c r="CT143" s="38"/>
      <c r="CU143" s="38"/>
      <c r="CV143" s="38"/>
      <c r="CW143" s="38"/>
      <c r="CX143" s="38"/>
      <c r="CY143" s="38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49"/>
      <c r="DQ143" s="61"/>
      <c r="DR143" s="61"/>
      <c r="DS143" s="101"/>
      <c r="DT143" s="101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01"/>
      <c r="EZ143" s="101"/>
      <c r="FA143" s="101"/>
      <c r="FB143" s="101"/>
      <c r="FC143" s="101"/>
      <c r="FD143" s="101"/>
      <c r="FE143" s="101"/>
      <c r="FF143" s="101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  <c r="HA143" s="101"/>
      <c r="HB143" s="101"/>
      <c r="HC143" s="101"/>
      <c r="HD143" s="101"/>
      <c r="HE143" s="101"/>
      <c r="HF143" s="101"/>
      <c r="HG143" s="101"/>
      <c r="HH143" s="101"/>
      <c r="HI143" s="101"/>
      <c r="HJ143" s="101"/>
      <c r="HK143" s="101"/>
      <c r="HL143" s="101"/>
      <c r="HM143" s="101"/>
      <c r="HN143" s="101"/>
      <c r="HO143" s="101"/>
      <c r="HP143" s="101"/>
      <c r="HQ143" s="101"/>
      <c r="HR143" s="101"/>
      <c r="HS143" s="101"/>
      <c r="HT143" s="101"/>
      <c r="HU143" s="101"/>
      <c r="HV143" s="101"/>
      <c r="HW143" s="101"/>
      <c r="HX143" s="101"/>
      <c r="HY143" s="101"/>
      <c r="HZ143" s="101"/>
      <c r="IA143" s="101"/>
      <c r="IB143" s="101"/>
      <c r="IC143" s="101"/>
      <c r="ID143" s="101"/>
      <c r="IE143" s="101"/>
      <c r="IF143" s="101"/>
      <c r="IG143" s="101"/>
      <c r="IH143" s="101"/>
      <c r="II143" s="101"/>
      <c r="IJ143" s="101"/>
      <c r="IK143" s="101"/>
      <c r="IL143" s="101"/>
      <c r="IM143" s="50"/>
      <c r="IN143" s="50"/>
      <c r="IO143" s="50"/>
      <c r="IP143" s="50"/>
    </row>
    <row r="144" spans="1:250" s="15" customFormat="1" ht="16.5" customHeight="1">
      <c r="O144" s="12"/>
      <c r="AS144" s="47"/>
      <c r="AU144" s="61"/>
      <c r="AV144" s="46"/>
      <c r="AW144" s="61"/>
      <c r="AX144" s="61"/>
      <c r="AY144" s="61"/>
      <c r="AZ144" s="61"/>
      <c r="BA144" s="61"/>
      <c r="BB144" s="61"/>
      <c r="BC144" s="61"/>
      <c r="BF144" s="61"/>
      <c r="BG144" s="61"/>
      <c r="BH144" s="61"/>
      <c r="BI144" s="61"/>
      <c r="BJ144" s="61"/>
      <c r="BK144" s="61"/>
      <c r="BL144" s="61"/>
      <c r="BM144" s="47"/>
      <c r="BO144" s="46"/>
      <c r="BQ144" s="61"/>
      <c r="BR144" s="61"/>
      <c r="BS144" s="61"/>
      <c r="BT144" s="61"/>
      <c r="BU144" s="61"/>
      <c r="BV144" s="61"/>
      <c r="BW144" s="61"/>
      <c r="CA144" s="61"/>
      <c r="CB144" s="61"/>
      <c r="CZ144" s="38"/>
      <c r="DA144" s="61"/>
      <c r="DB144" s="61"/>
      <c r="DC144" s="47"/>
      <c r="DE144" s="46"/>
      <c r="DG144" s="61"/>
      <c r="DH144" s="61"/>
      <c r="DI144" s="61"/>
      <c r="DJ144" s="61"/>
      <c r="DK144" s="61"/>
      <c r="DL144" s="61"/>
      <c r="DM144" s="61"/>
      <c r="DQ144" s="61"/>
      <c r="DR144" s="61"/>
      <c r="DS144" s="101"/>
      <c r="DT144" s="101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01"/>
      <c r="EZ144" s="101"/>
      <c r="FA144" s="101"/>
      <c r="FB144" s="101"/>
      <c r="FC144" s="101"/>
      <c r="FD144" s="101"/>
      <c r="FE144" s="101"/>
      <c r="FF144" s="101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  <c r="HA144" s="101"/>
      <c r="HB144" s="101"/>
      <c r="HC144" s="101"/>
      <c r="HD144" s="101"/>
      <c r="HE144" s="101"/>
      <c r="HF144" s="101"/>
      <c r="HG144" s="101"/>
      <c r="HH144" s="101"/>
      <c r="HI144" s="101"/>
      <c r="HJ144" s="101"/>
      <c r="HK144" s="101"/>
      <c r="HL144" s="101"/>
      <c r="HM144" s="101"/>
      <c r="HN144" s="101"/>
      <c r="HO144" s="101"/>
      <c r="HP144" s="101"/>
      <c r="HQ144" s="101"/>
      <c r="HR144" s="101"/>
      <c r="HS144" s="101"/>
      <c r="HT144" s="101"/>
      <c r="HU144" s="101"/>
      <c r="HV144" s="101"/>
      <c r="HW144" s="101"/>
      <c r="HX144" s="101"/>
      <c r="HY144" s="101"/>
      <c r="HZ144" s="101"/>
      <c r="IA144" s="101"/>
      <c r="IB144" s="101"/>
      <c r="IC144" s="101"/>
      <c r="ID144" s="101"/>
      <c r="IE144" s="101"/>
      <c r="IF144" s="101"/>
      <c r="IG144" s="101"/>
      <c r="IH144" s="101"/>
      <c r="II144" s="101"/>
      <c r="IJ144" s="101"/>
      <c r="IK144" s="101"/>
      <c r="IL144" s="101"/>
      <c r="IM144" s="50"/>
      <c r="IN144" s="50"/>
      <c r="IO144" s="50"/>
      <c r="IP144" s="50"/>
    </row>
    <row r="145" spans="1:250" s="15" customFormat="1" ht="16.5" customHeight="1">
      <c r="A145" s="12"/>
      <c r="B145" s="75"/>
      <c r="C145" s="76"/>
      <c r="D145" s="75"/>
      <c r="E145" s="77"/>
      <c r="H145" s="76"/>
      <c r="X145" s="75"/>
      <c r="Y145" s="77"/>
      <c r="AB145" s="76"/>
      <c r="AL145" s="13"/>
      <c r="AM145" s="12"/>
      <c r="AN145" s="12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49"/>
      <c r="CA145" s="61"/>
      <c r="CB145" s="61"/>
      <c r="CE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49"/>
      <c r="DQ145" s="61"/>
      <c r="DR145" s="61"/>
      <c r="DS145" s="101"/>
      <c r="DT145" s="101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01"/>
      <c r="EZ145" s="101"/>
      <c r="FA145" s="101"/>
      <c r="FB145" s="101"/>
      <c r="FC145" s="101"/>
      <c r="FD145" s="101"/>
      <c r="FE145" s="101"/>
      <c r="FF145" s="101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  <c r="HA145" s="101"/>
      <c r="HB145" s="101"/>
      <c r="HC145" s="101"/>
      <c r="HD145" s="101"/>
      <c r="HE145" s="101"/>
      <c r="HF145" s="101"/>
      <c r="HG145" s="101"/>
      <c r="HH145" s="101"/>
      <c r="HI145" s="101"/>
      <c r="HJ145" s="101"/>
      <c r="HK145" s="101"/>
      <c r="HL145" s="101"/>
      <c r="HM145" s="101"/>
      <c r="HN145" s="101"/>
      <c r="HO145" s="101"/>
      <c r="HP145" s="101"/>
      <c r="HQ145" s="101"/>
      <c r="HR145" s="101"/>
      <c r="HS145" s="101"/>
      <c r="HT145" s="101"/>
      <c r="HU145" s="101"/>
      <c r="HV145" s="101"/>
      <c r="HW145" s="101"/>
      <c r="HX145" s="101"/>
      <c r="HY145" s="101"/>
      <c r="HZ145" s="101"/>
      <c r="IA145" s="101"/>
      <c r="IB145" s="101"/>
      <c r="IC145" s="101"/>
      <c r="ID145" s="101"/>
      <c r="IE145" s="101"/>
      <c r="IF145" s="101"/>
      <c r="IG145" s="101"/>
      <c r="IH145" s="101"/>
      <c r="II145" s="101"/>
      <c r="IJ145" s="101"/>
      <c r="IK145" s="101"/>
      <c r="IL145" s="101"/>
      <c r="IM145" s="50"/>
      <c r="IN145" s="50"/>
      <c r="IO145" s="50"/>
      <c r="IP145" s="50"/>
    </row>
    <row r="146" spans="1:250" s="15" customFormat="1" ht="16.5" customHeight="1">
      <c r="B146" s="75"/>
      <c r="C146" s="76"/>
      <c r="D146" s="75"/>
      <c r="E146" s="77"/>
      <c r="X146" s="75"/>
      <c r="Y146" s="77"/>
      <c r="CE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101"/>
      <c r="DT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S146" s="61"/>
      <c r="ET146" s="61"/>
      <c r="EU146" s="61"/>
      <c r="EV146" s="61"/>
      <c r="EW146" s="61"/>
      <c r="EX146" s="61"/>
      <c r="EY146" s="61"/>
      <c r="EZ146" s="61"/>
      <c r="FA146" s="61"/>
      <c r="FB146" s="61"/>
      <c r="FC146" s="61"/>
      <c r="FD146" s="61"/>
      <c r="FE146" s="61"/>
      <c r="FF146" s="61"/>
      <c r="FG146" s="61"/>
      <c r="FH146" s="101"/>
      <c r="FI146" s="61"/>
      <c r="FQ146" s="61"/>
      <c r="FR146" s="61"/>
      <c r="FS146" s="61"/>
      <c r="FT146" s="61"/>
      <c r="FU146" s="61"/>
      <c r="FV146" s="61"/>
      <c r="FW146" s="61"/>
      <c r="FX146" s="61"/>
      <c r="FY146" s="61"/>
      <c r="FZ146" s="61"/>
      <c r="GA146" s="61"/>
      <c r="GH146" s="61"/>
      <c r="GI146" s="61"/>
      <c r="GJ146" s="61"/>
      <c r="GK146" s="61"/>
      <c r="GL146" s="61"/>
      <c r="GM146" s="61"/>
      <c r="GN146" s="61"/>
      <c r="GO146" s="61"/>
      <c r="GP146" s="61"/>
      <c r="GQ146" s="61"/>
      <c r="GR146" s="61"/>
      <c r="GS146" s="61"/>
      <c r="GT146" s="61"/>
      <c r="GU146" s="61"/>
      <c r="GV146" s="61"/>
      <c r="GW146" s="101"/>
      <c r="GX146" s="101"/>
      <c r="GY146" s="101"/>
      <c r="GZ146" s="101"/>
      <c r="HA146" s="101"/>
      <c r="HB146" s="101"/>
      <c r="HC146" s="101"/>
      <c r="HD146" s="101"/>
      <c r="HE146" s="101"/>
      <c r="HF146" s="50"/>
      <c r="HG146" s="50"/>
      <c r="HH146" s="50"/>
      <c r="HI146" s="50"/>
      <c r="HJ146" s="50"/>
      <c r="HK146" s="50"/>
      <c r="HL146" s="50"/>
      <c r="HM146" s="50"/>
      <c r="HN146" s="50"/>
      <c r="HO146" s="50"/>
      <c r="HP146" s="50"/>
      <c r="HQ146" s="50"/>
      <c r="HR146" s="50"/>
      <c r="HS146" s="50"/>
      <c r="HT146" s="50"/>
      <c r="HU146" s="50"/>
      <c r="HV146" s="50"/>
      <c r="HW146" s="50"/>
      <c r="HX146" s="50"/>
      <c r="HY146" s="50"/>
      <c r="HZ146" s="50"/>
      <c r="IA146" s="50"/>
      <c r="IB146" s="50"/>
      <c r="IC146" s="50"/>
      <c r="ID146" s="50"/>
      <c r="IE146" s="50"/>
      <c r="IF146" s="50"/>
      <c r="IG146" s="50"/>
      <c r="IH146" s="50"/>
      <c r="II146" s="50"/>
      <c r="IJ146" s="50"/>
      <c r="IK146" s="50"/>
      <c r="IL146" s="50"/>
      <c r="IM146" s="50"/>
      <c r="IN146" s="50"/>
      <c r="IO146" s="50"/>
      <c r="IP146" s="50"/>
    </row>
    <row r="147" spans="1:250" s="15" customFormat="1" ht="16.5" customHeight="1">
      <c r="A147" s="45"/>
      <c r="B147" s="78"/>
      <c r="C147" s="72"/>
      <c r="D147" s="78"/>
      <c r="E147" s="79"/>
      <c r="H147" s="76"/>
      <c r="I147" s="77"/>
      <c r="J147" s="77"/>
      <c r="K147" s="77"/>
      <c r="L147" s="77"/>
      <c r="M147" s="45"/>
      <c r="N147" s="45"/>
      <c r="O147" s="45"/>
      <c r="X147" s="78"/>
      <c r="Y147" s="79"/>
      <c r="AB147" s="76"/>
      <c r="AD147" s="77"/>
      <c r="AH147" s="77"/>
      <c r="AI147" s="77"/>
      <c r="AJ147" s="45"/>
      <c r="AK147" s="45"/>
      <c r="AL147" s="45"/>
      <c r="AM147" s="45"/>
      <c r="AN147" s="45"/>
      <c r="CE147" s="12"/>
      <c r="CF147" s="22"/>
      <c r="DS147" s="101"/>
      <c r="DT147" s="12"/>
      <c r="DU147" s="22"/>
      <c r="DV147" s="22"/>
      <c r="DW147" s="22"/>
      <c r="DZ147" s="73"/>
      <c r="EA147" s="74"/>
      <c r="EF147" s="12"/>
      <c r="EG147" s="45"/>
      <c r="EH147" s="12"/>
      <c r="EI147" s="61"/>
      <c r="EJ147" s="61"/>
      <c r="EK147" s="61"/>
      <c r="EL147" s="12"/>
      <c r="EM147" s="212"/>
      <c r="ER147" s="22"/>
      <c r="ES147" s="73"/>
      <c r="EV147" s="74"/>
      <c r="EY147" s="73"/>
      <c r="EZ147" s="12"/>
      <c r="FA147" s="74"/>
      <c r="FE147" s="12"/>
      <c r="FF147" s="212"/>
      <c r="FG147" s="12"/>
      <c r="FH147" s="101"/>
      <c r="FI147" s="12"/>
      <c r="FJ147" s="22"/>
      <c r="FK147" s="22"/>
      <c r="FL147" s="22"/>
      <c r="FO147" s="73"/>
      <c r="FP147" s="74"/>
      <c r="FU147" s="12"/>
      <c r="FV147" s="45"/>
      <c r="FW147" s="12"/>
      <c r="FX147" s="61"/>
      <c r="FY147" s="61"/>
      <c r="FZ147" s="61"/>
      <c r="GA147" s="12"/>
      <c r="GB147" s="36"/>
      <c r="GG147" s="22"/>
      <c r="GH147" s="73"/>
      <c r="GK147" s="74"/>
      <c r="GN147" s="73"/>
      <c r="GO147" s="12"/>
      <c r="GP147" s="74"/>
      <c r="GT147" s="12"/>
      <c r="GU147" s="36"/>
      <c r="GV147" s="12"/>
      <c r="GW147" s="101"/>
      <c r="GX147" s="101"/>
      <c r="GY147" s="101"/>
      <c r="GZ147" s="101"/>
      <c r="HA147" s="101"/>
      <c r="HB147" s="101"/>
      <c r="HC147" s="101"/>
      <c r="HD147" s="101"/>
      <c r="HE147" s="101"/>
      <c r="HF147" s="50"/>
      <c r="HG147" s="50"/>
      <c r="HH147" s="50"/>
      <c r="HI147" s="50"/>
      <c r="HJ147" s="50"/>
      <c r="HK147" s="50"/>
      <c r="HL147" s="50"/>
      <c r="HM147" s="50"/>
      <c r="HN147" s="50"/>
      <c r="HO147" s="50"/>
      <c r="HP147" s="50"/>
      <c r="HQ147" s="50"/>
      <c r="HR147" s="50"/>
      <c r="HS147" s="50"/>
      <c r="HT147" s="50"/>
      <c r="HU147" s="50"/>
      <c r="HV147" s="50"/>
      <c r="HW147" s="50"/>
      <c r="HX147" s="50"/>
      <c r="HY147" s="50"/>
      <c r="HZ147" s="50"/>
      <c r="IA147" s="50"/>
      <c r="IB147" s="50"/>
      <c r="IC147" s="50"/>
      <c r="ID147" s="50"/>
      <c r="IE147" s="50"/>
      <c r="IF147" s="50"/>
      <c r="IG147" s="50"/>
      <c r="IH147" s="50"/>
      <c r="II147" s="50"/>
      <c r="IJ147" s="50"/>
      <c r="IK147" s="50"/>
      <c r="IL147" s="50"/>
      <c r="IM147" s="50"/>
      <c r="IN147" s="50"/>
      <c r="IO147" s="50"/>
      <c r="IP147" s="50"/>
    </row>
    <row r="148" spans="1:250" s="15" customFormat="1" ht="16.5" customHeight="1">
      <c r="A148" s="49"/>
      <c r="B148" s="75"/>
      <c r="C148" s="76"/>
      <c r="D148" s="75"/>
      <c r="E148" s="77"/>
      <c r="H148" s="76"/>
      <c r="I148" s="77"/>
      <c r="J148" s="77"/>
      <c r="K148" s="77"/>
      <c r="L148" s="77"/>
      <c r="M148" s="49"/>
      <c r="N148" s="49"/>
      <c r="O148" s="49"/>
      <c r="X148" s="75"/>
      <c r="Y148" s="77"/>
      <c r="AB148" s="76"/>
      <c r="AD148" s="77"/>
      <c r="AH148" s="77"/>
      <c r="AI148" s="77"/>
      <c r="AJ148" s="49"/>
      <c r="AK148" s="49"/>
      <c r="AL148" s="49"/>
      <c r="AM148" s="49"/>
      <c r="AN148" s="49"/>
      <c r="CE148" s="14"/>
      <c r="CF148" s="22"/>
      <c r="DS148" s="101"/>
      <c r="DT148" s="14"/>
      <c r="DU148" s="22"/>
      <c r="DW148" s="22"/>
      <c r="EA148" s="212"/>
      <c r="ED148" s="73"/>
      <c r="EE148" s="73"/>
      <c r="EF148" s="73"/>
      <c r="EG148" s="73"/>
      <c r="EH148" s="62"/>
      <c r="EI148" s="62"/>
      <c r="EJ148" s="14"/>
      <c r="EK148" s="14"/>
      <c r="EQ148" s="22"/>
      <c r="ER148" s="22"/>
      <c r="EV148" s="212"/>
      <c r="EW148" s="73"/>
      <c r="EX148" s="73"/>
      <c r="EY148" s="73"/>
      <c r="EZ148" s="73"/>
      <c r="FA148" s="62"/>
      <c r="FB148" s="62"/>
      <c r="FC148" s="62"/>
      <c r="FD148" s="61"/>
      <c r="FE148" s="61"/>
      <c r="FF148" s="61"/>
      <c r="FH148" s="101"/>
      <c r="FI148" s="14"/>
      <c r="FJ148" s="22"/>
      <c r="FL148" s="22"/>
      <c r="FP148" s="212"/>
      <c r="FS148" s="73"/>
      <c r="FT148" s="73"/>
      <c r="FU148" s="73"/>
      <c r="FV148" s="73"/>
      <c r="FW148" s="62"/>
      <c r="FX148" s="62"/>
      <c r="FY148" s="14"/>
      <c r="FZ148" s="14"/>
      <c r="GF148" s="22"/>
      <c r="GG148" s="22"/>
      <c r="GK148" s="36"/>
      <c r="GL148" s="73"/>
      <c r="GM148" s="73"/>
      <c r="GN148" s="73"/>
      <c r="GO148" s="73"/>
      <c r="GP148" s="62"/>
      <c r="GQ148" s="62"/>
      <c r="GR148" s="62"/>
      <c r="GS148" s="61"/>
      <c r="GT148" s="61"/>
      <c r="GU148" s="61"/>
      <c r="GW148" s="101"/>
      <c r="GX148" s="101"/>
      <c r="GY148" s="101"/>
      <c r="GZ148" s="101"/>
      <c r="HA148" s="101"/>
      <c r="HB148" s="101"/>
      <c r="HC148" s="101"/>
      <c r="HD148" s="101"/>
      <c r="HE148" s="101"/>
      <c r="HF148" s="50"/>
      <c r="HG148" s="50"/>
      <c r="HH148" s="50"/>
      <c r="HI148" s="50"/>
      <c r="HJ148" s="50"/>
      <c r="HK148" s="50"/>
      <c r="HL148" s="50"/>
      <c r="HM148" s="50"/>
      <c r="HN148" s="50"/>
      <c r="HO148" s="50"/>
      <c r="HP148" s="50"/>
      <c r="HQ148" s="50"/>
      <c r="HR148" s="50"/>
      <c r="HS148" s="50"/>
      <c r="HT148" s="50"/>
      <c r="HU148" s="50"/>
      <c r="HV148" s="50"/>
      <c r="HW148" s="50"/>
      <c r="HX148" s="50"/>
      <c r="HY148" s="50"/>
      <c r="HZ148" s="50"/>
      <c r="IA148" s="50"/>
      <c r="IB148" s="50"/>
      <c r="IC148" s="50"/>
      <c r="ID148" s="50"/>
      <c r="IE148" s="50"/>
      <c r="IF148" s="50"/>
      <c r="IG148" s="50"/>
      <c r="IH148" s="50"/>
      <c r="II148" s="50"/>
      <c r="IJ148" s="50"/>
      <c r="IK148" s="50"/>
      <c r="IL148" s="50"/>
      <c r="IM148" s="50"/>
      <c r="IN148" s="50"/>
      <c r="IO148" s="50"/>
      <c r="IP148" s="50"/>
    </row>
    <row r="149" spans="1:250" s="15" customFormat="1" ht="16.5" customHeight="1">
      <c r="A149" s="73"/>
      <c r="B149" s="75"/>
      <c r="C149" s="76"/>
      <c r="D149" s="75"/>
      <c r="E149" s="77"/>
      <c r="H149" s="72"/>
      <c r="I149" s="79"/>
      <c r="J149" s="79"/>
      <c r="K149" s="79"/>
      <c r="L149" s="79"/>
      <c r="M149" s="73"/>
      <c r="N149" s="73"/>
      <c r="O149" s="73"/>
      <c r="X149" s="75"/>
      <c r="Y149" s="77"/>
      <c r="AB149" s="72"/>
      <c r="AD149" s="79"/>
      <c r="AH149" s="79"/>
      <c r="AI149" s="79"/>
      <c r="AJ149" s="73"/>
      <c r="AK149" s="73"/>
      <c r="AL149" s="73"/>
      <c r="AM149" s="73"/>
      <c r="AN149" s="73"/>
      <c r="CE149" s="12"/>
      <c r="DS149" s="101"/>
      <c r="DT149" s="12"/>
      <c r="EX149" s="73"/>
      <c r="EY149" s="73"/>
      <c r="FH149" s="101"/>
      <c r="FI149" s="12"/>
      <c r="GM149" s="73"/>
      <c r="GN149" s="73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50"/>
      <c r="HG149" s="50"/>
      <c r="HH149" s="50"/>
      <c r="HI149" s="50"/>
      <c r="HJ149" s="50"/>
      <c r="HK149" s="50"/>
      <c r="HL149" s="50"/>
      <c r="HM149" s="50"/>
      <c r="HN149" s="50"/>
      <c r="HO149" s="50"/>
      <c r="HP149" s="50"/>
      <c r="HQ149" s="50"/>
      <c r="HR149" s="50"/>
      <c r="HS149" s="50"/>
      <c r="HT149" s="50"/>
      <c r="HU149" s="50"/>
      <c r="HV149" s="50"/>
      <c r="HW149" s="50"/>
      <c r="HX149" s="50"/>
      <c r="HY149" s="50"/>
      <c r="HZ149" s="50"/>
      <c r="IA149" s="50"/>
      <c r="IB149" s="50"/>
      <c r="IC149" s="50"/>
      <c r="ID149" s="50"/>
      <c r="IE149" s="50"/>
      <c r="IF149" s="50"/>
      <c r="IG149" s="50"/>
      <c r="IH149" s="50"/>
      <c r="II149" s="50"/>
      <c r="IJ149" s="50"/>
      <c r="IK149" s="50"/>
      <c r="IL149" s="50"/>
      <c r="IM149" s="50"/>
      <c r="IN149" s="50"/>
      <c r="IO149" s="50"/>
      <c r="IP149" s="50"/>
    </row>
    <row r="150" spans="1:250" s="15" customFormat="1" ht="16.5" customHeight="1">
      <c r="A150" s="49"/>
      <c r="B150" s="78"/>
      <c r="C150" s="72"/>
      <c r="D150" s="78"/>
      <c r="E150" s="79"/>
      <c r="H150" s="76"/>
      <c r="I150" s="77"/>
      <c r="J150" s="77"/>
      <c r="K150" s="77"/>
      <c r="L150" s="77"/>
      <c r="M150" s="49"/>
      <c r="N150" s="49"/>
      <c r="O150" s="49"/>
      <c r="X150" s="78"/>
      <c r="Y150" s="79"/>
      <c r="AB150" s="76"/>
      <c r="AD150" s="77"/>
      <c r="AH150" s="77"/>
      <c r="AI150" s="77"/>
      <c r="AJ150" s="49"/>
      <c r="AK150" s="49"/>
      <c r="AL150" s="49"/>
      <c r="AM150" s="49"/>
      <c r="AN150" s="49"/>
      <c r="CE150" s="212"/>
      <c r="CF150" s="75"/>
      <c r="DS150" s="101"/>
      <c r="DT150" s="212"/>
      <c r="DU150" s="75"/>
      <c r="DV150" s="76"/>
      <c r="DX150" s="53"/>
      <c r="DY150" s="50"/>
      <c r="DZ150" s="50"/>
      <c r="EA150" s="50"/>
      <c r="EB150" s="50"/>
      <c r="EC150" s="50"/>
      <c r="EE150" s="76"/>
      <c r="EG150" s="53"/>
      <c r="EH150" s="50"/>
      <c r="EI150" s="50"/>
      <c r="EJ150" s="50"/>
      <c r="EK150" s="50"/>
      <c r="EL150" s="50"/>
      <c r="EQ150" s="75"/>
      <c r="ER150" s="53"/>
      <c r="ES150" s="95"/>
      <c r="ET150" s="95"/>
      <c r="EU150" s="50"/>
      <c r="EV150" s="50"/>
      <c r="EW150" s="50"/>
      <c r="EX150" s="76"/>
      <c r="EZ150" s="53"/>
      <c r="FA150" s="53"/>
      <c r="FB150" s="53"/>
      <c r="FC150" s="53"/>
      <c r="FD150" s="53"/>
      <c r="FE150" s="50"/>
      <c r="FH150" s="101"/>
      <c r="FI150" s="212"/>
      <c r="FJ150" s="75"/>
      <c r="FK150" s="76"/>
      <c r="FM150" s="53"/>
      <c r="FN150" s="50"/>
      <c r="FO150" s="50"/>
      <c r="FP150" s="50"/>
      <c r="FQ150" s="50"/>
      <c r="FR150" s="50"/>
      <c r="FT150" s="76"/>
      <c r="FV150" s="53"/>
      <c r="FW150" s="50"/>
      <c r="FX150" s="50"/>
      <c r="FY150" s="50"/>
      <c r="FZ150" s="50"/>
      <c r="GA150" s="50"/>
      <c r="GF150" s="75"/>
      <c r="GG150" s="53"/>
      <c r="GH150" s="95"/>
      <c r="GI150" s="95"/>
      <c r="GJ150" s="50"/>
      <c r="GK150" s="50"/>
      <c r="GL150" s="50"/>
      <c r="GM150" s="76"/>
      <c r="GO150" s="53"/>
      <c r="GP150" s="53"/>
      <c r="GQ150" s="53"/>
      <c r="GR150" s="53"/>
      <c r="GS150" s="53"/>
      <c r="GT150" s="50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50"/>
      <c r="HG150" s="50"/>
      <c r="HH150" s="50"/>
      <c r="HI150" s="50"/>
      <c r="HJ150" s="50"/>
      <c r="HK150" s="50"/>
      <c r="HL150" s="50"/>
      <c r="HM150" s="50"/>
      <c r="HN150" s="50"/>
      <c r="HO150" s="50"/>
      <c r="HP150" s="50"/>
      <c r="HQ150" s="50"/>
      <c r="HR150" s="50"/>
      <c r="HS150" s="50"/>
      <c r="HT150" s="50"/>
      <c r="HU150" s="50"/>
      <c r="HV150" s="50"/>
      <c r="HW150" s="50"/>
      <c r="HX150" s="50"/>
      <c r="HY150" s="50"/>
      <c r="HZ150" s="50"/>
      <c r="IA150" s="50"/>
      <c r="IB150" s="50"/>
      <c r="IC150" s="50"/>
      <c r="ID150" s="50"/>
      <c r="IE150" s="50"/>
      <c r="IF150" s="50"/>
      <c r="IG150" s="50"/>
      <c r="IH150" s="50"/>
      <c r="II150" s="50"/>
      <c r="IJ150" s="50"/>
      <c r="IK150" s="50"/>
      <c r="IL150" s="50"/>
      <c r="IM150" s="50"/>
      <c r="IN150" s="50"/>
      <c r="IO150" s="50"/>
      <c r="IP150" s="50"/>
    </row>
    <row r="151" spans="1:250" s="15" customFormat="1" ht="16.5" customHeight="1">
      <c r="A151" s="49"/>
      <c r="B151" s="75"/>
      <c r="C151" s="76"/>
      <c r="D151" s="75"/>
      <c r="E151" s="77"/>
      <c r="H151" s="76"/>
      <c r="I151" s="77"/>
      <c r="J151" s="77"/>
      <c r="K151" s="77"/>
      <c r="L151" s="77"/>
      <c r="M151" s="49"/>
      <c r="N151" s="49"/>
      <c r="O151" s="49"/>
      <c r="X151" s="75"/>
      <c r="Y151" s="77"/>
      <c r="AB151" s="76"/>
      <c r="AD151" s="77"/>
      <c r="AH151" s="77"/>
      <c r="AI151" s="77"/>
      <c r="AJ151" s="49"/>
      <c r="AK151" s="49"/>
      <c r="AL151" s="49"/>
      <c r="AM151" s="49"/>
      <c r="AN151" s="49"/>
      <c r="DS151" s="101"/>
      <c r="DV151" s="72"/>
      <c r="EH151" s="12"/>
      <c r="FH151" s="101"/>
      <c r="FK151" s="72"/>
      <c r="FW151" s="12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50"/>
      <c r="HG151" s="50"/>
      <c r="HH151" s="50"/>
      <c r="HI151" s="50"/>
      <c r="HJ151" s="50"/>
      <c r="HK151" s="50"/>
      <c r="HL151" s="50"/>
      <c r="HM151" s="50"/>
      <c r="HN151" s="50"/>
      <c r="HO151" s="50"/>
      <c r="HP151" s="50"/>
      <c r="HQ151" s="50"/>
      <c r="HR151" s="50"/>
      <c r="HS151" s="50"/>
      <c r="HT151" s="50"/>
      <c r="HU151" s="50"/>
      <c r="HV151" s="50"/>
      <c r="HW151" s="50"/>
      <c r="HX151" s="50"/>
      <c r="HY151" s="50"/>
      <c r="HZ151" s="50"/>
      <c r="IA151" s="50"/>
      <c r="IB151" s="50"/>
      <c r="IC151" s="50"/>
      <c r="ID151" s="50"/>
      <c r="IE151" s="50"/>
      <c r="IF151" s="50"/>
      <c r="IG151" s="50"/>
      <c r="IH151" s="50"/>
      <c r="II151" s="50"/>
      <c r="IJ151" s="50"/>
      <c r="IK151" s="50"/>
      <c r="IL151" s="50"/>
      <c r="IM151" s="50"/>
      <c r="IN151" s="50"/>
      <c r="IO151" s="50"/>
      <c r="IP151" s="50"/>
    </row>
    <row r="152" spans="1:250" s="15" customFormat="1" ht="16.5" customHeight="1">
      <c r="A152" s="73"/>
      <c r="B152" s="75"/>
      <c r="C152" s="76"/>
      <c r="D152" s="75"/>
      <c r="E152" s="77"/>
      <c r="H152" s="72"/>
      <c r="I152" s="79"/>
      <c r="J152" s="79"/>
      <c r="K152" s="79"/>
      <c r="L152" s="79"/>
      <c r="M152" s="73"/>
      <c r="N152" s="73"/>
      <c r="O152" s="73"/>
      <c r="X152" s="75"/>
      <c r="Y152" s="77"/>
      <c r="AB152" s="72"/>
      <c r="AD152" s="79"/>
      <c r="AH152" s="79"/>
      <c r="AI152" s="79"/>
      <c r="AJ152" s="73"/>
      <c r="AK152" s="73"/>
      <c r="AL152" s="73"/>
      <c r="AM152" s="73"/>
      <c r="AN152" s="73"/>
      <c r="CE152" s="12"/>
      <c r="CF152" s="75"/>
      <c r="DS152" s="101"/>
      <c r="DT152" s="12"/>
      <c r="DU152" s="75"/>
      <c r="DV152" s="76"/>
      <c r="DW152" s="75"/>
      <c r="DX152" s="77"/>
      <c r="EA152" s="76"/>
      <c r="EQ152" s="75"/>
      <c r="ER152" s="77"/>
      <c r="EU152" s="76"/>
      <c r="FE152" s="13"/>
      <c r="FF152" s="12"/>
      <c r="FG152" s="12"/>
      <c r="FH152" s="101"/>
      <c r="FI152" s="12"/>
      <c r="FJ152" s="75"/>
      <c r="FK152" s="76"/>
      <c r="FL152" s="75"/>
      <c r="FM152" s="77"/>
      <c r="FP152" s="76"/>
      <c r="GF152" s="75"/>
      <c r="GG152" s="77"/>
      <c r="GJ152" s="76"/>
      <c r="GT152" s="13"/>
      <c r="GU152" s="12"/>
      <c r="GV152" s="12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50"/>
      <c r="HG152" s="50"/>
      <c r="HH152" s="50"/>
      <c r="HI152" s="50"/>
      <c r="HJ152" s="50"/>
      <c r="HK152" s="50"/>
      <c r="HL152" s="50"/>
      <c r="HM152" s="50"/>
      <c r="HN152" s="50"/>
      <c r="HO152" s="50"/>
      <c r="HP152" s="50"/>
      <c r="HQ152" s="50"/>
      <c r="HR152" s="50"/>
      <c r="HS152" s="50"/>
      <c r="HT152" s="50"/>
      <c r="HU152" s="50"/>
      <c r="HV152" s="50"/>
      <c r="HW152" s="50"/>
      <c r="HX152" s="50"/>
      <c r="HY152" s="50"/>
      <c r="HZ152" s="50"/>
      <c r="IA152" s="50"/>
      <c r="IB152" s="50"/>
      <c r="IC152" s="50"/>
      <c r="ID152" s="50"/>
      <c r="IE152" s="50"/>
      <c r="IF152" s="50"/>
      <c r="IG152" s="50"/>
      <c r="IH152" s="50"/>
      <c r="II152" s="50"/>
      <c r="IJ152" s="50"/>
      <c r="IK152" s="50"/>
      <c r="IL152" s="50"/>
      <c r="IM152" s="50"/>
      <c r="IN152" s="50"/>
      <c r="IO152" s="50"/>
      <c r="IP152" s="50"/>
    </row>
    <row r="153" spans="1:250" s="15" customFormat="1" ht="16.5" customHeight="1">
      <c r="A153" s="49"/>
      <c r="H153" s="76"/>
      <c r="I153" s="77"/>
      <c r="J153" s="77"/>
      <c r="K153" s="77"/>
      <c r="L153" s="77"/>
      <c r="M153" s="49"/>
      <c r="N153" s="49"/>
      <c r="O153" s="49"/>
      <c r="AE153" s="76"/>
      <c r="AG153" s="77"/>
      <c r="AH153" s="77"/>
      <c r="AI153" s="77"/>
      <c r="AJ153" s="49"/>
      <c r="AK153" s="49"/>
      <c r="AL153" s="49"/>
      <c r="AM153" s="49"/>
      <c r="AN153" s="49"/>
      <c r="AR153" s="76"/>
      <c r="AS153" s="75"/>
      <c r="AT153" s="77"/>
      <c r="BM153" s="75"/>
      <c r="BN153" s="77"/>
      <c r="CD153" s="101"/>
      <c r="CF153" s="75"/>
      <c r="DS153" s="101"/>
      <c r="DU153" s="75"/>
      <c r="DV153" s="76"/>
      <c r="DW153" s="75"/>
      <c r="DX153" s="77"/>
      <c r="EQ153" s="75"/>
      <c r="ER153" s="77"/>
      <c r="FH153" s="101"/>
      <c r="FJ153" s="75"/>
      <c r="FK153" s="76"/>
      <c r="FL153" s="75"/>
      <c r="FM153" s="77"/>
      <c r="GF153" s="75"/>
      <c r="GG153" s="77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50"/>
      <c r="HG153" s="50"/>
      <c r="HH153" s="50"/>
      <c r="HI153" s="50"/>
      <c r="HJ153" s="50"/>
      <c r="HK153" s="50"/>
      <c r="HL153" s="50"/>
      <c r="HM153" s="50"/>
      <c r="HN153" s="50"/>
      <c r="HO153" s="50"/>
      <c r="HP153" s="50"/>
      <c r="HQ153" s="50"/>
      <c r="HR153" s="50"/>
      <c r="HS153" s="50"/>
      <c r="HT153" s="50"/>
      <c r="HU153" s="50"/>
      <c r="HV153" s="50"/>
      <c r="HW153" s="50"/>
      <c r="HX153" s="50"/>
      <c r="HY153" s="50"/>
      <c r="HZ153" s="50"/>
      <c r="IA153" s="50"/>
      <c r="IB153" s="50"/>
      <c r="IC153" s="50"/>
      <c r="ID153" s="50"/>
      <c r="IE153" s="50"/>
      <c r="IF153" s="50"/>
      <c r="IG153" s="50"/>
      <c r="IH153" s="50"/>
      <c r="II153" s="50"/>
      <c r="IJ153" s="50"/>
      <c r="IK153" s="50"/>
      <c r="IL153" s="50"/>
      <c r="IM153" s="50"/>
      <c r="IN153" s="50"/>
      <c r="IO153" s="50"/>
      <c r="IP153" s="50"/>
    </row>
    <row r="154" spans="1:250" s="15" customFormat="1" ht="16.5" customHeight="1">
      <c r="A154" s="49"/>
      <c r="F154" s="46"/>
      <c r="K154" s="77"/>
      <c r="L154" s="77"/>
      <c r="M154" s="77"/>
      <c r="N154" s="49"/>
      <c r="O154" s="49"/>
      <c r="Z154" s="46"/>
      <c r="AE154" s="76"/>
      <c r="AG154" s="77"/>
      <c r="AH154" s="77"/>
      <c r="AI154" s="77"/>
      <c r="AJ154" s="49"/>
      <c r="AK154" s="49"/>
      <c r="AL154" s="49"/>
      <c r="AM154" s="49"/>
      <c r="AN154" s="49"/>
      <c r="AR154" s="72"/>
      <c r="AS154" s="78"/>
      <c r="AT154" s="79"/>
      <c r="AW154" s="76"/>
      <c r="AX154" s="77"/>
      <c r="AY154" s="77"/>
      <c r="AZ154" s="77"/>
      <c r="BA154" s="77"/>
      <c r="BB154" s="45"/>
      <c r="BC154" s="45"/>
      <c r="BD154" s="45"/>
      <c r="BM154" s="78"/>
      <c r="BN154" s="79"/>
      <c r="BQ154" s="76"/>
      <c r="BS154" s="77"/>
      <c r="BW154" s="77"/>
      <c r="BX154" s="77"/>
      <c r="BY154" s="45"/>
      <c r="BZ154" s="45"/>
      <c r="CA154" s="45"/>
      <c r="CB154" s="45"/>
      <c r="CC154" s="45"/>
      <c r="CD154" s="101"/>
      <c r="CE154" s="45"/>
      <c r="CF154" s="78"/>
      <c r="DS154" s="101"/>
      <c r="DT154" s="45"/>
      <c r="DU154" s="78"/>
      <c r="DV154" s="72"/>
      <c r="DW154" s="78"/>
      <c r="DX154" s="79"/>
      <c r="EA154" s="76"/>
      <c r="EB154" s="77"/>
      <c r="EC154" s="77"/>
      <c r="ED154" s="77"/>
      <c r="EE154" s="77"/>
      <c r="EF154" s="45"/>
      <c r="EG154" s="45"/>
      <c r="EH154" s="45"/>
      <c r="EQ154" s="78"/>
      <c r="ER154" s="79"/>
      <c r="EU154" s="76"/>
      <c r="EW154" s="77"/>
      <c r="FA154" s="77"/>
      <c r="FB154" s="77"/>
      <c r="FC154" s="45"/>
      <c r="FD154" s="45"/>
      <c r="FE154" s="45"/>
      <c r="FF154" s="45"/>
      <c r="FG154" s="45"/>
      <c r="FH154" s="101"/>
      <c r="FI154" s="45"/>
      <c r="FJ154" s="78"/>
      <c r="FK154" s="72"/>
      <c r="FL154" s="78"/>
      <c r="FM154" s="79"/>
      <c r="FP154" s="76"/>
      <c r="FQ154" s="77"/>
      <c r="FR154" s="77"/>
      <c r="FS154" s="77"/>
      <c r="FT154" s="77"/>
      <c r="FU154" s="45"/>
      <c r="FV154" s="45"/>
      <c r="FW154" s="45"/>
      <c r="GF154" s="78"/>
      <c r="GG154" s="79"/>
      <c r="GJ154" s="76"/>
      <c r="GL154" s="77"/>
      <c r="GP154" s="77"/>
      <c r="GQ154" s="77"/>
      <c r="GR154" s="45"/>
      <c r="GS154" s="45"/>
      <c r="GT154" s="45"/>
      <c r="GU154" s="45"/>
      <c r="GV154" s="45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50"/>
      <c r="HG154" s="50"/>
      <c r="HH154" s="50"/>
      <c r="HI154" s="50"/>
      <c r="HJ154" s="50"/>
      <c r="HK154" s="50"/>
      <c r="HL154" s="50"/>
      <c r="HM154" s="50"/>
      <c r="HN154" s="50"/>
      <c r="HO154" s="50"/>
      <c r="HP154" s="50"/>
      <c r="HQ154" s="50"/>
      <c r="HR154" s="50"/>
      <c r="HS154" s="50"/>
      <c r="HT154" s="50"/>
      <c r="HU154" s="50"/>
      <c r="HV154" s="50"/>
      <c r="HW154" s="50"/>
      <c r="HX154" s="50"/>
      <c r="HY154" s="50"/>
      <c r="HZ154" s="50"/>
      <c r="IA154" s="50"/>
      <c r="IB154" s="50"/>
      <c r="IC154" s="50"/>
      <c r="ID154" s="50"/>
      <c r="IE154" s="50"/>
      <c r="IF154" s="50"/>
      <c r="IG154" s="50"/>
      <c r="IH154" s="50"/>
      <c r="II154" s="50"/>
      <c r="IJ154" s="50"/>
      <c r="IK154" s="50"/>
      <c r="IL154" s="50"/>
      <c r="IM154" s="50"/>
      <c r="IN154" s="50"/>
      <c r="IO154" s="50"/>
      <c r="IP154" s="50"/>
    </row>
    <row r="155" spans="1:250" s="15" customFormat="1" ht="16.5" customHeight="1">
      <c r="AL155" s="49"/>
      <c r="AR155" s="76"/>
      <c r="AS155" s="75"/>
      <c r="AT155" s="77"/>
      <c r="AW155" s="76"/>
      <c r="AX155" s="77"/>
      <c r="AY155" s="77"/>
      <c r="AZ155" s="77"/>
      <c r="BA155" s="77"/>
      <c r="BB155" s="49"/>
      <c r="BC155" s="49"/>
      <c r="BD155" s="49"/>
      <c r="BM155" s="75"/>
      <c r="BN155" s="77"/>
      <c r="BQ155" s="76"/>
      <c r="BS155" s="77"/>
      <c r="BW155" s="77"/>
      <c r="BX155" s="77"/>
      <c r="BY155" s="49"/>
      <c r="BZ155" s="49"/>
      <c r="CA155" s="49"/>
      <c r="CB155" s="49"/>
      <c r="CC155" s="49"/>
      <c r="CD155" s="101"/>
      <c r="CE155" s="49"/>
      <c r="CF155" s="75"/>
      <c r="DS155" s="101"/>
      <c r="DT155" s="49"/>
      <c r="DU155" s="75"/>
      <c r="DV155" s="76"/>
      <c r="DW155" s="75"/>
      <c r="DX155" s="77"/>
      <c r="EA155" s="76"/>
      <c r="EB155" s="77"/>
      <c r="EC155" s="77"/>
      <c r="ED155" s="77"/>
      <c r="EE155" s="77"/>
      <c r="EF155" s="49"/>
      <c r="EG155" s="49"/>
      <c r="EH155" s="49"/>
      <c r="EQ155" s="75"/>
      <c r="ER155" s="77"/>
      <c r="EU155" s="76"/>
      <c r="EW155" s="77"/>
      <c r="FA155" s="77"/>
      <c r="FB155" s="77"/>
      <c r="FC155" s="49"/>
      <c r="FD155" s="49"/>
      <c r="FE155" s="49"/>
      <c r="FF155" s="49"/>
      <c r="FG155" s="49"/>
      <c r="FH155" s="101"/>
      <c r="FI155" s="49"/>
      <c r="FJ155" s="75"/>
      <c r="FK155" s="76"/>
      <c r="FL155" s="75"/>
      <c r="FM155" s="77"/>
      <c r="FP155" s="76"/>
      <c r="FQ155" s="77"/>
      <c r="FR155" s="77"/>
      <c r="FS155" s="77"/>
      <c r="FT155" s="77"/>
      <c r="FU155" s="49"/>
      <c r="FV155" s="49"/>
      <c r="FW155" s="49"/>
      <c r="GF155" s="75"/>
      <c r="GG155" s="77"/>
      <c r="GJ155" s="76"/>
      <c r="GL155" s="77"/>
      <c r="GP155" s="77"/>
      <c r="GQ155" s="77"/>
      <c r="GR155" s="49"/>
      <c r="GS155" s="49"/>
      <c r="GT155" s="49"/>
      <c r="GU155" s="49"/>
      <c r="GV155" s="49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50"/>
      <c r="HG155" s="50"/>
      <c r="HH155" s="50"/>
      <c r="HI155" s="50"/>
      <c r="HJ155" s="50"/>
      <c r="HK155" s="50"/>
      <c r="HL155" s="50"/>
      <c r="HM155" s="50"/>
      <c r="HN155" s="50"/>
      <c r="HO155" s="50"/>
      <c r="HP155" s="50"/>
      <c r="HQ155" s="50"/>
      <c r="HR155" s="50"/>
      <c r="HS155" s="50"/>
      <c r="HT155" s="50"/>
      <c r="HU155" s="50"/>
      <c r="HV155" s="50"/>
      <c r="HW155" s="50"/>
      <c r="HX155" s="50"/>
      <c r="HY155" s="50"/>
      <c r="HZ155" s="50"/>
      <c r="IA155" s="50"/>
      <c r="IB155" s="50"/>
      <c r="IC155" s="50"/>
      <c r="ID155" s="50"/>
      <c r="IE155" s="50"/>
      <c r="IF155" s="50"/>
      <c r="IG155" s="50"/>
      <c r="IH155" s="50"/>
      <c r="II155" s="50"/>
      <c r="IJ155" s="50"/>
      <c r="IK155" s="50"/>
      <c r="IL155" s="50"/>
      <c r="IM155" s="50"/>
      <c r="IN155" s="50"/>
      <c r="IO155" s="50"/>
      <c r="IP155" s="50"/>
    </row>
    <row r="156" spans="1:250" s="15" customFormat="1" ht="16.5" customHeight="1">
      <c r="F156" s="46"/>
      <c r="M156" s="46"/>
      <c r="Z156" s="46"/>
      <c r="AG156" s="48"/>
      <c r="AL156" s="49"/>
      <c r="AR156" s="76"/>
      <c r="AS156" s="75"/>
      <c r="AT156" s="77"/>
      <c r="AW156" s="72"/>
      <c r="AX156" s="79"/>
      <c r="AY156" s="79"/>
      <c r="AZ156" s="79"/>
      <c r="BA156" s="79"/>
      <c r="BB156" s="73"/>
      <c r="BC156" s="73"/>
      <c r="BD156" s="73"/>
      <c r="BM156" s="75"/>
      <c r="BN156" s="77"/>
      <c r="BQ156" s="72"/>
      <c r="BS156" s="79"/>
      <c r="BW156" s="79"/>
      <c r="BX156" s="79"/>
      <c r="BY156" s="73"/>
      <c r="BZ156" s="73"/>
      <c r="CA156" s="73"/>
      <c r="CB156" s="73"/>
      <c r="CC156" s="73"/>
      <c r="CD156" s="101"/>
      <c r="CE156" s="73"/>
      <c r="CF156" s="75"/>
      <c r="DS156" s="101"/>
      <c r="DT156" s="73"/>
      <c r="DU156" s="75"/>
      <c r="DV156" s="76"/>
      <c r="DW156" s="75"/>
      <c r="DX156" s="77"/>
      <c r="EA156" s="72"/>
      <c r="EB156" s="79"/>
      <c r="EC156" s="79"/>
      <c r="ED156" s="79"/>
      <c r="EE156" s="79"/>
      <c r="EF156" s="73"/>
      <c r="EG156" s="73"/>
      <c r="EH156" s="73"/>
      <c r="EQ156" s="75"/>
      <c r="ER156" s="77"/>
      <c r="EU156" s="72"/>
      <c r="EW156" s="79"/>
      <c r="FA156" s="79"/>
      <c r="FB156" s="79"/>
      <c r="FC156" s="73"/>
      <c r="FD156" s="73"/>
      <c r="FE156" s="73"/>
      <c r="FF156" s="73"/>
      <c r="FG156" s="73"/>
      <c r="FH156" s="101"/>
      <c r="FI156" s="73"/>
      <c r="FJ156" s="75"/>
      <c r="FK156" s="76"/>
      <c r="FL156" s="75"/>
      <c r="FM156" s="77"/>
      <c r="FP156" s="72"/>
      <c r="FQ156" s="79"/>
      <c r="FR156" s="79"/>
      <c r="FS156" s="79"/>
      <c r="FT156" s="79"/>
      <c r="FU156" s="73"/>
      <c r="FV156" s="73"/>
      <c r="FW156" s="73"/>
      <c r="GF156" s="75"/>
      <c r="GG156" s="77"/>
      <c r="GJ156" s="72"/>
      <c r="GL156" s="79"/>
      <c r="GP156" s="79"/>
      <c r="GQ156" s="79"/>
      <c r="GR156" s="73"/>
      <c r="GS156" s="73"/>
      <c r="GT156" s="73"/>
      <c r="GU156" s="73"/>
      <c r="GV156" s="73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50"/>
      <c r="HG156" s="50"/>
      <c r="HH156" s="50"/>
      <c r="HI156" s="50"/>
      <c r="HJ156" s="50"/>
      <c r="HK156" s="50"/>
      <c r="HL156" s="50"/>
      <c r="HM156" s="50"/>
      <c r="HN156" s="50"/>
      <c r="HO156" s="50"/>
      <c r="HP156" s="50"/>
      <c r="HQ156" s="50"/>
      <c r="HR156" s="50"/>
      <c r="HS156" s="50"/>
      <c r="HT156" s="50"/>
      <c r="HU156" s="50"/>
      <c r="HV156" s="50"/>
      <c r="HW156" s="50"/>
      <c r="HX156" s="50"/>
      <c r="HY156" s="50"/>
      <c r="HZ156" s="50"/>
      <c r="IA156" s="50"/>
      <c r="IB156" s="50"/>
      <c r="IC156" s="50"/>
      <c r="ID156" s="50"/>
      <c r="IE156" s="50"/>
      <c r="IF156" s="50"/>
      <c r="IG156" s="50"/>
      <c r="IH156" s="50"/>
      <c r="II156" s="50"/>
      <c r="IJ156" s="50"/>
      <c r="IK156" s="50"/>
      <c r="IL156" s="50"/>
      <c r="IM156" s="50"/>
      <c r="IN156" s="50"/>
      <c r="IO156" s="50"/>
      <c r="IP156" s="50"/>
    </row>
    <row r="157" spans="1:250" s="15" customFormat="1" ht="16.5" customHeight="1">
      <c r="A157" s="61"/>
      <c r="K157" s="61"/>
      <c r="L157" s="61"/>
      <c r="M157" s="61"/>
      <c r="N157" s="61"/>
      <c r="O157" s="61"/>
      <c r="AG157" s="61"/>
      <c r="AH157" s="61"/>
      <c r="AI157" s="61"/>
      <c r="AJ157" s="61"/>
      <c r="AK157" s="61"/>
      <c r="AL157" s="49"/>
      <c r="AM157" s="61"/>
      <c r="AN157" s="61"/>
      <c r="AR157" s="72"/>
      <c r="AS157" s="78"/>
      <c r="AT157" s="79"/>
      <c r="AW157" s="76"/>
      <c r="AX157" s="77"/>
      <c r="AY157" s="77"/>
      <c r="AZ157" s="77"/>
      <c r="BA157" s="77"/>
      <c r="BB157" s="49"/>
      <c r="BC157" s="49"/>
      <c r="BD157" s="49"/>
      <c r="BM157" s="78"/>
      <c r="BN157" s="79"/>
      <c r="BQ157" s="76"/>
      <c r="BS157" s="77"/>
      <c r="BW157" s="77"/>
      <c r="BX157" s="77"/>
      <c r="BY157" s="49"/>
      <c r="BZ157" s="49"/>
      <c r="CA157" s="49"/>
      <c r="CB157" s="49"/>
      <c r="CC157" s="49"/>
      <c r="CD157" s="101"/>
      <c r="CE157" s="49"/>
      <c r="CF157" s="78"/>
      <c r="DS157" s="101"/>
      <c r="DT157" s="49"/>
      <c r="DU157" s="78"/>
      <c r="DV157" s="72"/>
      <c r="DW157" s="78"/>
      <c r="DX157" s="79"/>
      <c r="EA157" s="76"/>
      <c r="EB157" s="77"/>
      <c r="EC157" s="77"/>
      <c r="ED157" s="77"/>
      <c r="EE157" s="77"/>
      <c r="EF157" s="49"/>
      <c r="EG157" s="49"/>
      <c r="EH157" s="49"/>
      <c r="EQ157" s="78"/>
      <c r="ER157" s="79"/>
      <c r="EU157" s="76"/>
      <c r="EW157" s="77"/>
      <c r="FA157" s="77"/>
      <c r="FB157" s="77"/>
      <c r="FC157" s="49"/>
      <c r="FD157" s="49"/>
      <c r="FE157" s="49"/>
      <c r="FF157" s="49"/>
      <c r="FG157" s="49"/>
      <c r="FH157" s="101"/>
      <c r="FI157" s="49"/>
      <c r="FJ157" s="78"/>
      <c r="FK157" s="72"/>
      <c r="FL157" s="78"/>
      <c r="FM157" s="79"/>
      <c r="FP157" s="76"/>
      <c r="FQ157" s="77"/>
      <c r="FR157" s="77"/>
      <c r="FS157" s="77"/>
      <c r="FT157" s="77"/>
      <c r="FU157" s="49"/>
      <c r="FV157" s="49"/>
      <c r="FW157" s="49"/>
      <c r="GF157" s="78"/>
      <c r="GG157" s="79"/>
      <c r="GJ157" s="76"/>
      <c r="GL157" s="77"/>
      <c r="GP157" s="77"/>
      <c r="GQ157" s="77"/>
      <c r="GR157" s="49"/>
      <c r="GS157" s="49"/>
      <c r="GT157" s="49"/>
      <c r="GU157" s="49"/>
      <c r="GV157" s="49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50"/>
      <c r="HG157" s="50"/>
      <c r="HH157" s="50"/>
      <c r="HI157" s="50"/>
      <c r="HJ157" s="50"/>
      <c r="HK157" s="50"/>
      <c r="HL157" s="50"/>
      <c r="HM157" s="50"/>
      <c r="HN157" s="50"/>
      <c r="HO157" s="50"/>
      <c r="HP157" s="50"/>
      <c r="HQ157" s="50"/>
      <c r="HR157" s="50"/>
      <c r="HS157" s="50"/>
      <c r="HT157" s="50"/>
      <c r="HU157" s="50"/>
      <c r="HV157" s="50"/>
      <c r="HW157" s="50"/>
      <c r="HX157" s="50"/>
      <c r="HY157" s="50"/>
      <c r="HZ157" s="50"/>
      <c r="IA157" s="50"/>
      <c r="IB157" s="50"/>
      <c r="IC157" s="50"/>
      <c r="ID157" s="50"/>
      <c r="IE157" s="50"/>
      <c r="IF157" s="50"/>
      <c r="IG157" s="50"/>
      <c r="IH157" s="50"/>
      <c r="II157" s="50"/>
      <c r="IJ157" s="50"/>
      <c r="IK157" s="50"/>
      <c r="IL157" s="50"/>
      <c r="IM157" s="50"/>
      <c r="IN157" s="50"/>
      <c r="IO157" s="50"/>
      <c r="IP157" s="50"/>
    </row>
    <row r="158" spans="1:250" s="15" customFormat="1" ht="16.5" customHeight="1">
      <c r="A158" s="61"/>
      <c r="F158" s="46"/>
      <c r="K158" s="61"/>
      <c r="L158" s="61"/>
      <c r="M158" s="61"/>
      <c r="N158" s="61"/>
      <c r="O158" s="61"/>
      <c r="Z158" s="46"/>
      <c r="AE158" s="72"/>
      <c r="AG158" s="61"/>
      <c r="AH158" s="61"/>
      <c r="AI158" s="61"/>
      <c r="AJ158" s="61"/>
      <c r="AK158" s="61"/>
      <c r="AL158" s="49"/>
      <c r="AM158" s="61"/>
      <c r="AN158" s="61"/>
      <c r="AR158" s="76"/>
      <c r="AS158" s="75"/>
      <c r="AT158" s="77"/>
      <c r="AW158" s="76"/>
      <c r="AX158" s="77"/>
      <c r="AY158" s="77"/>
      <c r="AZ158" s="77"/>
      <c r="BA158" s="77"/>
      <c r="BB158" s="49"/>
      <c r="BC158" s="49"/>
      <c r="BD158" s="49"/>
      <c r="BM158" s="75"/>
      <c r="BN158" s="77"/>
      <c r="BQ158" s="76"/>
      <c r="BS158" s="77"/>
      <c r="BW158" s="77"/>
      <c r="BX158" s="77"/>
      <c r="BY158" s="49"/>
      <c r="BZ158" s="49"/>
      <c r="CA158" s="49"/>
      <c r="CB158" s="49"/>
      <c r="CC158" s="49"/>
      <c r="CD158" s="101"/>
      <c r="CE158" s="49"/>
      <c r="CF158" s="75"/>
      <c r="DS158" s="101"/>
      <c r="DT158" s="49"/>
      <c r="DU158" s="75"/>
      <c r="DV158" s="76"/>
      <c r="DW158" s="75"/>
      <c r="DX158" s="77"/>
      <c r="EA158" s="76"/>
      <c r="EB158" s="77"/>
      <c r="EC158" s="77"/>
      <c r="ED158" s="77"/>
      <c r="EE158" s="77"/>
      <c r="EF158" s="49"/>
      <c r="EG158" s="49"/>
      <c r="EH158" s="49"/>
      <c r="EQ158" s="75"/>
      <c r="ER158" s="77"/>
      <c r="EU158" s="76"/>
      <c r="EW158" s="77"/>
      <c r="FA158" s="77"/>
      <c r="FB158" s="77"/>
      <c r="FC158" s="49"/>
      <c r="FD158" s="49"/>
      <c r="FE158" s="49"/>
      <c r="FF158" s="49"/>
      <c r="FG158" s="49"/>
      <c r="FH158" s="101"/>
      <c r="FI158" s="49"/>
      <c r="FJ158" s="75"/>
      <c r="FK158" s="76"/>
      <c r="FL158" s="75"/>
      <c r="FM158" s="77"/>
      <c r="FP158" s="76"/>
      <c r="FQ158" s="77"/>
      <c r="FR158" s="77"/>
      <c r="FS158" s="77"/>
      <c r="FT158" s="77"/>
      <c r="FU158" s="49"/>
      <c r="FV158" s="49"/>
      <c r="FW158" s="49"/>
      <c r="GF158" s="75"/>
      <c r="GG158" s="77"/>
      <c r="GJ158" s="76"/>
      <c r="GL158" s="77"/>
      <c r="GP158" s="77"/>
      <c r="GQ158" s="77"/>
      <c r="GR158" s="49"/>
      <c r="GS158" s="49"/>
      <c r="GT158" s="49"/>
      <c r="GU158" s="49"/>
      <c r="GV158" s="49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50"/>
      <c r="HG158" s="50"/>
      <c r="HH158" s="50"/>
      <c r="HI158" s="50"/>
      <c r="HJ158" s="50"/>
      <c r="HK158" s="50"/>
      <c r="HL158" s="50"/>
      <c r="HM158" s="50"/>
      <c r="HN158" s="50"/>
      <c r="HO158" s="50"/>
      <c r="HP158" s="50"/>
      <c r="HQ158" s="50"/>
      <c r="HR158" s="50"/>
      <c r="HS158" s="50"/>
      <c r="HT158" s="50"/>
      <c r="HU158" s="50"/>
      <c r="HV158" s="50"/>
      <c r="HW158" s="50"/>
      <c r="HX158" s="50"/>
      <c r="HY158" s="50"/>
      <c r="HZ158" s="50"/>
      <c r="IA158" s="50"/>
      <c r="IB158" s="50"/>
      <c r="IC158" s="50"/>
      <c r="ID158" s="50"/>
      <c r="IE158" s="50"/>
      <c r="IF158" s="50"/>
      <c r="IG158" s="50"/>
      <c r="IH158" s="50"/>
      <c r="II158" s="50"/>
      <c r="IJ158" s="50"/>
      <c r="IK158" s="50"/>
      <c r="IL158" s="50"/>
      <c r="IM158" s="50"/>
      <c r="IN158" s="50"/>
      <c r="IO158" s="50"/>
      <c r="IP158" s="50"/>
    </row>
    <row r="159" spans="1:250" s="15" customFormat="1" ht="16.5" customHeight="1">
      <c r="A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49"/>
      <c r="AM159" s="61"/>
      <c r="AN159" s="61"/>
      <c r="AR159" s="76"/>
      <c r="AS159" s="75"/>
      <c r="AT159" s="77"/>
      <c r="AW159" s="72"/>
      <c r="AX159" s="79"/>
      <c r="AY159" s="79"/>
      <c r="AZ159" s="79"/>
      <c r="BA159" s="79"/>
      <c r="BB159" s="73"/>
      <c r="BC159" s="73"/>
      <c r="BD159" s="73"/>
      <c r="BM159" s="75"/>
      <c r="BN159" s="77"/>
      <c r="BQ159" s="72"/>
      <c r="BS159" s="79"/>
      <c r="BW159" s="79"/>
      <c r="BX159" s="79"/>
      <c r="BY159" s="73"/>
      <c r="BZ159" s="73"/>
      <c r="CA159" s="73"/>
      <c r="CB159" s="73"/>
      <c r="CC159" s="73"/>
      <c r="CD159" s="101"/>
      <c r="CE159" s="73"/>
      <c r="CF159" s="75"/>
      <c r="DS159" s="101"/>
      <c r="DT159" s="73"/>
      <c r="DU159" s="75"/>
      <c r="DV159" s="76"/>
      <c r="DW159" s="75"/>
      <c r="DX159" s="77"/>
      <c r="EA159" s="72"/>
      <c r="EB159" s="79"/>
      <c r="EC159" s="79"/>
      <c r="ED159" s="79"/>
      <c r="EE159" s="79"/>
      <c r="EF159" s="73"/>
      <c r="EG159" s="73"/>
      <c r="EH159" s="73"/>
      <c r="EQ159" s="75"/>
      <c r="ER159" s="77"/>
      <c r="EU159" s="72"/>
      <c r="EW159" s="79"/>
      <c r="FA159" s="79"/>
      <c r="FB159" s="79"/>
      <c r="FC159" s="73"/>
      <c r="FD159" s="73"/>
      <c r="FE159" s="73"/>
      <c r="FF159" s="73"/>
      <c r="FG159" s="73"/>
      <c r="FH159" s="101"/>
      <c r="FI159" s="73"/>
      <c r="FJ159" s="75"/>
      <c r="FK159" s="76"/>
      <c r="FL159" s="75"/>
      <c r="FM159" s="77"/>
      <c r="FP159" s="72"/>
      <c r="FQ159" s="79"/>
      <c r="FR159" s="79"/>
      <c r="FS159" s="79"/>
      <c r="FT159" s="79"/>
      <c r="FU159" s="73"/>
      <c r="FV159" s="73"/>
      <c r="FW159" s="73"/>
      <c r="GF159" s="75"/>
      <c r="GG159" s="77"/>
      <c r="GJ159" s="72"/>
      <c r="GL159" s="79"/>
      <c r="GP159" s="79"/>
      <c r="GQ159" s="79"/>
      <c r="GR159" s="73"/>
      <c r="GS159" s="73"/>
      <c r="GT159" s="73"/>
      <c r="GU159" s="73"/>
      <c r="GV159" s="73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50"/>
      <c r="HG159" s="50"/>
      <c r="HH159" s="50"/>
      <c r="HI159" s="50"/>
      <c r="HJ159" s="50"/>
      <c r="HK159" s="50"/>
      <c r="HL159" s="50"/>
      <c r="HM159" s="50"/>
      <c r="HN159" s="50"/>
      <c r="HO159" s="50"/>
      <c r="HP159" s="50"/>
      <c r="HQ159" s="50"/>
      <c r="HR159" s="50"/>
      <c r="HS159" s="50"/>
      <c r="HT159" s="50"/>
      <c r="HU159" s="50"/>
      <c r="HV159" s="50"/>
      <c r="HW159" s="50"/>
      <c r="HX159" s="50"/>
      <c r="HY159" s="50"/>
      <c r="HZ159" s="50"/>
      <c r="IA159" s="50"/>
      <c r="IB159" s="50"/>
      <c r="IC159" s="50"/>
      <c r="ID159" s="50"/>
      <c r="IE159" s="50"/>
      <c r="IF159" s="50"/>
      <c r="IG159" s="50"/>
      <c r="IH159" s="50"/>
      <c r="II159" s="50"/>
      <c r="IJ159" s="50"/>
      <c r="IK159" s="50"/>
      <c r="IL159" s="50"/>
      <c r="IM159" s="50"/>
      <c r="IN159" s="50"/>
      <c r="IO159" s="50"/>
      <c r="IP159" s="50"/>
    </row>
    <row r="160" spans="1:250" s="15" customFormat="1" ht="30" customHeight="1">
      <c r="C160" s="72"/>
      <c r="E160" s="47"/>
      <c r="G160" s="61"/>
      <c r="H160" s="46"/>
      <c r="I160" s="61"/>
      <c r="J160" s="61"/>
      <c r="K160" s="61"/>
      <c r="L160" s="61"/>
      <c r="M160" s="61"/>
      <c r="N160" s="61"/>
      <c r="O160" s="61"/>
      <c r="R160" s="61"/>
      <c r="S160" s="61"/>
      <c r="T160" s="61"/>
      <c r="U160" s="61"/>
      <c r="V160" s="61"/>
      <c r="W160" s="61"/>
      <c r="X160" s="61"/>
      <c r="Y160" s="47"/>
      <c r="AA160" s="46"/>
      <c r="AC160" s="61"/>
      <c r="AD160" s="61"/>
      <c r="AE160" s="61"/>
      <c r="AF160" s="61"/>
      <c r="AG160" s="61"/>
      <c r="AH160" s="61"/>
      <c r="AI160" s="61"/>
      <c r="AM160" s="61"/>
      <c r="AN160" s="61"/>
      <c r="AW160" s="76"/>
      <c r="AX160" s="77"/>
      <c r="AY160" s="77"/>
      <c r="AZ160" s="77"/>
      <c r="BA160" s="77"/>
      <c r="BB160" s="49"/>
      <c r="BC160" s="49"/>
      <c r="BD160" s="49"/>
      <c r="BT160" s="76"/>
      <c r="BV160" s="77"/>
      <c r="BW160" s="77"/>
      <c r="BX160" s="77"/>
      <c r="BY160" s="49"/>
      <c r="BZ160" s="49"/>
      <c r="CA160" s="49"/>
      <c r="CB160" s="49"/>
      <c r="CC160" s="49"/>
      <c r="CD160" s="101"/>
      <c r="CE160" s="49"/>
      <c r="DS160" s="101"/>
      <c r="DT160" s="49"/>
      <c r="EA160" s="76"/>
      <c r="EB160" s="77"/>
      <c r="EC160" s="77"/>
      <c r="ED160" s="77"/>
      <c r="EE160" s="77"/>
      <c r="EF160" s="49"/>
      <c r="EG160" s="49"/>
      <c r="EH160" s="49"/>
      <c r="EX160" s="76"/>
      <c r="EZ160" s="77"/>
      <c r="FA160" s="77"/>
      <c r="FB160" s="77"/>
      <c r="FC160" s="49"/>
      <c r="FD160" s="49"/>
      <c r="FE160" s="49"/>
      <c r="FF160" s="49"/>
      <c r="FG160" s="49"/>
      <c r="FH160" s="101"/>
      <c r="FI160" s="49"/>
      <c r="FP160" s="76"/>
      <c r="FQ160" s="77"/>
      <c r="FR160" s="77"/>
      <c r="FS160" s="77"/>
      <c r="FT160" s="77"/>
      <c r="FU160" s="49"/>
      <c r="FV160" s="49"/>
      <c r="FW160" s="49"/>
      <c r="GM160" s="76"/>
      <c r="GO160" s="77"/>
      <c r="GP160" s="77"/>
      <c r="GQ160" s="77"/>
      <c r="GR160" s="49"/>
      <c r="GS160" s="49"/>
      <c r="GT160" s="49"/>
      <c r="GU160" s="49"/>
      <c r="GV160" s="49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50"/>
      <c r="HG160" s="50"/>
      <c r="HH160" s="50"/>
      <c r="HI160" s="50"/>
      <c r="HJ160" s="50"/>
      <c r="HK160" s="50"/>
      <c r="HL160" s="50"/>
      <c r="HM160" s="50"/>
      <c r="HN160" s="50"/>
      <c r="HO160" s="50"/>
      <c r="HP160" s="50"/>
      <c r="HQ160" s="50"/>
      <c r="HR160" s="50"/>
      <c r="HS160" s="50"/>
      <c r="HT160" s="50"/>
      <c r="HU160" s="50"/>
      <c r="HV160" s="50"/>
      <c r="HW160" s="50"/>
      <c r="HX160" s="50"/>
      <c r="HY160" s="50"/>
      <c r="HZ160" s="50"/>
      <c r="IA160" s="50"/>
      <c r="IB160" s="50"/>
      <c r="IC160" s="50"/>
      <c r="ID160" s="50"/>
      <c r="IE160" s="50"/>
      <c r="IF160" s="50"/>
      <c r="IG160" s="50"/>
      <c r="IH160" s="50"/>
      <c r="II160" s="50"/>
      <c r="IJ160" s="50"/>
      <c r="IK160" s="50"/>
      <c r="IL160" s="50"/>
      <c r="IM160" s="50"/>
      <c r="IN160" s="50"/>
      <c r="IO160" s="50"/>
      <c r="IP160" s="50"/>
    </row>
    <row r="161" spans="1:250" s="15" customFormat="1" ht="16.5" customHeight="1">
      <c r="A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49"/>
      <c r="AM161" s="61"/>
      <c r="AN161" s="61"/>
      <c r="AU161" s="46"/>
      <c r="AZ161" s="77"/>
      <c r="BA161" s="77"/>
      <c r="BB161" s="77"/>
      <c r="BC161" s="49"/>
      <c r="BD161" s="49"/>
      <c r="BO161" s="46"/>
      <c r="BT161" s="76"/>
      <c r="BV161" s="77"/>
      <c r="BW161" s="77"/>
      <c r="BX161" s="77"/>
      <c r="BY161" s="49"/>
      <c r="BZ161" s="49"/>
      <c r="CA161" s="49"/>
      <c r="CB161" s="49"/>
      <c r="CC161" s="49"/>
      <c r="CD161" s="101"/>
      <c r="CE161" s="49"/>
      <c r="DS161" s="101"/>
      <c r="DT161" s="49"/>
      <c r="DY161" s="46"/>
      <c r="ED161" s="77"/>
      <c r="EE161" s="77"/>
      <c r="EF161" s="77"/>
      <c r="EG161" s="49"/>
      <c r="EH161" s="49"/>
      <c r="ES161" s="46"/>
      <c r="EX161" s="76"/>
      <c r="EZ161" s="77"/>
      <c r="FA161" s="77"/>
      <c r="FB161" s="77"/>
      <c r="FC161" s="49"/>
      <c r="FD161" s="49"/>
      <c r="FE161" s="49"/>
      <c r="FF161" s="49"/>
      <c r="FG161" s="49"/>
      <c r="FH161" s="101"/>
      <c r="FI161" s="49"/>
      <c r="FN161" s="46"/>
      <c r="FS161" s="77"/>
      <c r="FT161" s="77"/>
      <c r="FU161" s="77"/>
      <c r="FV161" s="49"/>
      <c r="FW161" s="49"/>
      <c r="GH161" s="46"/>
      <c r="GM161" s="76"/>
      <c r="GO161" s="77"/>
      <c r="GP161" s="77"/>
      <c r="GQ161" s="77"/>
      <c r="GR161" s="49"/>
      <c r="GS161" s="49"/>
      <c r="GT161" s="49"/>
      <c r="GU161" s="49"/>
      <c r="GV161" s="49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50"/>
      <c r="HG161" s="50"/>
      <c r="HH161" s="50"/>
      <c r="HI161" s="50"/>
      <c r="HJ161" s="50"/>
      <c r="HK161" s="50"/>
      <c r="HL161" s="50"/>
      <c r="HM161" s="50"/>
      <c r="HN161" s="50"/>
      <c r="HO161" s="50"/>
      <c r="HP161" s="50"/>
      <c r="HQ161" s="50"/>
      <c r="HR161" s="50"/>
      <c r="HS161" s="50"/>
      <c r="HT161" s="50"/>
      <c r="HU161" s="50"/>
      <c r="HV161" s="50"/>
      <c r="HW161" s="50"/>
      <c r="HX161" s="50"/>
      <c r="HY161" s="50"/>
      <c r="HZ161" s="50"/>
      <c r="IA161" s="50"/>
      <c r="IB161" s="50"/>
      <c r="IC161" s="50"/>
      <c r="ID161" s="50"/>
      <c r="IE161" s="50"/>
      <c r="IF161" s="50"/>
      <c r="IG161" s="50"/>
      <c r="IH161" s="50"/>
      <c r="II161" s="50"/>
      <c r="IJ161" s="50"/>
      <c r="IK161" s="50"/>
      <c r="IL161" s="50"/>
      <c r="IM161" s="50"/>
      <c r="IN161" s="50"/>
      <c r="IO161" s="50"/>
      <c r="IP161" s="50"/>
    </row>
    <row r="162" spans="1:250" s="15" customFormat="1" ht="16.5" customHeight="1">
      <c r="A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CA162" s="49"/>
      <c r="CD162" s="101"/>
      <c r="DS162" s="101"/>
      <c r="FE162" s="49"/>
      <c r="FH162" s="101"/>
      <c r="GT162" s="49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50"/>
      <c r="HG162" s="50"/>
      <c r="HH162" s="50"/>
      <c r="HI162" s="50"/>
      <c r="HJ162" s="50"/>
      <c r="HK162" s="50"/>
      <c r="HL162" s="50"/>
      <c r="HM162" s="50"/>
      <c r="HN162" s="50"/>
      <c r="HO162" s="50"/>
      <c r="HP162" s="50"/>
      <c r="HQ162" s="50"/>
      <c r="HR162" s="50"/>
      <c r="HS162" s="50"/>
      <c r="HT162" s="50"/>
      <c r="HU162" s="50"/>
      <c r="HV162" s="50"/>
      <c r="HW162" s="50"/>
      <c r="HX162" s="50"/>
      <c r="HY162" s="50"/>
      <c r="HZ162" s="50"/>
      <c r="IA162" s="50"/>
      <c r="IB162" s="50"/>
      <c r="IC162" s="50"/>
      <c r="ID162" s="50"/>
      <c r="IE162" s="50"/>
      <c r="IF162" s="50"/>
      <c r="IG162" s="50"/>
      <c r="IH162" s="50"/>
      <c r="II162" s="50"/>
      <c r="IJ162" s="50"/>
      <c r="IK162" s="50"/>
      <c r="IL162" s="50"/>
      <c r="IM162" s="50"/>
      <c r="IN162" s="50"/>
      <c r="IO162" s="50"/>
      <c r="IP162" s="50"/>
    </row>
    <row r="163" spans="1:250" s="15" customFormat="1" ht="16.5" customHeight="1">
      <c r="D163" s="166"/>
      <c r="F163" s="73"/>
      <c r="H163" s="74"/>
      <c r="K163" s="12"/>
      <c r="N163" s="12"/>
      <c r="O163" s="45"/>
      <c r="S163" s="12"/>
      <c r="T163" s="275"/>
      <c r="U163" s="73"/>
      <c r="W163" s="73"/>
      <c r="Y163" s="22"/>
      <c r="AB163" s="12"/>
      <c r="AC163" s="74"/>
      <c r="AE163" s="12"/>
      <c r="AF163" s="12"/>
      <c r="AG163" s="12"/>
      <c r="AH163" s="74"/>
      <c r="AL163" s="12"/>
      <c r="AM163" s="275"/>
      <c r="AN163" s="12"/>
      <c r="AU163" s="46"/>
      <c r="BB163" s="46"/>
      <c r="BO163" s="46"/>
      <c r="BV163" s="48"/>
      <c r="CA163" s="49"/>
      <c r="CD163" s="101"/>
      <c r="DS163" s="101"/>
      <c r="DY163" s="46"/>
      <c r="EF163" s="46"/>
      <c r="ES163" s="46"/>
      <c r="EZ163" s="48"/>
      <c r="FE163" s="49"/>
      <c r="FH163" s="101"/>
      <c r="FN163" s="46"/>
      <c r="FU163" s="46"/>
      <c r="GH163" s="46"/>
      <c r="GO163" s="48"/>
      <c r="GT163" s="49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50"/>
      <c r="HG163" s="50"/>
      <c r="HH163" s="50"/>
      <c r="HI163" s="50"/>
      <c r="HJ163" s="50"/>
      <c r="HK163" s="50"/>
      <c r="HL163" s="50"/>
      <c r="HM163" s="50"/>
      <c r="HN163" s="50"/>
      <c r="HO163" s="50"/>
      <c r="HP163" s="50"/>
      <c r="HQ163" s="50"/>
      <c r="HR163" s="50"/>
      <c r="HS163" s="50"/>
      <c r="HT163" s="50"/>
      <c r="HU163" s="50"/>
      <c r="HV163" s="50"/>
      <c r="HW163" s="50"/>
      <c r="HX163" s="50"/>
      <c r="HY163" s="50"/>
      <c r="HZ163" s="50"/>
      <c r="IA163" s="50"/>
      <c r="IB163" s="50"/>
      <c r="IC163" s="50"/>
      <c r="ID163" s="50"/>
      <c r="IE163" s="50"/>
      <c r="IF163" s="50"/>
      <c r="IG163" s="50"/>
      <c r="IH163" s="50"/>
      <c r="II163" s="50"/>
      <c r="IJ163" s="50"/>
      <c r="IK163" s="50"/>
      <c r="IL163" s="50"/>
      <c r="IM163" s="50"/>
      <c r="IN163" s="50"/>
      <c r="IO163" s="50"/>
      <c r="IP163" s="50"/>
    </row>
    <row r="164" spans="1:250" s="15" customFormat="1" ht="16.5" customHeight="1">
      <c r="D164" s="22"/>
      <c r="E164" s="73"/>
      <c r="F164" s="73"/>
      <c r="G164" s="73"/>
      <c r="H164" s="275"/>
      <c r="I164" s="73"/>
      <c r="J164" s="62"/>
      <c r="K164" s="62"/>
      <c r="L164" s="62"/>
      <c r="M164" s="61"/>
      <c r="N164" s="61"/>
      <c r="O164" s="144"/>
      <c r="P164" s="62"/>
      <c r="Q164" s="189"/>
      <c r="R164" s="189"/>
      <c r="W164" s="73"/>
      <c r="X164" s="73"/>
      <c r="Y164" s="22"/>
      <c r="Z164" s="73"/>
      <c r="AA164" s="62"/>
      <c r="AB164" s="62"/>
      <c r="AC164" s="275"/>
      <c r="AD164" s="14"/>
      <c r="AE164" s="14"/>
      <c r="AF164" s="14"/>
      <c r="AG164" s="62"/>
      <c r="AH164" s="144"/>
      <c r="AI164" s="62"/>
      <c r="AJ164" s="189"/>
      <c r="AK164" s="189"/>
      <c r="AZ164" s="61"/>
      <c r="BA164" s="61"/>
      <c r="BB164" s="61"/>
      <c r="BC164" s="61"/>
      <c r="BD164" s="61"/>
      <c r="BV164" s="61"/>
      <c r="BW164" s="61"/>
      <c r="BX164" s="61"/>
      <c r="BY164" s="61"/>
      <c r="BZ164" s="61"/>
      <c r="CA164" s="49"/>
      <c r="CB164" s="61"/>
      <c r="CC164" s="61"/>
      <c r="CD164" s="101"/>
      <c r="CE164" s="61"/>
      <c r="DS164" s="101"/>
      <c r="DT164" s="61"/>
      <c r="ED164" s="61"/>
      <c r="EE164" s="61"/>
      <c r="EF164" s="61"/>
      <c r="EG164" s="61"/>
      <c r="EH164" s="61"/>
      <c r="EZ164" s="61"/>
      <c r="FA164" s="61"/>
      <c r="FB164" s="61"/>
      <c r="FC164" s="61"/>
      <c r="FD164" s="61"/>
      <c r="FE164" s="49"/>
      <c r="FF164" s="61"/>
      <c r="FG164" s="61"/>
      <c r="FH164" s="101"/>
      <c r="FI164" s="61"/>
      <c r="FS164" s="61"/>
      <c r="FT164" s="61"/>
      <c r="FU164" s="61"/>
      <c r="FV164" s="61"/>
      <c r="FW164" s="61"/>
      <c r="GO164" s="61"/>
      <c r="GP164" s="61"/>
      <c r="GQ164" s="61"/>
      <c r="GR164" s="61"/>
      <c r="GS164" s="61"/>
      <c r="GT164" s="49"/>
      <c r="GU164" s="61"/>
      <c r="GV164" s="6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50"/>
      <c r="HG164" s="50"/>
      <c r="HH164" s="50"/>
      <c r="HI164" s="50"/>
      <c r="HJ164" s="50"/>
      <c r="HK164" s="50"/>
      <c r="HL164" s="50"/>
      <c r="HM164" s="50"/>
      <c r="HN164" s="50"/>
      <c r="HO164" s="50"/>
      <c r="HP164" s="50"/>
      <c r="HQ164" s="50"/>
      <c r="HR164" s="50"/>
      <c r="HS164" s="50"/>
      <c r="HT164" s="50"/>
      <c r="HU164" s="50"/>
      <c r="HV164" s="50"/>
      <c r="HW164" s="50"/>
      <c r="HX164" s="50"/>
      <c r="HY164" s="50"/>
      <c r="HZ164" s="50"/>
      <c r="IA164" s="50"/>
      <c r="IB164" s="50"/>
      <c r="IC164" s="50"/>
      <c r="ID164" s="50"/>
      <c r="IE164" s="50"/>
      <c r="IF164" s="50"/>
      <c r="IG164" s="50"/>
      <c r="IH164" s="50"/>
      <c r="II164" s="50"/>
      <c r="IJ164" s="50"/>
      <c r="IK164" s="50"/>
      <c r="IL164" s="50"/>
      <c r="IM164" s="50"/>
      <c r="IN164" s="50"/>
      <c r="IO164" s="50"/>
      <c r="IP164" s="50"/>
    </row>
    <row r="165" spans="1:250" s="15" customFormat="1" ht="16.5" customHeight="1">
      <c r="E165" s="73"/>
      <c r="F165" s="73"/>
      <c r="G165" s="73"/>
      <c r="H165" s="73"/>
      <c r="K165" s="12"/>
      <c r="L165" s="12"/>
      <c r="M165" s="61"/>
      <c r="N165" s="61"/>
      <c r="O165" s="61"/>
      <c r="V165" s="73"/>
      <c r="W165" s="73"/>
      <c r="X165" s="73"/>
      <c r="Y165" s="73"/>
      <c r="AB165" s="12"/>
      <c r="AC165" s="13"/>
      <c r="AD165" s="12"/>
      <c r="AE165" s="12"/>
      <c r="AF165" s="12"/>
      <c r="AH165" s="62"/>
      <c r="AU165" s="46"/>
      <c r="AZ165" s="61"/>
      <c r="BA165" s="61"/>
      <c r="BB165" s="61"/>
      <c r="BC165" s="61"/>
      <c r="BD165" s="61"/>
      <c r="BO165" s="46"/>
      <c r="BT165" s="72"/>
      <c r="BV165" s="61"/>
      <c r="BW165" s="61"/>
      <c r="BX165" s="61"/>
      <c r="BY165" s="61"/>
      <c r="BZ165" s="61"/>
      <c r="CA165" s="49"/>
      <c r="CB165" s="61"/>
      <c r="CC165" s="61"/>
      <c r="CD165" s="101"/>
      <c r="CE165" s="61"/>
      <c r="DS165" s="101"/>
      <c r="DT165" s="61"/>
      <c r="DY165" s="46"/>
      <c r="ED165" s="61"/>
      <c r="EE165" s="61"/>
      <c r="EF165" s="61"/>
      <c r="EG165" s="61"/>
      <c r="EH165" s="61"/>
      <c r="ES165" s="46"/>
      <c r="EX165" s="72"/>
      <c r="EZ165" s="61"/>
      <c r="FA165" s="61"/>
      <c r="FB165" s="61"/>
      <c r="FC165" s="61"/>
      <c r="FD165" s="61"/>
      <c r="FE165" s="49"/>
      <c r="FF165" s="61"/>
      <c r="FG165" s="61"/>
      <c r="FH165" s="101"/>
      <c r="FI165" s="61"/>
      <c r="FN165" s="46"/>
      <c r="FS165" s="61"/>
      <c r="FT165" s="61"/>
      <c r="FU165" s="61"/>
      <c r="FV165" s="61"/>
      <c r="FW165" s="61"/>
      <c r="GH165" s="46"/>
      <c r="GM165" s="72"/>
      <c r="GO165" s="61"/>
      <c r="GP165" s="61"/>
      <c r="GQ165" s="61"/>
      <c r="GR165" s="61"/>
      <c r="GS165" s="61"/>
      <c r="GT165" s="49"/>
      <c r="GU165" s="61"/>
      <c r="GV165" s="6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50"/>
      <c r="HG165" s="50"/>
      <c r="HH165" s="50"/>
      <c r="HI165" s="50"/>
      <c r="HJ165" s="50"/>
      <c r="HK165" s="50"/>
      <c r="HL165" s="50"/>
      <c r="HM165" s="50"/>
      <c r="HN165" s="50"/>
      <c r="HO165" s="50"/>
      <c r="HP165" s="50"/>
      <c r="HQ165" s="50"/>
      <c r="HR165" s="50"/>
      <c r="HS165" s="50"/>
      <c r="HT165" s="50"/>
      <c r="HU165" s="50"/>
      <c r="HV165" s="50"/>
      <c r="HW165" s="50"/>
      <c r="HX165" s="50"/>
      <c r="HY165" s="50"/>
      <c r="HZ165" s="50"/>
      <c r="IA165" s="50"/>
      <c r="IB165" s="50"/>
      <c r="IC165" s="50"/>
      <c r="ID165" s="50"/>
      <c r="IE165" s="50"/>
      <c r="IF165" s="50"/>
      <c r="IG165" s="50"/>
      <c r="IH165" s="50"/>
      <c r="II165" s="50"/>
      <c r="IJ165" s="50"/>
      <c r="IK165" s="50"/>
      <c r="IL165" s="50"/>
      <c r="IM165" s="50"/>
      <c r="IN165" s="50"/>
      <c r="IO165" s="50"/>
      <c r="IP165" s="50"/>
    </row>
    <row r="166" spans="1:250" s="15" customFormat="1" ht="16.5" customHeight="1">
      <c r="C166" s="76"/>
      <c r="E166" s="53"/>
      <c r="F166" s="95"/>
      <c r="G166" s="95"/>
      <c r="H166" s="50"/>
      <c r="I166" s="50"/>
      <c r="J166" s="50"/>
      <c r="L166" s="76"/>
      <c r="N166" s="53"/>
      <c r="O166" s="53"/>
      <c r="P166" s="53"/>
      <c r="Q166" s="53"/>
      <c r="R166" s="53"/>
      <c r="S166" s="50"/>
      <c r="X166" s="75"/>
      <c r="Y166" s="53"/>
      <c r="Z166" s="95"/>
      <c r="AA166" s="95"/>
      <c r="AB166" s="95"/>
      <c r="AC166" s="95"/>
      <c r="AD166" s="50"/>
      <c r="AE166" s="76"/>
      <c r="AG166" s="53"/>
      <c r="AH166" s="53"/>
      <c r="AI166" s="53"/>
      <c r="AJ166" s="53"/>
      <c r="AK166" s="53"/>
      <c r="AL166" s="53"/>
      <c r="AU166" s="46"/>
      <c r="AZ166" s="61"/>
      <c r="BA166" s="61"/>
      <c r="BB166" s="61"/>
      <c r="BC166" s="61"/>
      <c r="BD166" s="61"/>
      <c r="BO166" s="46"/>
      <c r="BT166" s="72"/>
      <c r="BV166" s="61"/>
      <c r="BW166" s="61"/>
      <c r="BX166" s="61"/>
      <c r="BY166" s="61"/>
      <c r="BZ166" s="61"/>
      <c r="CA166" s="49"/>
      <c r="CB166" s="61"/>
      <c r="CC166" s="61"/>
      <c r="CD166" s="101"/>
      <c r="CE166" s="61"/>
      <c r="DS166" s="101"/>
      <c r="DT166" s="61"/>
      <c r="DY166" s="46"/>
      <c r="ED166" s="61"/>
      <c r="EE166" s="61"/>
      <c r="EF166" s="61"/>
      <c r="EG166" s="61"/>
      <c r="EH166" s="61"/>
      <c r="ES166" s="46"/>
      <c r="EX166" s="72"/>
      <c r="EZ166" s="61"/>
      <c r="FA166" s="61"/>
      <c r="FB166" s="61"/>
      <c r="FC166" s="61"/>
      <c r="FD166" s="61"/>
      <c r="FE166" s="49"/>
      <c r="FF166" s="61"/>
      <c r="FG166" s="61"/>
      <c r="FH166" s="101"/>
      <c r="FI166" s="61"/>
      <c r="FN166" s="46"/>
      <c r="FS166" s="61"/>
      <c r="FT166" s="61"/>
      <c r="FU166" s="61"/>
      <c r="FV166" s="61"/>
      <c r="FW166" s="61"/>
      <c r="GH166" s="46"/>
      <c r="GM166" s="72"/>
      <c r="GO166" s="61"/>
      <c r="GP166" s="61"/>
      <c r="GQ166" s="61"/>
      <c r="GR166" s="61"/>
      <c r="GS166" s="61"/>
      <c r="GT166" s="49"/>
      <c r="GU166" s="61"/>
      <c r="GV166" s="6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50"/>
      <c r="HG166" s="50"/>
      <c r="HH166" s="50"/>
      <c r="HI166" s="50"/>
      <c r="HJ166" s="50"/>
      <c r="HK166" s="50"/>
      <c r="HL166" s="50"/>
      <c r="HM166" s="50"/>
      <c r="HN166" s="50"/>
      <c r="HO166" s="50"/>
      <c r="HP166" s="50"/>
      <c r="HQ166" s="50"/>
      <c r="HR166" s="50"/>
      <c r="HS166" s="50"/>
      <c r="HT166" s="50"/>
      <c r="HU166" s="50"/>
      <c r="HV166" s="50"/>
      <c r="HW166" s="50"/>
      <c r="HX166" s="50"/>
      <c r="HY166" s="50"/>
      <c r="HZ166" s="50"/>
      <c r="IA166" s="50"/>
      <c r="IB166" s="50"/>
      <c r="IC166" s="50"/>
      <c r="ID166" s="50"/>
      <c r="IE166" s="50"/>
      <c r="IF166" s="50"/>
      <c r="IG166" s="50"/>
      <c r="IH166" s="50"/>
      <c r="II166" s="50"/>
      <c r="IJ166" s="50"/>
      <c r="IK166" s="50"/>
      <c r="IL166" s="50"/>
      <c r="IM166" s="50"/>
      <c r="IN166" s="50"/>
      <c r="IO166" s="50"/>
      <c r="IP166" s="50"/>
    </row>
    <row r="167" spans="1:250" s="15" customFormat="1" ht="16.5" customHeight="1">
      <c r="C167" s="72"/>
      <c r="O167" s="12"/>
      <c r="AR167" s="72"/>
      <c r="AT167" s="47"/>
      <c r="AV167" s="61"/>
      <c r="AW167" s="46"/>
      <c r="AX167" s="61"/>
      <c r="AY167" s="61"/>
      <c r="AZ167" s="61"/>
      <c r="BA167" s="61"/>
      <c r="BB167" s="61"/>
      <c r="BC167" s="61"/>
      <c r="BD167" s="61"/>
      <c r="BG167" s="61"/>
      <c r="BH167" s="61"/>
      <c r="BI167" s="61"/>
      <c r="BJ167" s="61"/>
      <c r="BK167" s="61"/>
      <c r="BL167" s="61"/>
      <c r="BM167" s="61"/>
      <c r="BN167" s="47"/>
      <c r="BP167" s="46"/>
      <c r="BR167" s="61"/>
      <c r="BS167" s="61"/>
      <c r="BT167" s="61"/>
      <c r="BU167" s="61"/>
      <c r="BV167" s="61"/>
      <c r="BW167" s="61"/>
      <c r="BX167" s="61"/>
      <c r="CB167" s="61"/>
      <c r="CC167" s="61"/>
      <c r="CD167" s="101"/>
      <c r="DA167" s="61"/>
      <c r="DB167" s="61"/>
      <c r="DC167" s="47"/>
      <c r="DE167" s="46"/>
      <c r="DG167" s="61"/>
      <c r="DH167" s="61"/>
      <c r="DI167" s="61"/>
      <c r="DJ167" s="61"/>
      <c r="DK167" s="61"/>
      <c r="DL167" s="61"/>
      <c r="DM167" s="61"/>
      <c r="DQ167" s="61"/>
      <c r="DR167" s="61"/>
      <c r="DS167" s="101"/>
      <c r="DV167" s="72"/>
      <c r="DX167" s="47"/>
      <c r="DZ167" s="61"/>
      <c r="EA167" s="46"/>
      <c r="EB167" s="61"/>
      <c r="EC167" s="61"/>
      <c r="ED167" s="61"/>
      <c r="EE167" s="61"/>
      <c r="EF167" s="61"/>
      <c r="EG167" s="61"/>
      <c r="EH167" s="61"/>
      <c r="EK167" s="61"/>
      <c r="EL167" s="61"/>
      <c r="EM167" s="61"/>
      <c r="EN167" s="61"/>
      <c r="EO167" s="61"/>
      <c r="EP167" s="61"/>
      <c r="EQ167" s="61"/>
      <c r="ER167" s="47"/>
      <c r="ET167" s="46"/>
      <c r="EV167" s="61"/>
      <c r="EW167" s="61"/>
      <c r="EX167" s="61"/>
      <c r="EY167" s="61"/>
      <c r="EZ167" s="61"/>
      <c r="FA167" s="61"/>
      <c r="FB167" s="61"/>
      <c r="FF167" s="61"/>
      <c r="FG167" s="61"/>
      <c r="FH167" s="101"/>
      <c r="FK167" s="72"/>
      <c r="FM167" s="47"/>
      <c r="FO167" s="61"/>
      <c r="FP167" s="46"/>
      <c r="FQ167" s="61"/>
      <c r="FR167" s="61"/>
      <c r="FS167" s="61"/>
      <c r="FT167" s="61"/>
      <c r="FU167" s="61"/>
      <c r="FV167" s="61"/>
      <c r="FW167" s="61"/>
      <c r="FZ167" s="61"/>
      <c r="GA167" s="61"/>
      <c r="GB167" s="61"/>
      <c r="GC167" s="61"/>
      <c r="GD167" s="61"/>
      <c r="GE167" s="61"/>
      <c r="GF167" s="61"/>
      <c r="GG167" s="47"/>
      <c r="GI167" s="46"/>
      <c r="GK167" s="61"/>
      <c r="GL167" s="61"/>
      <c r="GM167" s="61"/>
      <c r="GN167" s="61"/>
      <c r="GO167" s="61"/>
      <c r="GP167" s="61"/>
      <c r="GQ167" s="61"/>
      <c r="GU167" s="61"/>
      <c r="GV167" s="6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50"/>
      <c r="HG167" s="50"/>
      <c r="HH167" s="50"/>
      <c r="HI167" s="50"/>
      <c r="HJ167" s="50"/>
      <c r="HK167" s="50"/>
      <c r="HL167" s="50"/>
      <c r="HM167" s="50"/>
      <c r="HN167" s="50"/>
      <c r="HO167" s="50"/>
      <c r="HP167" s="50"/>
      <c r="HQ167" s="50"/>
      <c r="HR167" s="50"/>
      <c r="HS167" s="50"/>
      <c r="HT167" s="50"/>
      <c r="HU167" s="50"/>
      <c r="HV167" s="50"/>
      <c r="HW167" s="50"/>
      <c r="HX167" s="50"/>
      <c r="HY167" s="50"/>
      <c r="HZ167" s="50"/>
      <c r="IA167" s="50"/>
      <c r="IB167" s="50"/>
      <c r="IC167" s="50"/>
      <c r="ID167" s="50"/>
      <c r="IE167" s="50"/>
      <c r="IF167" s="50"/>
      <c r="IG167" s="50"/>
      <c r="IH167" s="50"/>
      <c r="II167" s="50"/>
      <c r="IJ167" s="50"/>
      <c r="IK167" s="50"/>
      <c r="IL167" s="50"/>
      <c r="IM167" s="50"/>
      <c r="IN167" s="50"/>
      <c r="IO167" s="50"/>
      <c r="IP167" s="50"/>
    </row>
    <row r="168" spans="1:250" s="15" customFormat="1" ht="16.5" customHeight="1">
      <c r="A168" s="12"/>
      <c r="B168" s="75"/>
      <c r="C168" s="76"/>
      <c r="D168" s="75"/>
      <c r="E168" s="77"/>
      <c r="H168" s="76"/>
      <c r="X168" s="75"/>
      <c r="Y168" s="77"/>
      <c r="AB168" s="76"/>
      <c r="AL168" s="13"/>
      <c r="AM168" s="12"/>
      <c r="AN168" s="12"/>
      <c r="AU168" s="46"/>
      <c r="AZ168" s="61"/>
      <c r="BA168" s="61"/>
      <c r="BB168" s="61"/>
      <c r="BC168" s="61"/>
      <c r="BD168" s="61"/>
      <c r="BO168" s="46"/>
      <c r="BT168" s="72"/>
      <c r="BV168" s="61"/>
      <c r="BW168" s="61"/>
      <c r="BX168" s="61"/>
      <c r="BY168" s="61"/>
      <c r="BZ168" s="61"/>
      <c r="CA168" s="49"/>
      <c r="CB168" s="61"/>
      <c r="CC168" s="61"/>
      <c r="CD168" s="101"/>
      <c r="CE168" s="61"/>
      <c r="CJ168" s="46"/>
      <c r="CO168" s="61"/>
      <c r="CP168" s="61"/>
      <c r="CQ168" s="61"/>
      <c r="CR168" s="61"/>
      <c r="CS168" s="61"/>
      <c r="DD168" s="46"/>
      <c r="DI168" s="72"/>
      <c r="DK168" s="61"/>
      <c r="DL168" s="61"/>
      <c r="DM168" s="61"/>
      <c r="DN168" s="61"/>
      <c r="DO168" s="61"/>
      <c r="DP168" s="49"/>
      <c r="DQ168" s="61"/>
      <c r="DR168" s="61"/>
      <c r="DS168" s="101"/>
      <c r="DT168" s="61"/>
      <c r="DY168" s="46"/>
      <c r="ED168" s="61"/>
      <c r="EE168" s="61"/>
      <c r="EF168" s="61"/>
      <c r="EG168" s="61"/>
      <c r="EH168" s="61"/>
      <c r="ES168" s="46"/>
      <c r="EX168" s="72"/>
      <c r="EZ168" s="61"/>
      <c r="FA168" s="61"/>
      <c r="FB168" s="61"/>
      <c r="FC168" s="61"/>
      <c r="FD168" s="61"/>
      <c r="FE168" s="49"/>
      <c r="FF168" s="61"/>
      <c r="FG168" s="61"/>
      <c r="FH168" s="101"/>
      <c r="FI168" s="61"/>
      <c r="FN168" s="46"/>
      <c r="FS168" s="61"/>
      <c r="FT168" s="61"/>
      <c r="FU168" s="61"/>
      <c r="FV168" s="61"/>
      <c r="FW168" s="61"/>
      <c r="GH168" s="46"/>
      <c r="GM168" s="72"/>
      <c r="GO168" s="61"/>
      <c r="GP168" s="61"/>
      <c r="GQ168" s="61"/>
      <c r="GR168" s="61"/>
      <c r="GS168" s="61"/>
      <c r="GT168" s="49"/>
      <c r="GU168" s="61"/>
      <c r="GV168" s="6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50"/>
      <c r="HG168" s="50"/>
      <c r="HH168" s="50"/>
      <c r="HI168" s="50"/>
      <c r="HJ168" s="50"/>
      <c r="HK168" s="50"/>
      <c r="HL168" s="50"/>
      <c r="HM168" s="50"/>
      <c r="HN168" s="50"/>
      <c r="HO168" s="50"/>
      <c r="HP168" s="50"/>
      <c r="HQ168" s="50"/>
      <c r="HR168" s="50"/>
      <c r="HS168" s="50"/>
      <c r="HT168" s="50"/>
      <c r="HU168" s="50"/>
      <c r="HV168" s="50"/>
      <c r="HW168" s="50"/>
      <c r="HX168" s="50"/>
      <c r="HY168" s="50"/>
      <c r="HZ168" s="50"/>
      <c r="IA168" s="50"/>
      <c r="IB168" s="50"/>
      <c r="IC168" s="50"/>
      <c r="ID168" s="50"/>
      <c r="IE168" s="50"/>
      <c r="IF168" s="50"/>
      <c r="IG168" s="50"/>
      <c r="IH168" s="50"/>
      <c r="II168" s="50"/>
      <c r="IJ168" s="50"/>
      <c r="IK168" s="50"/>
      <c r="IL168" s="50"/>
      <c r="IM168" s="50"/>
      <c r="IN168" s="50"/>
      <c r="IO168" s="50"/>
      <c r="IP168" s="50"/>
    </row>
    <row r="169" spans="1:250" s="15" customFormat="1" ht="16.5" customHeight="1">
      <c r="B169" s="75"/>
      <c r="C169" s="76"/>
      <c r="D169" s="75"/>
      <c r="E169" s="77"/>
      <c r="X169" s="75"/>
      <c r="Y169" s="77"/>
      <c r="AR169" s="22"/>
      <c r="AS169" s="22"/>
      <c r="AV169" s="73"/>
      <c r="AW169" s="74"/>
      <c r="BA169" s="73"/>
      <c r="BB169" s="12"/>
      <c r="BC169" s="45"/>
      <c r="BD169" s="12"/>
      <c r="BE169" s="61"/>
      <c r="BF169" s="61"/>
      <c r="BG169" s="61"/>
      <c r="BH169" s="12"/>
      <c r="BI169" s="212"/>
      <c r="BN169" s="22"/>
      <c r="BO169" s="73"/>
      <c r="BR169" s="74"/>
      <c r="BU169" s="73"/>
      <c r="BV169" s="12"/>
      <c r="BW169" s="74"/>
      <c r="CA169" s="12"/>
      <c r="CB169" s="212"/>
      <c r="CC169" s="61"/>
      <c r="CD169" s="101"/>
      <c r="CE169" s="61"/>
      <c r="CF169" s="22"/>
      <c r="DS169" s="101"/>
      <c r="DT169" s="61"/>
      <c r="DU169" s="22"/>
      <c r="DV169" s="22"/>
      <c r="DW169" s="22"/>
      <c r="DZ169" s="73"/>
      <c r="EA169" s="74"/>
      <c r="EE169" s="73"/>
      <c r="EF169" s="12"/>
      <c r="EG169" s="45"/>
      <c r="EH169" s="12"/>
      <c r="EI169" s="61"/>
      <c r="EJ169" s="61"/>
      <c r="EK169" s="61"/>
      <c r="EL169" s="12"/>
      <c r="EM169" s="212"/>
      <c r="ER169" s="22"/>
      <c r="ES169" s="73"/>
      <c r="EV169" s="74"/>
      <c r="EY169" s="73"/>
      <c r="EZ169" s="12"/>
      <c r="FA169" s="74"/>
      <c r="FE169" s="12"/>
      <c r="FF169" s="212"/>
      <c r="FG169" s="61"/>
      <c r="FH169" s="101"/>
      <c r="FI169" s="61"/>
      <c r="FJ169" s="22"/>
      <c r="FK169" s="22"/>
      <c r="FL169" s="22"/>
      <c r="FO169" s="73"/>
      <c r="FP169" s="74"/>
      <c r="FT169" s="73"/>
      <c r="FU169" s="12"/>
      <c r="FV169" s="45"/>
      <c r="FW169" s="12"/>
      <c r="FX169" s="61"/>
      <c r="FY169" s="61"/>
      <c r="FZ169" s="61"/>
      <c r="GA169" s="12"/>
      <c r="GB169" s="36"/>
      <c r="GG169" s="22"/>
      <c r="GH169" s="73"/>
      <c r="GK169" s="74"/>
      <c r="GN169" s="73"/>
      <c r="GO169" s="12"/>
      <c r="GP169" s="74"/>
      <c r="GT169" s="12"/>
      <c r="GU169" s="36"/>
      <c r="GV169" s="61"/>
      <c r="GW169" s="101"/>
      <c r="GX169" s="101"/>
      <c r="GY169" s="101"/>
      <c r="GZ169" s="101"/>
      <c r="HA169" s="101"/>
      <c r="HB169" s="101"/>
      <c r="HC169" s="101"/>
      <c r="HD169" s="101"/>
      <c r="HE169" s="101"/>
    </row>
    <row r="170" spans="1:250" s="15" customFormat="1" ht="16.5" customHeight="1">
      <c r="A170" s="45"/>
      <c r="B170" s="78"/>
      <c r="C170" s="72"/>
      <c r="D170" s="78"/>
      <c r="E170" s="79"/>
      <c r="H170" s="76"/>
      <c r="I170" s="77"/>
      <c r="J170" s="77"/>
      <c r="K170" s="77"/>
      <c r="L170" s="77"/>
      <c r="M170" s="45"/>
      <c r="N170" s="45"/>
      <c r="O170" s="45"/>
      <c r="X170" s="78"/>
      <c r="Y170" s="79"/>
      <c r="AB170" s="76"/>
      <c r="AD170" s="77"/>
      <c r="AH170" s="77"/>
      <c r="AI170" s="77"/>
      <c r="AJ170" s="45"/>
      <c r="AK170" s="45"/>
      <c r="AL170" s="45"/>
      <c r="AM170" s="45"/>
      <c r="AN170" s="45"/>
      <c r="AR170" s="22"/>
      <c r="AS170" s="22"/>
      <c r="AW170" s="275"/>
      <c r="AX170" s="73"/>
      <c r="AY170" s="73"/>
      <c r="AZ170" s="73"/>
      <c r="BA170" s="73"/>
      <c r="BB170" s="62"/>
      <c r="BC170" s="62"/>
      <c r="BD170" s="62"/>
      <c r="BE170" s="61"/>
      <c r="BF170" s="61"/>
      <c r="BG170" s="61"/>
      <c r="BN170" s="22"/>
      <c r="BR170" s="212"/>
      <c r="BU170" s="73"/>
      <c r="BV170" s="73"/>
      <c r="BW170" s="73"/>
      <c r="BX170" s="73"/>
      <c r="BY170" s="62"/>
      <c r="BZ170" s="62"/>
      <c r="CA170" s="14"/>
      <c r="CD170" s="101"/>
      <c r="CF170" s="22"/>
      <c r="DS170" s="101"/>
      <c r="DU170" s="22"/>
      <c r="DV170" s="22"/>
      <c r="DW170" s="22"/>
      <c r="EA170" s="212"/>
      <c r="EB170" s="73"/>
      <c r="EC170" s="73"/>
      <c r="ED170" s="73"/>
      <c r="EE170" s="73"/>
      <c r="EF170" s="62"/>
      <c r="EG170" s="62"/>
      <c r="EH170" s="62"/>
      <c r="EI170" s="61"/>
      <c r="EJ170" s="61"/>
      <c r="EK170" s="61"/>
      <c r="ER170" s="22"/>
      <c r="EV170" s="212"/>
      <c r="EY170" s="73"/>
      <c r="EZ170" s="73"/>
      <c r="FA170" s="73"/>
      <c r="FB170" s="73"/>
      <c r="FC170" s="62"/>
      <c r="FD170" s="62"/>
      <c r="FE170" s="14"/>
      <c r="FH170" s="101"/>
      <c r="FJ170" s="22"/>
      <c r="FK170" s="22"/>
      <c r="FL170" s="22"/>
      <c r="FP170" s="212"/>
      <c r="FQ170" s="73"/>
      <c r="FR170" s="73"/>
      <c r="FS170" s="73"/>
      <c r="FT170" s="73"/>
      <c r="FU170" s="62"/>
      <c r="FV170" s="62"/>
      <c r="FW170" s="62"/>
      <c r="FX170" s="61"/>
      <c r="FY170" s="61"/>
      <c r="FZ170" s="61"/>
      <c r="GG170" s="22"/>
      <c r="GK170" s="36"/>
      <c r="GN170" s="73"/>
      <c r="GO170" s="73"/>
      <c r="GP170" s="73"/>
      <c r="GQ170" s="73"/>
      <c r="GR170" s="62"/>
      <c r="GS170" s="62"/>
      <c r="GT170" s="14"/>
      <c r="GW170" s="101"/>
      <c r="GX170" s="101"/>
      <c r="GY170" s="101"/>
      <c r="GZ170" s="101"/>
      <c r="HA170" s="101"/>
      <c r="HB170" s="101"/>
      <c r="HC170" s="101"/>
      <c r="HD170" s="101"/>
      <c r="HE170" s="101"/>
    </row>
    <row r="171" spans="1:250" s="15" customFormat="1" ht="16.5" customHeight="1">
      <c r="A171" s="49"/>
      <c r="B171" s="75"/>
      <c r="C171" s="76"/>
      <c r="D171" s="75"/>
      <c r="E171" s="77"/>
      <c r="H171" s="76"/>
      <c r="I171" s="77"/>
      <c r="J171" s="77"/>
      <c r="K171" s="77"/>
      <c r="L171" s="77"/>
      <c r="M171" s="49"/>
      <c r="N171" s="49"/>
      <c r="O171" s="49"/>
      <c r="X171" s="75"/>
      <c r="Y171" s="77"/>
      <c r="AB171" s="76"/>
      <c r="AD171" s="77"/>
      <c r="AH171" s="77"/>
      <c r="AI171" s="77"/>
      <c r="AJ171" s="49"/>
      <c r="AK171" s="49"/>
      <c r="AL171" s="49"/>
      <c r="AM171" s="49"/>
      <c r="AN171" s="49"/>
      <c r="AW171" s="73"/>
      <c r="AX171" s="73"/>
      <c r="AY171" s="73"/>
      <c r="AZ171" s="73"/>
      <c r="BV171" s="73"/>
      <c r="BW171" s="73"/>
      <c r="BZ171" s="12"/>
      <c r="CA171" s="13"/>
      <c r="CD171" s="101"/>
      <c r="DS171" s="101"/>
      <c r="EA171" s="73"/>
      <c r="EB171" s="73"/>
      <c r="EC171" s="73"/>
      <c r="ED171" s="73"/>
      <c r="EZ171" s="73"/>
      <c r="FA171" s="73"/>
      <c r="FD171" s="12"/>
      <c r="FE171" s="13"/>
      <c r="FH171" s="101"/>
      <c r="FP171" s="73"/>
      <c r="FQ171" s="73"/>
      <c r="FR171" s="73"/>
      <c r="FS171" s="73"/>
      <c r="GO171" s="73"/>
      <c r="GP171" s="73"/>
      <c r="GS171" s="12"/>
      <c r="GT171" s="13"/>
      <c r="GW171" s="101"/>
      <c r="GX171" s="101"/>
      <c r="GY171" s="101"/>
      <c r="GZ171" s="101"/>
      <c r="HA171" s="101"/>
      <c r="HB171" s="101"/>
      <c r="HC171" s="101"/>
      <c r="HD171" s="101"/>
      <c r="HE171" s="101"/>
    </row>
    <row r="172" spans="1:250" s="15" customFormat="1" ht="16.5" customHeight="1">
      <c r="A172" s="73"/>
      <c r="B172" s="75"/>
      <c r="C172" s="76"/>
      <c r="D172" s="75"/>
      <c r="E172" s="77"/>
      <c r="H172" s="72"/>
      <c r="I172" s="79"/>
      <c r="J172" s="79"/>
      <c r="K172" s="79"/>
      <c r="L172" s="79"/>
      <c r="M172" s="73"/>
      <c r="N172" s="73"/>
      <c r="O172" s="73"/>
      <c r="X172" s="75"/>
      <c r="Y172" s="77"/>
      <c r="AB172" s="72"/>
      <c r="AD172" s="79"/>
      <c r="AH172" s="79"/>
      <c r="AI172" s="79"/>
      <c r="AJ172" s="73"/>
      <c r="AK172" s="73"/>
      <c r="AL172" s="73"/>
      <c r="AM172" s="73"/>
      <c r="AN172" s="73"/>
      <c r="AR172" s="76"/>
      <c r="AS172" s="75"/>
      <c r="AT172" s="53"/>
      <c r="AU172" s="95"/>
      <c r="AV172" s="95"/>
      <c r="AW172" s="50"/>
      <c r="AX172" s="50"/>
      <c r="AY172" s="50"/>
      <c r="BA172" s="76"/>
      <c r="BC172" s="53"/>
      <c r="BD172" s="53"/>
      <c r="BE172" s="53"/>
      <c r="BF172" s="53"/>
      <c r="BG172" s="53"/>
      <c r="BH172" s="50"/>
      <c r="BM172" s="75"/>
      <c r="BN172" s="53"/>
      <c r="BO172" s="50"/>
      <c r="BP172" s="50"/>
      <c r="BQ172" s="50"/>
      <c r="BR172" s="50"/>
      <c r="BS172" s="50"/>
      <c r="BT172" s="76"/>
      <c r="BV172" s="53"/>
      <c r="BW172" s="50"/>
      <c r="BX172" s="50"/>
      <c r="BY172" s="50"/>
      <c r="BZ172" s="50"/>
      <c r="CA172" s="13"/>
      <c r="CD172" s="101"/>
      <c r="CF172" s="75"/>
      <c r="DS172" s="101"/>
      <c r="DU172" s="75"/>
      <c r="DV172" s="76"/>
      <c r="DW172" s="75"/>
      <c r="DX172" s="53"/>
      <c r="DY172" s="95"/>
      <c r="DZ172" s="95"/>
      <c r="EA172" s="50"/>
      <c r="EB172" s="50"/>
      <c r="EC172" s="50"/>
      <c r="EE172" s="76"/>
      <c r="EG172" s="53"/>
      <c r="EH172" s="53"/>
      <c r="EI172" s="53"/>
      <c r="EJ172" s="53"/>
      <c r="EK172" s="53"/>
      <c r="EL172" s="50"/>
      <c r="EQ172" s="75"/>
      <c r="ER172" s="53"/>
      <c r="ES172" s="50"/>
      <c r="ET172" s="50"/>
      <c r="EU172" s="50"/>
      <c r="EV172" s="50"/>
      <c r="EW172" s="50"/>
      <c r="EX172" s="76"/>
      <c r="EZ172" s="53"/>
      <c r="FA172" s="50"/>
      <c r="FB172" s="50"/>
      <c r="FC172" s="50"/>
      <c r="FD172" s="50"/>
      <c r="FE172" s="13"/>
      <c r="FH172" s="101"/>
      <c r="FJ172" s="75"/>
      <c r="FK172" s="76"/>
      <c r="FL172" s="75"/>
      <c r="FM172" s="53"/>
      <c r="FN172" s="95"/>
      <c r="FO172" s="95"/>
      <c r="FP172" s="50"/>
      <c r="FQ172" s="50"/>
      <c r="FR172" s="50"/>
      <c r="FT172" s="76"/>
      <c r="FV172" s="53"/>
      <c r="FW172" s="53"/>
      <c r="FX172" s="53"/>
      <c r="FY172" s="53"/>
      <c r="FZ172" s="53"/>
      <c r="GA172" s="50"/>
      <c r="GF172" s="75"/>
      <c r="GG172" s="53"/>
      <c r="GH172" s="50"/>
      <c r="GI172" s="50"/>
      <c r="GJ172" s="50"/>
      <c r="GK172" s="50"/>
      <c r="GL172" s="50"/>
      <c r="GM172" s="76"/>
      <c r="GO172" s="53"/>
      <c r="GP172" s="50"/>
      <c r="GQ172" s="50"/>
      <c r="GR172" s="50"/>
      <c r="GS172" s="50"/>
      <c r="GT172" s="13"/>
      <c r="GW172" s="101"/>
      <c r="GX172" s="101"/>
      <c r="GY172" s="101"/>
      <c r="GZ172" s="101"/>
      <c r="HA172" s="101"/>
      <c r="HB172" s="101"/>
      <c r="HC172" s="101"/>
      <c r="HD172" s="101"/>
      <c r="HE172" s="101"/>
    </row>
    <row r="173" spans="1:250" s="15" customFormat="1" ht="16.5" customHeight="1">
      <c r="A173" s="49"/>
      <c r="B173" s="78"/>
      <c r="C173" s="72"/>
      <c r="D173" s="78"/>
      <c r="E173" s="79"/>
      <c r="H173" s="76"/>
      <c r="I173" s="77"/>
      <c r="J173" s="77"/>
      <c r="K173" s="77"/>
      <c r="L173" s="77"/>
      <c r="M173" s="49"/>
      <c r="N173" s="49"/>
      <c r="O173" s="49"/>
      <c r="X173" s="78"/>
      <c r="Y173" s="79"/>
      <c r="AB173" s="76"/>
      <c r="AD173" s="77"/>
      <c r="AH173" s="77"/>
      <c r="AI173" s="77"/>
      <c r="AJ173" s="49"/>
      <c r="AK173" s="49"/>
      <c r="AL173" s="49"/>
      <c r="AM173" s="49"/>
      <c r="AN173" s="49"/>
      <c r="AR173" s="72"/>
      <c r="BD173" s="12"/>
      <c r="CD173" s="101"/>
      <c r="DS173" s="101"/>
      <c r="DV173" s="72"/>
      <c r="EH173" s="12"/>
      <c r="FH173" s="101"/>
      <c r="FK173" s="72"/>
      <c r="FW173" s="12"/>
      <c r="GW173" s="101"/>
      <c r="GX173" s="101"/>
      <c r="GY173" s="101"/>
      <c r="GZ173" s="101"/>
      <c r="HA173" s="101"/>
      <c r="HB173" s="101"/>
      <c r="HC173" s="101"/>
      <c r="HD173" s="101"/>
      <c r="HE173" s="101"/>
    </row>
    <row r="174" spans="1:250" s="15" customFormat="1" ht="16.5" customHeight="1">
      <c r="A174" s="49"/>
      <c r="B174" s="75"/>
      <c r="C174" s="76"/>
      <c r="D174" s="75"/>
      <c r="E174" s="77"/>
      <c r="H174" s="76"/>
      <c r="I174" s="77"/>
      <c r="J174" s="77"/>
      <c r="K174" s="77"/>
      <c r="L174" s="77"/>
      <c r="M174" s="49"/>
      <c r="N174" s="49"/>
      <c r="O174" s="49"/>
      <c r="X174" s="75"/>
      <c r="Y174" s="77"/>
      <c r="AB174" s="76"/>
      <c r="AD174" s="77"/>
      <c r="AH174" s="77"/>
      <c r="AI174" s="77"/>
      <c r="AJ174" s="49"/>
      <c r="AK174" s="49"/>
      <c r="AL174" s="49"/>
      <c r="AM174" s="49"/>
      <c r="AN174" s="49"/>
      <c r="AR174" s="76"/>
      <c r="AS174" s="75"/>
      <c r="AT174" s="77"/>
      <c r="AW174" s="76"/>
      <c r="BM174" s="75"/>
      <c r="BN174" s="77"/>
      <c r="BQ174" s="76"/>
      <c r="CA174" s="13"/>
      <c r="CD174" s="101"/>
      <c r="CF174" s="75"/>
      <c r="DS174" s="101"/>
      <c r="DU174" s="75"/>
      <c r="DV174" s="76"/>
      <c r="DW174" s="75"/>
      <c r="DX174" s="77"/>
      <c r="EA174" s="76"/>
      <c r="EQ174" s="75"/>
      <c r="ER174" s="77"/>
      <c r="EU174" s="76"/>
      <c r="FE174" s="13"/>
      <c r="FH174" s="101"/>
      <c r="FJ174" s="75"/>
      <c r="FK174" s="76"/>
      <c r="FL174" s="75"/>
      <c r="FM174" s="77"/>
      <c r="FP174" s="76"/>
      <c r="GF174" s="75"/>
      <c r="GG174" s="77"/>
      <c r="GJ174" s="76"/>
      <c r="GT174" s="13"/>
      <c r="GW174" s="101"/>
      <c r="GX174" s="101"/>
      <c r="GY174" s="101"/>
      <c r="GZ174" s="101"/>
      <c r="HA174" s="101"/>
      <c r="HB174" s="101"/>
      <c r="HC174" s="101"/>
      <c r="HD174" s="101"/>
      <c r="HE174" s="101"/>
    </row>
    <row r="175" spans="1:250" s="15" customFormat="1" ht="16.5" customHeight="1">
      <c r="A175" s="73"/>
      <c r="B175" s="75"/>
      <c r="C175" s="76"/>
      <c r="D175" s="75"/>
      <c r="E175" s="77"/>
      <c r="H175" s="72"/>
      <c r="I175" s="79"/>
      <c r="J175" s="79"/>
      <c r="K175" s="79"/>
      <c r="L175" s="79"/>
      <c r="M175" s="73"/>
      <c r="N175" s="73"/>
      <c r="O175" s="73"/>
      <c r="X175" s="75"/>
      <c r="Y175" s="77"/>
      <c r="AB175" s="72"/>
      <c r="AD175" s="79"/>
      <c r="AH175" s="79"/>
      <c r="AI175" s="79"/>
      <c r="AJ175" s="73"/>
      <c r="AK175" s="73"/>
      <c r="AL175" s="73"/>
      <c r="AM175" s="73"/>
      <c r="AN175" s="73"/>
      <c r="AR175" s="76"/>
      <c r="AS175" s="75"/>
      <c r="AT175" s="77"/>
      <c r="BM175" s="75"/>
      <c r="BN175" s="77"/>
      <c r="CD175" s="101"/>
      <c r="CF175" s="75"/>
      <c r="DS175" s="101"/>
      <c r="DU175" s="75"/>
      <c r="DV175" s="76"/>
      <c r="DW175" s="75"/>
      <c r="DX175" s="77"/>
      <c r="EQ175" s="75"/>
      <c r="ER175" s="77"/>
      <c r="FH175" s="101"/>
      <c r="FJ175" s="75"/>
      <c r="FK175" s="76"/>
      <c r="FL175" s="75"/>
      <c r="FM175" s="77"/>
      <c r="GF175" s="75"/>
      <c r="GG175" s="77"/>
      <c r="GW175" s="101"/>
      <c r="GX175" s="101"/>
      <c r="GY175" s="101"/>
      <c r="GZ175" s="101"/>
      <c r="HA175" s="101"/>
      <c r="HB175" s="101"/>
      <c r="HC175" s="101"/>
      <c r="HD175" s="101"/>
      <c r="HE175" s="101"/>
    </row>
    <row r="176" spans="1:250" s="15" customFormat="1" ht="16.5" customHeight="1">
      <c r="A176" s="49"/>
      <c r="H176" s="76"/>
      <c r="I176" s="77"/>
      <c r="J176" s="77"/>
      <c r="K176" s="77"/>
      <c r="L176" s="77"/>
      <c r="M176" s="49"/>
      <c r="N176" s="49"/>
      <c r="O176" s="49"/>
      <c r="AE176" s="76"/>
      <c r="AG176" s="77"/>
      <c r="AH176" s="77"/>
      <c r="AI176" s="77"/>
      <c r="AJ176" s="49"/>
      <c r="AK176" s="49"/>
      <c r="AL176" s="49"/>
      <c r="AM176" s="49"/>
      <c r="AN176" s="49"/>
      <c r="AR176" s="72"/>
      <c r="AS176" s="78"/>
      <c r="AT176" s="79"/>
      <c r="AW176" s="76"/>
      <c r="AX176" s="77"/>
      <c r="AY176" s="77"/>
      <c r="AZ176" s="77"/>
      <c r="BA176" s="77"/>
      <c r="BB176" s="45"/>
      <c r="BC176" s="45"/>
      <c r="BD176" s="45"/>
      <c r="BM176" s="78"/>
      <c r="BN176" s="79"/>
      <c r="BQ176" s="76"/>
      <c r="BS176" s="77"/>
      <c r="BW176" s="77"/>
      <c r="BX176" s="77"/>
      <c r="BY176" s="45"/>
      <c r="BZ176" s="45"/>
      <c r="CA176" s="45"/>
      <c r="CD176" s="101"/>
      <c r="CF176" s="78"/>
      <c r="DS176" s="101"/>
      <c r="DU176" s="78"/>
      <c r="DV176" s="72"/>
      <c r="DW176" s="78"/>
      <c r="DX176" s="79"/>
      <c r="EA176" s="76"/>
      <c r="EB176" s="77"/>
      <c r="EC176" s="77"/>
      <c r="ED176" s="77"/>
      <c r="EE176" s="77"/>
      <c r="EF176" s="45"/>
      <c r="EG176" s="45"/>
      <c r="EH176" s="45"/>
      <c r="EQ176" s="78"/>
      <c r="ER176" s="79"/>
      <c r="EU176" s="76"/>
      <c r="EW176" s="77"/>
      <c r="FA176" s="77"/>
      <c r="FB176" s="77"/>
      <c r="FC176" s="45"/>
      <c r="FD176" s="45"/>
      <c r="FE176" s="45"/>
      <c r="FH176" s="101"/>
      <c r="FJ176" s="78"/>
      <c r="FK176" s="72"/>
      <c r="FL176" s="78"/>
      <c r="FM176" s="79"/>
      <c r="FP176" s="76"/>
      <c r="FQ176" s="77"/>
      <c r="FR176" s="77"/>
      <c r="FS176" s="77"/>
      <c r="FT176" s="77"/>
      <c r="FU176" s="45"/>
      <c r="FV176" s="45"/>
      <c r="FW176" s="45"/>
      <c r="GF176" s="78"/>
      <c r="GG176" s="79"/>
      <c r="GJ176" s="76"/>
      <c r="GL176" s="77"/>
      <c r="GP176" s="77"/>
      <c r="GQ176" s="77"/>
      <c r="GR176" s="45"/>
      <c r="GS176" s="45"/>
      <c r="GT176" s="45"/>
      <c r="GW176" s="101"/>
      <c r="GX176" s="101"/>
      <c r="GY176" s="101"/>
      <c r="GZ176" s="101"/>
      <c r="HA176" s="101"/>
      <c r="HB176" s="101"/>
      <c r="HC176" s="101"/>
      <c r="HD176" s="101"/>
      <c r="HE176" s="101"/>
    </row>
    <row r="177" spans="1:213" s="15" customFormat="1" ht="16.5" customHeight="1">
      <c r="A177" s="49"/>
      <c r="F177" s="46"/>
      <c r="K177" s="77"/>
      <c r="L177" s="77"/>
      <c r="M177" s="77"/>
      <c r="N177" s="49"/>
      <c r="O177" s="49"/>
      <c r="Z177" s="46"/>
      <c r="AE177" s="76"/>
      <c r="AG177" s="77"/>
      <c r="AH177" s="77"/>
      <c r="AI177" s="77"/>
      <c r="AJ177" s="49"/>
      <c r="AK177" s="49"/>
      <c r="AL177" s="49"/>
      <c r="AM177" s="49"/>
      <c r="AN177" s="49"/>
      <c r="AR177" s="76"/>
      <c r="AS177" s="75"/>
      <c r="AT177" s="77"/>
      <c r="AW177" s="76"/>
      <c r="AX177" s="77"/>
      <c r="AY177" s="77"/>
      <c r="AZ177" s="77"/>
      <c r="BA177" s="77"/>
      <c r="BB177" s="49"/>
      <c r="BC177" s="49"/>
      <c r="BD177" s="49"/>
      <c r="BM177" s="75"/>
      <c r="BN177" s="77"/>
      <c r="BQ177" s="76"/>
      <c r="BS177" s="77"/>
      <c r="BW177" s="77"/>
      <c r="BX177" s="77"/>
      <c r="BY177" s="49"/>
      <c r="BZ177" s="49"/>
      <c r="CA177" s="49"/>
      <c r="CD177" s="101"/>
      <c r="CF177" s="75"/>
      <c r="DS177" s="101"/>
      <c r="DU177" s="75"/>
      <c r="DV177" s="76"/>
      <c r="DW177" s="75"/>
      <c r="DX177" s="77"/>
      <c r="EA177" s="76"/>
      <c r="EB177" s="77"/>
      <c r="EC177" s="77"/>
      <c r="ED177" s="77"/>
      <c r="EE177" s="77"/>
      <c r="EF177" s="49"/>
      <c r="EG177" s="49"/>
      <c r="EH177" s="49"/>
      <c r="EQ177" s="75"/>
      <c r="ER177" s="77"/>
      <c r="EU177" s="76"/>
      <c r="EW177" s="77"/>
      <c r="FA177" s="77"/>
      <c r="FB177" s="77"/>
      <c r="FC177" s="49"/>
      <c r="FD177" s="49"/>
      <c r="FE177" s="49"/>
      <c r="FH177" s="101"/>
      <c r="FJ177" s="75"/>
      <c r="FK177" s="76"/>
      <c r="FL177" s="75"/>
      <c r="FM177" s="77"/>
      <c r="FP177" s="76"/>
      <c r="FQ177" s="77"/>
      <c r="FR177" s="77"/>
      <c r="FS177" s="77"/>
      <c r="FT177" s="77"/>
      <c r="FU177" s="49"/>
      <c r="FV177" s="49"/>
      <c r="FW177" s="49"/>
      <c r="GF177" s="75"/>
      <c r="GG177" s="77"/>
      <c r="GJ177" s="76"/>
      <c r="GL177" s="77"/>
      <c r="GP177" s="77"/>
      <c r="GQ177" s="77"/>
      <c r="GR177" s="49"/>
      <c r="GS177" s="49"/>
      <c r="GT177" s="49"/>
      <c r="GW177" s="101"/>
      <c r="GX177" s="101"/>
      <c r="GY177" s="101"/>
      <c r="GZ177" s="101"/>
      <c r="HA177" s="101"/>
      <c r="HB177" s="101"/>
      <c r="HC177" s="101"/>
      <c r="HD177" s="101"/>
      <c r="HE177" s="101"/>
    </row>
    <row r="178" spans="1:213" s="15" customFormat="1" ht="16.5" customHeight="1">
      <c r="AL178" s="49"/>
      <c r="AR178" s="76"/>
      <c r="AS178" s="75"/>
      <c r="AT178" s="77"/>
      <c r="AW178" s="72"/>
      <c r="AX178" s="79"/>
      <c r="AY178" s="79"/>
      <c r="AZ178" s="79"/>
      <c r="BA178" s="79"/>
      <c r="BB178" s="73"/>
      <c r="BC178" s="73"/>
      <c r="BD178" s="73"/>
      <c r="BM178" s="75"/>
      <c r="BN178" s="77"/>
      <c r="BQ178" s="72"/>
      <c r="BS178" s="79"/>
      <c r="BW178" s="79"/>
      <c r="BX178" s="79"/>
      <c r="BY178" s="73"/>
      <c r="BZ178" s="73"/>
      <c r="CA178" s="73"/>
      <c r="CD178" s="101"/>
      <c r="CF178" s="75"/>
      <c r="DS178" s="101"/>
      <c r="DU178" s="75"/>
      <c r="DV178" s="76"/>
      <c r="DW178" s="75"/>
      <c r="DX178" s="77"/>
      <c r="EA178" s="72"/>
      <c r="EB178" s="79"/>
      <c r="EC178" s="79"/>
      <c r="ED178" s="79"/>
      <c r="EE178" s="79"/>
      <c r="EF178" s="73"/>
      <c r="EG178" s="73"/>
      <c r="EH178" s="73"/>
      <c r="EQ178" s="75"/>
      <c r="ER178" s="77"/>
      <c r="EU178" s="72"/>
      <c r="EW178" s="79"/>
      <c r="FA178" s="79"/>
      <c r="FB178" s="79"/>
      <c r="FC178" s="73"/>
      <c r="FD178" s="73"/>
      <c r="FE178" s="73"/>
      <c r="FH178" s="101"/>
      <c r="FJ178" s="75"/>
      <c r="FK178" s="76"/>
      <c r="FL178" s="75"/>
      <c r="FM178" s="77"/>
      <c r="FP178" s="72"/>
      <c r="FQ178" s="79"/>
      <c r="FR178" s="79"/>
      <c r="FS178" s="79"/>
      <c r="FT178" s="79"/>
      <c r="FU178" s="73"/>
      <c r="FV178" s="73"/>
      <c r="FW178" s="73"/>
      <c r="GF178" s="75"/>
      <c r="GG178" s="77"/>
      <c r="GJ178" s="72"/>
      <c r="GL178" s="79"/>
      <c r="GP178" s="79"/>
      <c r="GQ178" s="79"/>
      <c r="GR178" s="73"/>
      <c r="GS178" s="73"/>
      <c r="GT178" s="73"/>
      <c r="GW178" s="101"/>
      <c r="GX178" s="101"/>
      <c r="GY178" s="101"/>
      <c r="GZ178" s="101"/>
      <c r="HA178" s="101"/>
      <c r="HB178" s="101"/>
      <c r="HC178" s="101"/>
      <c r="HD178" s="101"/>
      <c r="HE178" s="101"/>
    </row>
    <row r="179" spans="1:213" s="15" customFormat="1" ht="16.5" customHeight="1">
      <c r="F179" s="46"/>
      <c r="M179" s="46"/>
      <c r="Z179" s="46"/>
      <c r="AG179" s="48"/>
      <c r="AL179" s="49"/>
      <c r="AR179" s="72"/>
      <c r="AS179" s="78"/>
      <c r="AT179" s="79"/>
      <c r="AW179" s="76"/>
      <c r="AX179" s="77"/>
      <c r="AY179" s="77"/>
      <c r="AZ179" s="77"/>
      <c r="BA179" s="77"/>
      <c r="BB179" s="49"/>
      <c r="BC179" s="49"/>
      <c r="BD179" s="49"/>
      <c r="BM179" s="78"/>
      <c r="BN179" s="79"/>
      <c r="BQ179" s="76"/>
      <c r="BS179" s="77"/>
      <c r="BW179" s="77"/>
      <c r="BX179" s="77"/>
      <c r="BY179" s="49"/>
      <c r="BZ179" s="49"/>
      <c r="CA179" s="49"/>
      <c r="CD179" s="101"/>
      <c r="CF179" s="78"/>
      <c r="DS179" s="101"/>
      <c r="DU179" s="78"/>
      <c r="DV179" s="72"/>
      <c r="DW179" s="78"/>
      <c r="DX179" s="79"/>
      <c r="EA179" s="76"/>
      <c r="EB179" s="77"/>
      <c r="EC179" s="77"/>
      <c r="ED179" s="77"/>
      <c r="EE179" s="77"/>
      <c r="EF179" s="49"/>
      <c r="EG179" s="49"/>
      <c r="EH179" s="49"/>
      <c r="EQ179" s="78"/>
      <c r="ER179" s="79"/>
      <c r="EU179" s="76"/>
      <c r="EW179" s="77"/>
      <c r="FA179" s="77"/>
      <c r="FB179" s="77"/>
      <c r="FC179" s="49"/>
      <c r="FD179" s="49"/>
      <c r="FE179" s="49"/>
      <c r="FH179" s="101"/>
      <c r="FJ179" s="78"/>
      <c r="FK179" s="72"/>
      <c r="FL179" s="78"/>
      <c r="FM179" s="79"/>
      <c r="FP179" s="76"/>
      <c r="FQ179" s="77"/>
      <c r="FR179" s="77"/>
      <c r="FS179" s="77"/>
      <c r="FT179" s="77"/>
      <c r="FU179" s="49"/>
      <c r="FV179" s="49"/>
      <c r="FW179" s="49"/>
      <c r="GF179" s="78"/>
      <c r="GG179" s="79"/>
      <c r="GJ179" s="76"/>
      <c r="GL179" s="77"/>
      <c r="GP179" s="77"/>
      <c r="GQ179" s="77"/>
      <c r="GR179" s="49"/>
      <c r="GS179" s="49"/>
      <c r="GT179" s="49"/>
      <c r="GW179" s="101"/>
      <c r="GX179" s="101"/>
      <c r="GY179" s="101"/>
      <c r="GZ179" s="101"/>
      <c r="HA179" s="101"/>
      <c r="HB179" s="101"/>
      <c r="HC179" s="101"/>
      <c r="HD179" s="101"/>
      <c r="HE179" s="101"/>
    </row>
    <row r="180" spans="1:213" s="15" customFormat="1" ht="16.5" customHeight="1">
      <c r="A180" s="61"/>
      <c r="K180" s="61"/>
      <c r="L180" s="61"/>
      <c r="M180" s="61"/>
      <c r="N180" s="61"/>
      <c r="O180" s="61"/>
      <c r="AG180" s="61"/>
      <c r="AH180" s="61"/>
      <c r="AI180" s="61"/>
      <c r="AJ180" s="61"/>
      <c r="AK180" s="61"/>
      <c r="AL180" s="49"/>
      <c r="AM180" s="61"/>
      <c r="AN180" s="61"/>
      <c r="AR180" s="76"/>
      <c r="AS180" s="75"/>
      <c r="AT180" s="77"/>
      <c r="AW180" s="76"/>
      <c r="AX180" s="77"/>
      <c r="AY180" s="77"/>
      <c r="AZ180" s="77"/>
      <c r="BA180" s="77"/>
      <c r="BB180" s="49"/>
      <c r="BC180" s="49"/>
      <c r="BD180" s="49"/>
      <c r="BM180" s="75"/>
      <c r="BN180" s="77"/>
      <c r="BQ180" s="76"/>
      <c r="BS180" s="77"/>
      <c r="BW180" s="77"/>
      <c r="BX180" s="77"/>
      <c r="BY180" s="49"/>
      <c r="BZ180" s="49"/>
      <c r="CA180" s="49"/>
      <c r="CD180" s="101"/>
      <c r="CF180" s="75"/>
      <c r="DS180" s="101"/>
      <c r="DU180" s="75"/>
      <c r="DV180" s="76"/>
      <c r="DW180" s="75"/>
      <c r="DX180" s="77"/>
      <c r="EA180" s="76"/>
      <c r="EB180" s="77"/>
      <c r="EC180" s="77"/>
      <c r="ED180" s="77"/>
      <c r="EE180" s="77"/>
      <c r="EF180" s="49"/>
      <c r="EG180" s="49"/>
      <c r="EH180" s="49"/>
      <c r="EQ180" s="75"/>
      <c r="ER180" s="77"/>
      <c r="EU180" s="76"/>
      <c r="EW180" s="77"/>
      <c r="FA180" s="77"/>
      <c r="FB180" s="77"/>
      <c r="FC180" s="49"/>
      <c r="FD180" s="49"/>
      <c r="FE180" s="49"/>
      <c r="FH180" s="101"/>
      <c r="FJ180" s="75"/>
      <c r="FK180" s="76"/>
      <c r="FL180" s="75"/>
      <c r="FM180" s="77"/>
      <c r="FP180" s="76"/>
      <c r="FQ180" s="77"/>
      <c r="FR180" s="77"/>
      <c r="FS180" s="77"/>
      <c r="FT180" s="77"/>
      <c r="FU180" s="49"/>
      <c r="FV180" s="49"/>
      <c r="FW180" s="49"/>
      <c r="GF180" s="75"/>
      <c r="GG180" s="77"/>
      <c r="GJ180" s="76"/>
      <c r="GL180" s="77"/>
      <c r="GP180" s="77"/>
      <c r="GQ180" s="77"/>
      <c r="GR180" s="49"/>
      <c r="GS180" s="49"/>
      <c r="GT180" s="49"/>
      <c r="GW180" s="101"/>
      <c r="GX180" s="101"/>
      <c r="GY180" s="101"/>
      <c r="GZ180" s="101"/>
      <c r="HA180" s="101"/>
      <c r="HB180" s="101"/>
      <c r="HC180" s="101"/>
      <c r="HD180" s="101"/>
      <c r="HE180" s="101"/>
    </row>
    <row r="181" spans="1:213" s="15" customFormat="1" ht="16.5" customHeight="1">
      <c r="A181" s="61"/>
      <c r="F181" s="46"/>
      <c r="K181" s="61"/>
      <c r="L181" s="61"/>
      <c r="M181" s="61"/>
      <c r="N181" s="61"/>
      <c r="O181" s="61"/>
      <c r="Z181" s="46"/>
      <c r="AE181" s="72"/>
      <c r="AG181" s="61"/>
      <c r="AH181" s="61"/>
      <c r="AI181" s="61"/>
      <c r="AJ181" s="61"/>
      <c r="AK181" s="61"/>
      <c r="AL181" s="49"/>
      <c r="AM181" s="61"/>
      <c r="AN181" s="61"/>
      <c r="AR181" s="76"/>
      <c r="AS181" s="75"/>
      <c r="AT181" s="77"/>
      <c r="AW181" s="72"/>
      <c r="AX181" s="79"/>
      <c r="AY181" s="79"/>
      <c r="AZ181" s="79"/>
      <c r="BA181" s="79"/>
      <c r="BB181" s="73"/>
      <c r="BC181" s="73"/>
      <c r="BD181" s="73"/>
      <c r="BM181" s="75"/>
      <c r="BN181" s="77"/>
      <c r="BQ181" s="72"/>
      <c r="BS181" s="79"/>
      <c r="BW181" s="79"/>
      <c r="BX181" s="79"/>
      <c r="BY181" s="73"/>
      <c r="BZ181" s="73"/>
      <c r="CA181" s="73"/>
      <c r="CD181" s="101"/>
      <c r="CF181" s="75"/>
      <c r="DS181" s="101"/>
      <c r="DU181" s="75"/>
      <c r="DV181" s="76"/>
      <c r="DW181" s="75"/>
      <c r="DX181" s="77"/>
      <c r="EA181" s="72"/>
      <c r="EB181" s="79"/>
      <c r="EC181" s="79"/>
      <c r="ED181" s="79"/>
      <c r="EE181" s="79"/>
      <c r="EF181" s="73"/>
      <c r="EG181" s="73"/>
      <c r="EH181" s="73"/>
      <c r="EQ181" s="75"/>
      <c r="ER181" s="77"/>
      <c r="EU181" s="72"/>
      <c r="EW181" s="79"/>
      <c r="FA181" s="79"/>
      <c r="FB181" s="79"/>
      <c r="FC181" s="73"/>
      <c r="FD181" s="73"/>
      <c r="FE181" s="73"/>
      <c r="FH181" s="101"/>
      <c r="FJ181" s="75"/>
      <c r="FK181" s="76"/>
      <c r="FL181" s="75"/>
      <c r="FM181" s="77"/>
      <c r="FP181" s="72"/>
      <c r="FQ181" s="79"/>
      <c r="FR181" s="79"/>
      <c r="FS181" s="79"/>
      <c r="FT181" s="79"/>
      <c r="FU181" s="73"/>
      <c r="FV181" s="73"/>
      <c r="FW181" s="73"/>
      <c r="GF181" s="75"/>
      <c r="GG181" s="77"/>
      <c r="GJ181" s="72"/>
      <c r="GL181" s="79"/>
      <c r="GP181" s="79"/>
      <c r="GQ181" s="79"/>
      <c r="GR181" s="73"/>
      <c r="GS181" s="73"/>
      <c r="GT181" s="73"/>
      <c r="GW181" s="101"/>
      <c r="GX181" s="101"/>
      <c r="GY181" s="101"/>
      <c r="GZ181" s="101"/>
      <c r="HA181" s="101"/>
      <c r="HB181" s="101"/>
      <c r="HC181" s="101"/>
      <c r="HD181" s="101"/>
      <c r="HE181" s="101"/>
    </row>
    <row r="182" spans="1:213" s="15" customFormat="1" ht="16.5" customHeight="1">
      <c r="A182" s="61"/>
      <c r="F182" s="46"/>
      <c r="K182" s="61"/>
      <c r="L182" s="61"/>
      <c r="M182" s="61"/>
      <c r="N182" s="61"/>
      <c r="O182" s="61"/>
      <c r="Z182" s="46"/>
      <c r="AE182" s="72"/>
      <c r="AG182" s="61"/>
      <c r="AH182" s="61"/>
      <c r="AI182" s="61"/>
      <c r="AJ182" s="61"/>
      <c r="AK182" s="61"/>
      <c r="AL182" s="49"/>
      <c r="AM182" s="61"/>
      <c r="AN182" s="61"/>
      <c r="CA182" s="49"/>
      <c r="CD182" s="101"/>
      <c r="DS182" s="101"/>
      <c r="FE182" s="49"/>
      <c r="FH182" s="101"/>
      <c r="GT182" s="49"/>
      <c r="GW182" s="101"/>
      <c r="GX182" s="101"/>
      <c r="GY182" s="101"/>
      <c r="GZ182" s="101"/>
      <c r="HA182" s="101"/>
      <c r="HB182" s="101"/>
      <c r="HC182" s="101"/>
      <c r="HD182" s="101"/>
      <c r="HE182" s="101"/>
    </row>
    <row r="183" spans="1:213" s="15" customFormat="1" ht="16.5" customHeight="1">
      <c r="D183" s="166"/>
      <c r="F183" s="73"/>
      <c r="H183" s="74"/>
      <c r="K183" s="12"/>
      <c r="N183" s="12"/>
      <c r="O183" s="45"/>
      <c r="S183" s="12"/>
      <c r="T183" s="275"/>
      <c r="U183" s="73"/>
      <c r="W183" s="73"/>
      <c r="Y183" s="22"/>
      <c r="AB183" s="12"/>
      <c r="AC183" s="74"/>
      <c r="AE183" s="12"/>
      <c r="AF183" s="12"/>
      <c r="AG183" s="12"/>
      <c r="AH183" s="74"/>
      <c r="AL183" s="12"/>
      <c r="AM183" s="275"/>
      <c r="AN183" s="61"/>
      <c r="AU183" s="46"/>
      <c r="BB183" s="46"/>
      <c r="BO183" s="46"/>
      <c r="BV183" s="48"/>
      <c r="CA183" s="49"/>
      <c r="CD183" s="101"/>
      <c r="DS183" s="101"/>
      <c r="DY183" s="46"/>
      <c r="EF183" s="46"/>
      <c r="ES183" s="46"/>
      <c r="EZ183" s="48"/>
      <c r="FE183" s="49"/>
      <c r="FH183" s="101"/>
      <c r="FN183" s="46"/>
      <c r="FU183" s="46"/>
      <c r="GH183" s="46"/>
      <c r="GO183" s="48"/>
      <c r="GT183" s="49"/>
      <c r="GW183" s="101"/>
      <c r="GX183" s="101"/>
      <c r="GY183" s="101"/>
      <c r="GZ183" s="101"/>
      <c r="HA183" s="101"/>
      <c r="HB183" s="101"/>
      <c r="HC183" s="101"/>
      <c r="HD183" s="101"/>
      <c r="HE183" s="101"/>
    </row>
    <row r="184" spans="1:213" s="15" customFormat="1" ht="16.5" customHeight="1">
      <c r="D184" s="22"/>
      <c r="E184" s="73"/>
      <c r="F184" s="73"/>
      <c r="G184" s="73"/>
      <c r="H184" s="275"/>
      <c r="I184" s="73"/>
      <c r="J184" s="62"/>
      <c r="K184" s="62"/>
      <c r="L184" s="62"/>
      <c r="M184" s="61"/>
      <c r="N184" s="61"/>
      <c r="O184" s="144"/>
      <c r="P184" s="62"/>
      <c r="Q184" s="189"/>
      <c r="R184" s="189"/>
      <c r="W184" s="73"/>
      <c r="X184" s="73"/>
      <c r="Y184" s="22"/>
      <c r="Z184" s="73"/>
      <c r="AA184" s="62"/>
      <c r="AB184" s="62"/>
      <c r="AC184" s="275"/>
      <c r="AD184" s="14"/>
      <c r="AE184" s="14"/>
      <c r="AF184" s="14"/>
      <c r="AG184" s="62"/>
      <c r="AH184" s="144"/>
      <c r="AI184" s="62"/>
      <c r="AJ184" s="189"/>
      <c r="AK184" s="189"/>
      <c r="AZ184" s="61"/>
      <c r="BA184" s="61"/>
      <c r="BB184" s="61"/>
      <c r="BC184" s="61"/>
      <c r="BD184" s="61"/>
      <c r="BV184" s="61"/>
      <c r="BW184" s="61"/>
      <c r="BX184" s="61"/>
      <c r="BY184" s="61"/>
      <c r="BZ184" s="61"/>
      <c r="CA184" s="49"/>
      <c r="CD184" s="101"/>
      <c r="DS184" s="101"/>
      <c r="ED184" s="61"/>
      <c r="EE184" s="61"/>
      <c r="EF184" s="61"/>
      <c r="EG184" s="61"/>
      <c r="EH184" s="61"/>
      <c r="EZ184" s="61"/>
      <c r="FA184" s="61"/>
      <c r="FB184" s="61"/>
      <c r="FC184" s="61"/>
      <c r="FD184" s="61"/>
      <c r="FE184" s="49"/>
      <c r="FH184" s="101"/>
      <c r="FS184" s="61"/>
      <c r="FT184" s="61"/>
      <c r="FU184" s="61"/>
      <c r="FV184" s="61"/>
      <c r="FW184" s="61"/>
      <c r="GO184" s="61"/>
      <c r="GP184" s="61"/>
      <c r="GQ184" s="61"/>
      <c r="GR184" s="61"/>
      <c r="GS184" s="61"/>
      <c r="GT184" s="49"/>
      <c r="GW184" s="101"/>
      <c r="GX184" s="101"/>
      <c r="GY184" s="101"/>
      <c r="GZ184" s="101"/>
      <c r="HA184" s="101"/>
      <c r="HB184" s="101"/>
      <c r="HC184" s="101"/>
      <c r="HD184" s="101"/>
      <c r="HE184" s="101"/>
    </row>
    <row r="185" spans="1:213" s="15" customFormat="1" ht="16.5" customHeight="1">
      <c r="E185" s="73"/>
      <c r="F185" s="73"/>
      <c r="G185" s="73"/>
      <c r="H185" s="73"/>
      <c r="K185" s="12"/>
      <c r="L185" s="12"/>
      <c r="M185" s="61"/>
      <c r="N185" s="61"/>
      <c r="O185" s="61"/>
      <c r="V185" s="73"/>
      <c r="W185" s="73"/>
      <c r="X185" s="73"/>
      <c r="Y185" s="73"/>
      <c r="AB185" s="12"/>
      <c r="AC185" s="13"/>
      <c r="AD185" s="12"/>
      <c r="AE185" s="12"/>
      <c r="AF185" s="12"/>
      <c r="AH185" s="62"/>
      <c r="AU185" s="46"/>
      <c r="AZ185" s="61"/>
      <c r="BA185" s="61"/>
      <c r="BB185" s="61"/>
      <c r="BC185" s="61"/>
      <c r="BD185" s="61"/>
      <c r="BO185" s="46"/>
      <c r="BT185" s="72"/>
      <c r="BV185" s="61"/>
      <c r="BW185" s="61"/>
      <c r="BX185" s="61"/>
      <c r="BY185" s="61"/>
      <c r="BZ185" s="61"/>
      <c r="CA185" s="49"/>
      <c r="CD185" s="101"/>
      <c r="DS185" s="101"/>
      <c r="DY185" s="46"/>
      <c r="ED185" s="61"/>
      <c r="EE185" s="61"/>
      <c r="EF185" s="61"/>
      <c r="EG185" s="61"/>
      <c r="EH185" s="61"/>
      <c r="ES185" s="46"/>
      <c r="EX185" s="72"/>
      <c r="EZ185" s="61"/>
      <c r="FA185" s="61"/>
      <c r="FB185" s="61"/>
      <c r="FC185" s="61"/>
      <c r="FD185" s="61"/>
      <c r="FE185" s="49"/>
      <c r="FH185" s="101"/>
      <c r="FN185" s="46"/>
      <c r="FS185" s="61"/>
      <c r="FT185" s="61"/>
      <c r="FU185" s="61"/>
      <c r="FV185" s="61"/>
      <c r="FW185" s="61"/>
      <c r="GH185" s="46"/>
      <c r="GM185" s="72"/>
      <c r="GO185" s="61"/>
      <c r="GP185" s="61"/>
      <c r="GQ185" s="61"/>
      <c r="GR185" s="61"/>
      <c r="GS185" s="61"/>
      <c r="GT185" s="49"/>
      <c r="GW185" s="101"/>
      <c r="GX185" s="101"/>
      <c r="GY185" s="101"/>
      <c r="GZ185" s="101"/>
      <c r="HA185" s="101"/>
      <c r="HB185" s="101"/>
      <c r="HC185" s="101"/>
      <c r="HD185" s="101"/>
      <c r="HE185" s="101"/>
    </row>
    <row r="186" spans="1:213" s="15" customFormat="1" ht="16.5" customHeight="1">
      <c r="C186" s="76"/>
      <c r="E186" s="53"/>
      <c r="F186" s="95"/>
      <c r="G186" s="95"/>
      <c r="H186" s="50"/>
      <c r="I186" s="50"/>
      <c r="J186" s="50"/>
      <c r="L186" s="76"/>
      <c r="N186" s="53"/>
      <c r="O186" s="53"/>
      <c r="P186" s="53"/>
      <c r="Q186" s="53"/>
      <c r="R186" s="53"/>
      <c r="S186" s="50"/>
      <c r="X186" s="75"/>
      <c r="Y186" s="53"/>
      <c r="Z186" s="95"/>
      <c r="AA186" s="95"/>
      <c r="AB186" s="95"/>
      <c r="AC186" s="95"/>
      <c r="AD186" s="50"/>
      <c r="AE186" s="76"/>
      <c r="AG186" s="53"/>
      <c r="AH186" s="53"/>
      <c r="AI186" s="53"/>
      <c r="AJ186" s="53"/>
      <c r="AK186" s="53"/>
      <c r="AL186" s="53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49"/>
      <c r="CD186" s="101"/>
      <c r="DS186" s="10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T186" s="61"/>
      <c r="EU186" s="61"/>
      <c r="EV186" s="61"/>
      <c r="EW186" s="61"/>
      <c r="EX186" s="61"/>
      <c r="EY186" s="61"/>
      <c r="EZ186" s="61"/>
      <c r="FA186" s="61"/>
      <c r="FB186" s="61"/>
      <c r="FC186" s="61"/>
      <c r="FD186" s="61"/>
      <c r="FE186" s="49"/>
      <c r="FH186" s="101"/>
      <c r="FQ186" s="61"/>
      <c r="FR186" s="61"/>
      <c r="FS186" s="61"/>
      <c r="FT186" s="61"/>
      <c r="FU186" s="61"/>
      <c r="FV186" s="61"/>
      <c r="FW186" s="61"/>
      <c r="FX186" s="61"/>
      <c r="FY186" s="61"/>
      <c r="FZ186" s="61"/>
      <c r="GI186" s="61"/>
      <c r="GJ186" s="61"/>
      <c r="GK186" s="61"/>
      <c r="GL186" s="61"/>
      <c r="GM186" s="61"/>
      <c r="GN186" s="61"/>
      <c r="GO186" s="61"/>
      <c r="GP186" s="61"/>
      <c r="GQ186" s="61"/>
      <c r="GR186" s="61"/>
      <c r="GS186" s="61"/>
      <c r="GT186" s="49"/>
      <c r="GW186" s="101"/>
      <c r="GX186" s="101"/>
      <c r="GY186" s="101"/>
      <c r="GZ186" s="101"/>
      <c r="HA186" s="101"/>
      <c r="HB186" s="101"/>
      <c r="HC186" s="101"/>
      <c r="HD186" s="101"/>
      <c r="HE186" s="101"/>
    </row>
    <row r="187" spans="1:213" s="15" customFormat="1" ht="16.5" customHeight="1">
      <c r="C187" s="72"/>
      <c r="O187" s="12"/>
      <c r="AR187" s="72"/>
      <c r="AT187" s="47"/>
      <c r="AV187" s="61"/>
      <c r="AW187" s="46"/>
      <c r="AX187" s="61"/>
      <c r="AY187" s="61"/>
      <c r="AZ187" s="61"/>
      <c r="BA187" s="61"/>
      <c r="BB187" s="61"/>
      <c r="BC187" s="61"/>
      <c r="BD187" s="61"/>
      <c r="BG187" s="61"/>
      <c r="BH187" s="61"/>
      <c r="BI187" s="61"/>
      <c r="BJ187" s="61"/>
      <c r="BK187" s="61"/>
      <c r="BL187" s="61"/>
      <c r="BM187" s="61"/>
      <c r="BN187" s="47"/>
      <c r="BP187" s="46"/>
      <c r="BR187" s="61"/>
      <c r="BS187" s="61"/>
      <c r="BT187" s="61"/>
      <c r="BU187" s="61"/>
      <c r="BV187" s="61"/>
      <c r="BW187" s="61"/>
      <c r="BX187" s="61"/>
      <c r="CD187" s="101"/>
      <c r="DA187" s="61"/>
      <c r="DS187" s="101"/>
      <c r="DV187" s="72"/>
      <c r="DX187" s="47"/>
      <c r="DZ187" s="61"/>
      <c r="EA187" s="46"/>
      <c r="EB187" s="61"/>
      <c r="EC187" s="61"/>
      <c r="ED187" s="61"/>
      <c r="EE187" s="61"/>
      <c r="EF187" s="61"/>
      <c r="EG187" s="61"/>
      <c r="EH187" s="61"/>
      <c r="EK187" s="61"/>
      <c r="EL187" s="61"/>
      <c r="EM187" s="61"/>
      <c r="EN187" s="61"/>
      <c r="EO187" s="61"/>
      <c r="EP187" s="61"/>
      <c r="EQ187" s="61"/>
      <c r="ER187" s="47"/>
      <c r="ET187" s="46"/>
      <c r="EV187" s="61"/>
      <c r="EW187" s="61"/>
      <c r="EX187" s="61"/>
      <c r="EY187" s="61"/>
      <c r="EZ187" s="61"/>
      <c r="FA187" s="61"/>
      <c r="FB187" s="61"/>
      <c r="FH187" s="101"/>
      <c r="FK187" s="72"/>
      <c r="FM187" s="47"/>
      <c r="FO187" s="61"/>
      <c r="FP187" s="46"/>
      <c r="FQ187" s="61"/>
      <c r="FR187" s="61"/>
      <c r="FS187" s="61"/>
      <c r="FT187" s="61"/>
      <c r="FU187" s="61"/>
      <c r="FV187" s="61"/>
      <c r="FW187" s="61"/>
      <c r="FZ187" s="61"/>
      <c r="GA187" s="61"/>
      <c r="GB187" s="61"/>
      <c r="GC187" s="61"/>
      <c r="GD187" s="61"/>
      <c r="GE187" s="61"/>
      <c r="GF187" s="61"/>
      <c r="GG187" s="47"/>
      <c r="GI187" s="46"/>
      <c r="GK187" s="61"/>
      <c r="GL187" s="61"/>
      <c r="GM187" s="61"/>
      <c r="GN187" s="61"/>
      <c r="GO187" s="61"/>
      <c r="GP187" s="61"/>
      <c r="GQ187" s="61"/>
      <c r="GW187" s="101"/>
      <c r="GX187" s="101"/>
      <c r="GY187" s="101"/>
      <c r="GZ187" s="101"/>
      <c r="HA187" s="101"/>
      <c r="HB187" s="101"/>
      <c r="HC187" s="101"/>
      <c r="HD187" s="101"/>
      <c r="HE187" s="101"/>
    </row>
    <row r="188" spans="1:213" s="15" customFormat="1" ht="16.5" customHeight="1">
      <c r="B188" s="75"/>
      <c r="C188" s="76"/>
      <c r="D188" s="75"/>
      <c r="E188" s="77"/>
      <c r="H188" s="76"/>
      <c r="X188" s="75"/>
      <c r="Y188" s="77"/>
      <c r="AB188" s="76"/>
      <c r="AL188" s="13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49"/>
      <c r="CD188" s="101"/>
      <c r="DS188" s="10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S188" s="61"/>
      <c r="ET188" s="61"/>
      <c r="EU188" s="61"/>
      <c r="EV188" s="61"/>
      <c r="EW188" s="61"/>
      <c r="EX188" s="61"/>
      <c r="EY188" s="61"/>
      <c r="EZ188" s="61"/>
      <c r="FA188" s="61"/>
      <c r="FB188" s="61"/>
      <c r="FC188" s="61"/>
      <c r="FD188" s="61"/>
      <c r="FE188" s="49"/>
      <c r="FH188" s="101"/>
      <c r="FQ188" s="61"/>
      <c r="FR188" s="61"/>
      <c r="FS188" s="61"/>
      <c r="FT188" s="61"/>
      <c r="FU188" s="61"/>
      <c r="FV188" s="61"/>
      <c r="FW188" s="61"/>
      <c r="FX188" s="61"/>
      <c r="FY188" s="61"/>
      <c r="FZ188" s="61"/>
      <c r="GA188" s="61"/>
      <c r="GH188" s="61"/>
      <c r="GI188" s="61"/>
      <c r="GJ188" s="61"/>
      <c r="GK188" s="61"/>
      <c r="GL188" s="61"/>
      <c r="GM188" s="61"/>
      <c r="GN188" s="61"/>
      <c r="GO188" s="61"/>
      <c r="GP188" s="61"/>
      <c r="GQ188" s="61"/>
      <c r="GR188" s="61"/>
      <c r="GS188" s="61"/>
      <c r="GT188" s="49"/>
      <c r="GW188" s="101"/>
      <c r="GX188" s="101"/>
      <c r="GY188" s="101"/>
      <c r="GZ188" s="101"/>
      <c r="HA188" s="101"/>
      <c r="HB188" s="101"/>
      <c r="HC188" s="101"/>
      <c r="HD188" s="101"/>
      <c r="HE188" s="101"/>
    </row>
    <row r="189" spans="1:213" s="15" customFormat="1" ht="16.5" customHeight="1">
      <c r="B189" s="75"/>
      <c r="C189" s="76"/>
      <c r="D189" s="75"/>
      <c r="E189" s="77"/>
      <c r="X189" s="75"/>
      <c r="Y189" s="77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D189" s="10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S189" s="10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S189" s="61"/>
      <c r="ET189" s="61"/>
      <c r="EU189" s="61"/>
      <c r="EV189" s="61"/>
      <c r="EW189" s="61"/>
      <c r="EX189" s="61"/>
      <c r="EY189" s="61"/>
      <c r="EZ189" s="61"/>
      <c r="FA189" s="61"/>
      <c r="FB189" s="61"/>
      <c r="FC189" s="61"/>
      <c r="FD189" s="61"/>
      <c r="FE189" s="61"/>
      <c r="FH189" s="101"/>
      <c r="FQ189" s="61"/>
      <c r="FR189" s="61"/>
      <c r="FS189" s="61"/>
      <c r="FT189" s="61"/>
      <c r="FU189" s="61"/>
      <c r="FV189" s="61"/>
      <c r="FW189" s="61"/>
      <c r="FX189" s="61"/>
      <c r="FY189" s="61"/>
      <c r="FZ189" s="61"/>
      <c r="GA189" s="61"/>
      <c r="GH189" s="61"/>
      <c r="GI189" s="61"/>
      <c r="GJ189" s="61"/>
      <c r="GK189" s="61"/>
      <c r="GL189" s="61"/>
      <c r="GM189" s="61"/>
      <c r="GN189" s="61"/>
      <c r="GO189" s="61"/>
      <c r="GP189" s="61"/>
      <c r="GQ189" s="61"/>
      <c r="GR189" s="61"/>
      <c r="GS189" s="61"/>
      <c r="GT189" s="61"/>
      <c r="GW189" s="101"/>
    </row>
    <row r="190" spans="1:213" s="15" customFormat="1" ht="16.5" customHeight="1">
      <c r="B190" s="78"/>
      <c r="C190" s="72"/>
      <c r="D190" s="78"/>
      <c r="E190" s="79"/>
      <c r="H190" s="76"/>
      <c r="I190" s="77"/>
      <c r="J190" s="77"/>
      <c r="K190" s="77"/>
      <c r="L190" s="77"/>
      <c r="M190" s="45"/>
      <c r="N190" s="45"/>
      <c r="O190" s="45"/>
      <c r="X190" s="78"/>
      <c r="Y190" s="79"/>
      <c r="AB190" s="76"/>
      <c r="AD190" s="77"/>
      <c r="AH190" s="77"/>
      <c r="AI190" s="77"/>
      <c r="AJ190" s="45"/>
      <c r="AK190" s="45"/>
      <c r="AL190" s="45"/>
      <c r="AR190" s="22"/>
      <c r="AS190" s="22"/>
      <c r="AV190" s="73"/>
      <c r="AW190" s="74"/>
      <c r="BA190" s="73"/>
      <c r="BB190" s="12"/>
      <c r="BC190" s="45"/>
      <c r="BD190" s="12"/>
      <c r="BE190" s="61"/>
      <c r="BF190" s="61"/>
      <c r="BG190" s="61"/>
      <c r="BH190" s="12"/>
      <c r="BI190" s="212"/>
      <c r="BN190" s="22"/>
      <c r="BO190" s="73"/>
      <c r="BR190" s="74"/>
      <c r="BU190" s="73"/>
      <c r="BV190" s="12"/>
      <c r="BW190" s="74"/>
      <c r="CA190" s="12"/>
      <c r="CB190" s="212"/>
      <c r="CD190" s="101"/>
      <c r="CF190" s="22"/>
      <c r="DC190" s="22"/>
      <c r="DD190" s="73"/>
      <c r="DG190" s="74"/>
      <c r="DJ190" s="73"/>
      <c r="DK190" s="12"/>
      <c r="DL190" s="74"/>
      <c r="DP190" s="12"/>
      <c r="DQ190" s="212"/>
      <c r="DS190" s="101"/>
      <c r="DU190" s="22"/>
      <c r="DV190" s="22"/>
      <c r="DW190" s="22"/>
      <c r="DZ190" s="73"/>
      <c r="EA190" s="74"/>
      <c r="EE190" s="73"/>
      <c r="EF190" s="12"/>
      <c r="EG190" s="45"/>
      <c r="EH190" s="12"/>
      <c r="EI190" s="61"/>
      <c r="EJ190" s="61"/>
      <c r="EK190" s="61"/>
      <c r="EL190" s="12"/>
      <c r="EM190" s="212"/>
      <c r="ER190" s="22"/>
      <c r="ES190" s="73"/>
      <c r="EV190" s="74"/>
      <c r="EY190" s="73"/>
      <c r="EZ190" s="12"/>
      <c r="FA190" s="74"/>
      <c r="FE190" s="12"/>
      <c r="FF190" s="212"/>
      <c r="FH190" s="101"/>
      <c r="FJ190" s="22"/>
      <c r="FK190" s="22"/>
      <c r="FL190" s="22"/>
      <c r="FO190" s="73"/>
      <c r="FP190" s="74"/>
      <c r="FT190" s="73"/>
      <c r="FU190" s="12"/>
      <c r="FV190" s="45"/>
      <c r="FW190" s="12"/>
      <c r="FX190" s="61"/>
      <c r="FY190" s="61"/>
      <c r="FZ190" s="61"/>
      <c r="GA190" s="12"/>
      <c r="GB190" s="36"/>
      <c r="GG190" s="22"/>
      <c r="GH190" s="73"/>
      <c r="GK190" s="74"/>
      <c r="GN190" s="73"/>
      <c r="GO190" s="12"/>
      <c r="GP190" s="74"/>
      <c r="GT190" s="12"/>
      <c r="GU190" s="36"/>
      <c r="GW190" s="101"/>
    </row>
    <row r="191" spans="1:213" s="15" customFormat="1" ht="16.5" customHeight="1">
      <c r="B191" s="75"/>
      <c r="C191" s="76"/>
      <c r="D191" s="75"/>
      <c r="E191" s="77"/>
      <c r="H191" s="76"/>
      <c r="I191" s="77"/>
      <c r="J191" s="77"/>
      <c r="K191" s="77"/>
      <c r="L191" s="77"/>
      <c r="M191" s="49"/>
      <c r="N191" s="49"/>
      <c r="O191" s="49"/>
      <c r="X191" s="75"/>
      <c r="Y191" s="77"/>
      <c r="AB191" s="76"/>
      <c r="AD191" s="77"/>
      <c r="AH191" s="77"/>
      <c r="AI191" s="77"/>
      <c r="AJ191" s="49"/>
      <c r="AK191" s="49"/>
      <c r="AL191" s="49"/>
      <c r="AR191" s="22"/>
      <c r="AS191" s="22"/>
      <c r="AW191" s="275"/>
      <c r="AX191" s="73"/>
      <c r="AY191" s="73"/>
      <c r="AZ191" s="73"/>
      <c r="BA191" s="73"/>
      <c r="BB191" s="62"/>
      <c r="BC191" s="62"/>
      <c r="BD191" s="62"/>
      <c r="BE191" s="61"/>
      <c r="BF191" s="61"/>
      <c r="BG191" s="61"/>
      <c r="BN191" s="22"/>
      <c r="BR191" s="212"/>
      <c r="BU191" s="73"/>
      <c r="BV191" s="73"/>
      <c r="BW191" s="73"/>
      <c r="BX191" s="73"/>
      <c r="BY191" s="62"/>
      <c r="BZ191" s="62"/>
      <c r="CA191" s="14"/>
      <c r="CD191" s="101"/>
      <c r="CF191" s="22"/>
      <c r="DC191" s="22"/>
      <c r="DG191" s="212"/>
      <c r="DJ191" s="73"/>
      <c r="DK191" s="73"/>
      <c r="DL191" s="73"/>
      <c r="DM191" s="73"/>
      <c r="DN191" s="62"/>
      <c r="DO191" s="62"/>
      <c r="DP191" s="14"/>
      <c r="DS191" s="101"/>
      <c r="DU191" s="22"/>
      <c r="DV191" s="22"/>
      <c r="DW191" s="22"/>
      <c r="EA191" s="212"/>
      <c r="EB191" s="73"/>
      <c r="EC191" s="73"/>
      <c r="ED191" s="73"/>
      <c r="EE191" s="73"/>
      <c r="EF191" s="62"/>
      <c r="EG191" s="62"/>
      <c r="EH191" s="62"/>
      <c r="EI191" s="61"/>
      <c r="EJ191" s="61"/>
      <c r="EK191" s="61"/>
      <c r="ER191" s="22"/>
      <c r="EV191" s="212"/>
      <c r="EY191" s="73"/>
      <c r="EZ191" s="73"/>
      <c r="FA191" s="73"/>
      <c r="FB191" s="73"/>
      <c r="FC191" s="62"/>
      <c r="FD191" s="62"/>
      <c r="FE191" s="14"/>
      <c r="FH191" s="101"/>
      <c r="FJ191" s="22"/>
      <c r="FK191" s="22"/>
      <c r="FL191" s="22"/>
      <c r="FP191" s="212"/>
      <c r="FQ191" s="73"/>
      <c r="FR191" s="73"/>
      <c r="FS191" s="73"/>
      <c r="FT191" s="73"/>
      <c r="FU191" s="62"/>
      <c r="FV191" s="62"/>
      <c r="FW191" s="62"/>
      <c r="FX191" s="61"/>
      <c r="FY191" s="61"/>
      <c r="FZ191" s="61"/>
      <c r="GG191" s="22"/>
      <c r="GK191" s="36"/>
      <c r="GN191" s="73"/>
      <c r="GO191" s="73"/>
      <c r="GP191" s="73"/>
      <c r="GQ191" s="73"/>
      <c r="GR191" s="62"/>
      <c r="GS191" s="62"/>
      <c r="GT191" s="14"/>
      <c r="GW191" s="101"/>
    </row>
    <row r="192" spans="1:213" s="15" customFormat="1" ht="16.5" customHeight="1">
      <c r="B192" s="75"/>
      <c r="C192" s="76"/>
      <c r="D192" s="75"/>
      <c r="E192" s="77"/>
      <c r="H192" s="72"/>
      <c r="I192" s="79"/>
      <c r="J192" s="79"/>
      <c r="K192" s="79"/>
      <c r="L192" s="79"/>
      <c r="M192" s="73"/>
      <c r="N192" s="73"/>
      <c r="O192" s="73"/>
      <c r="X192" s="75"/>
      <c r="Y192" s="77"/>
      <c r="AB192" s="72"/>
      <c r="AD192" s="79"/>
      <c r="AH192" s="79"/>
      <c r="AI192" s="79"/>
      <c r="AJ192" s="73"/>
      <c r="AK192" s="73"/>
      <c r="AL192" s="73"/>
      <c r="AW192" s="73"/>
      <c r="AX192" s="73"/>
      <c r="AY192" s="73"/>
      <c r="AZ192" s="73"/>
      <c r="BV192" s="73"/>
      <c r="BW192" s="73"/>
      <c r="BZ192" s="12"/>
      <c r="CA192" s="13"/>
      <c r="CD192" s="101"/>
      <c r="DK192" s="73"/>
      <c r="DL192" s="73"/>
      <c r="DO192" s="12"/>
      <c r="DP192" s="13"/>
      <c r="DS192" s="101"/>
      <c r="EA192" s="73"/>
      <c r="EB192" s="73"/>
      <c r="EC192" s="73"/>
      <c r="ED192" s="73"/>
      <c r="EZ192" s="73"/>
      <c r="FA192" s="73"/>
      <c r="FD192" s="12"/>
      <c r="FE192" s="13"/>
      <c r="FH192" s="101"/>
      <c r="FP192" s="73"/>
      <c r="FQ192" s="73"/>
      <c r="FR192" s="73"/>
      <c r="FS192" s="73"/>
      <c r="GO192" s="73"/>
      <c r="GP192" s="73"/>
      <c r="GS192" s="12"/>
      <c r="GT192" s="13"/>
      <c r="GW192" s="101"/>
    </row>
    <row r="193" spans="1:205" s="15" customFormat="1" ht="16.5" customHeight="1">
      <c r="B193" s="78"/>
      <c r="C193" s="72"/>
      <c r="D193" s="78"/>
      <c r="E193" s="79"/>
      <c r="H193" s="76"/>
      <c r="I193" s="77"/>
      <c r="J193" s="77"/>
      <c r="K193" s="77"/>
      <c r="L193" s="77"/>
      <c r="M193" s="49"/>
      <c r="N193" s="49"/>
      <c r="O193" s="49"/>
      <c r="X193" s="78"/>
      <c r="Y193" s="79"/>
      <c r="AB193" s="76"/>
      <c r="AD193" s="77"/>
      <c r="AH193" s="77"/>
      <c r="AI193" s="77"/>
      <c r="AJ193" s="49"/>
      <c r="AK193" s="49"/>
      <c r="AL193" s="49"/>
      <c r="AR193" s="76"/>
      <c r="AS193" s="75"/>
      <c r="AT193" s="53"/>
      <c r="AU193" s="95"/>
      <c r="AV193" s="95"/>
      <c r="AW193" s="50"/>
      <c r="AX193" s="50"/>
      <c r="AY193" s="50"/>
      <c r="BA193" s="76"/>
      <c r="BC193" s="53"/>
      <c r="BD193" s="53"/>
      <c r="BE193" s="53"/>
      <c r="BF193" s="53"/>
      <c r="BG193" s="53"/>
      <c r="BH193" s="50"/>
      <c r="BM193" s="75"/>
      <c r="BN193" s="53"/>
      <c r="BO193" s="50"/>
      <c r="BP193" s="50"/>
      <c r="BQ193" s="50"/>
      <c r="BR193" s="50"/>
      <c r="BS193" s="50"/>
      <c r="BT193" s="76"/>
      <c r="BV193" s="50"/>
      <c r="BW193" s="50"/>
      <c r="BX193" s="50"/>
      <c r="BY193" s="50"/>
      <c r="BZ193" s="50"/>
      <c r="CA193" s="13"/>
      <c r="CD193" s="101"/>
      <c r="CF193" s="75"/>
      <c r="DB193" s="75"/>
      <c r="DC193" s="53"/>
      <c r="DD193" s="50"/>
      <c r="DE193" s="50"/>
      <c r="DF193" s="50"/>
      <c r="DG193" s="50"/>
      <c r="DH193" s="50"/>
      <c r="DI193" s="76"/>
      <c r="DK193" s="50"/>
      <c r="DL193" s="50"/>
      <c r="DM193" s="50"/>
      <c r="DN193" s="50"/>
      <c r="DO193" s="50"/>
      <c r="DP193" s="13"/>
      <c r="DS193" s="101"/>
      <c r="DU193" s="75"/>
      <c r="DV193" s="76"/>
      <c r="DW193" s="75"/>
      <c r="DX193" s="53"/>
      <c r="DY193" s="95"/>
      <c r="DZ193" s="95"/>
      <c r="EA193" s="50"/>
      <c r="EB193" s="50"/>
      <c r="EC193" s="50"/>
      <c r="EE193" s="76"/>
      <c r="EG193" s="53"/>
      <c r="EH193" s="53"/>
      <c r="EI193" s="53"/>
      <c r="EJ193" s="53"/>
      <c r="EK193" s="53"/>
      <c r="EL193" s="50"/>
      <c r="EQ193" s="75"/>
      <c r="ER193" s="53"/>
      <c r="ES193" s="50"/>
      <c r="ET193" s="50"/>
      <c r="EU193" s="50"/>
      <c r="EV193" s="50"/>
      <c r="EW193" s="50"/>
      <c r="EX193" s="76"/>
      <c r="EZ193" s="50"/>
      <c r="FA193" s="50"/>
      <c r="FB193" s="50"/>
      <c r="FC193" s="50"/>
      <c r="FD193" s="50"/>
      <c r="FE193" s="13"/>
      <c r="FH193" s="101"/>
      <c r="FJ193" s="75"/>
      <c r="FK193" s="76"/>
      <c r="FL193" s="75"/>
      <c r="FM193" s="53"/>
      <c r="FN193" s="95"/>
      <c r="FO193" s="95"/>
      <c r="FP193" s="50"/>
      <c r="FQ193" s="50"/>
      <c r="FR193" s="50"/>
      <c r="FT193" s="76"/>
      <c r="FV193" s="53"/>
      <c r="FW193" s="53"/>
      <c r="FX193" s="53"/>
      <c r="FY193" s="53"/>
      <c r="FZ193" s="53"/>
      <c r="GA193" s="50"/>
      <c r="GF193" s="75"/>
      <c r="GG193" s="53"/>
      <c r="GH193" s="50"/>
      <c r="GI193" s="50"/>
      <c r="GJ193" s="50"/>
      <c r="GK193" s="50"/>
      <c r="GL193" s="50"/>
      <c r="GM193" s="76"/>
      <c r="GO193" s="50"/>
      <c r="GP193" s="50"/>
      <c r="GQ193" s="50"/>
      <c r="GR193" s="50"/>
      <c r="GS193" s="50"/>
      <c r="GT193" s="13"/>
      <c r="GW193" s="101"/>
    </row>
    <row r="194" spans="1:205" s="15" customFormat="1" ht="16.5" customHeight="1">
      <c r="B194" s="75"/>
      <c r="C194" s="76"/>
      <c r="D194" s="75"/>
      <c r="E194" s="77"/>
      <c r="H194" s="76"/>
      <c r="I194" s="77"/>
      <c r="J194" s="77"/>
      <c r="K194" s="77"/>
      <c r="L194" s="77"/>
      <c r="M194" s="49"/>
      <c r="N194" s="49"/>
      <c r="O194" s="49"/>
      <c r="X194" s="75"/>
      <c r="Y194" s="77"/>
      <c r="AB194" s="76"/>
      <c r="AD194" s="77"/>
      <c r="AH194" s="77"/>
      <c r="AI194" s="77"/>
      <c r="AJ194" s="49"/>
      <c r="AK194" s="49"/>
      <c r="AL194" s="49"/>
      <c r="AR194" s="72"/>
      <c r="BD194" s="12"/>
      <c r="CD194" s="101"/>
      <c r="DS194" s="101"/>
      <c r="DV194" s="72"/>
      <c r="EH194" s="12"/>
      <c r="FH194" s="101"/>
      <c r="FK194" s="72"/>
      <c r="FW194" s="12"/>
      <c r="GW194" s="101"/>
    </row>
    <row r="195" spans="1:205" s="15" customFormat="1" ht="16.5" customHeight="1">
      <c r="B195" s="75"/>
      <c r="C195" s="76"/>
      <c r="D195" s="75"/>
      <c r="E195" s="77"/>
      <c r="H195" s="72"/>
      <c r="I195" s="79"/>
      <c r="J195" s="79"/>
      <c r="K195" s="79"/>
      <c r="L195" s="79"/>
      <c r="M195" s="73"/>
      <c r="N195" s="73"/>
      <c r="O195" s="73"/>
      <c r="X195" s="75"/>
      <c r="Y195" s="77"/>
      <c r="AB195" s="72"/>
      <c r="AD195" s="79"/>
      <c r="AH195" s="79"/>
      <c r="AI195" s="79"/>
      <c r="AJ195" s="73"/>
      <c r="AK195" s="73"/>
      <c r="AL195" s="73"/>
      <c r="AR195" s="76"/>
      <c r="AS195" s="75"/>
      <c r="AT195" s="77"/>
      <c r="AW195" s="76"/>
      <c r="BM195" s="75"/>
      <c r="BN195" s="77"/>
      <c r="BQ195" s="76"/>
      <c r="CA195" s="13"/>
      <c r="CD195" s="101"/>
      <c r="CF195" s="75"/>
      <c r="DB195" s="75"/>
      <c r="DC195" s="77"/>
      <c r="DF195" s="76"/>
      <c r="DP195" s="13"/>
      <c r="DS195" s="101"/>
      <c r="DU195" s="75"/>
      <c r="DV195" s="76"/>
      <c r="DW195" s="75"/>
      <c r="DX195" s="77"/>
      <c r="EA195" s="76"/>
      <c r="EQ195" s="75"/>
      <c r="ER195" s="77"/>
      <c r="EU195" s="76"/>
      <c r="FE195" s="13"/>
      <c r="FH195" s="101"/>
      <c r="FJ195" s="75"/>
      <c r="FK195" s="76"/>
      <c r="FL195" s="75"/>
      <c r="FM195" s="77"/>
      <c r="FP195" s="76"/>
      <c r="GF195" s="75"/>
      <c r="GG195" s="77"/>
      <c r="GJ195" s="76"/>
      <c r="GT195" s="13"/>
      <c r="GW195" s="101"/>
    </row>
    <row r="196" spans="1:205" s="15" customFormat="1" ht="16.5" customHeight="1">
      <c r="H196" s="76"/>
      <c r="I196" s="77"/>
      <c r="J196" s="77"/>
      <c r="K196" s="77"/>
      <c r="L196" s="77"/>
      <c r="M196" s="49"/>
      <c r="N196" s="49"/>
      <c r="O196" s="49"/>
      <c r="AE196" s="76"/>
      <c r="AG196" s="77"/>
      <c r="AH196" s="77"/>
      <c r="AI196" s="77"/>
      <c r="AJ196" s="49"/>
      <c r="AK196" s="49"/>
      <c r="AL196" s="49"/>
      <c r="AR196" s="76"/>
      <c r="AS196" s="75"/>
      <c r="AT196" s="77"/>
      <c r="BM196" s="75"/>
      <c r="BN196" s="77"/>
      <c r="CD196" s="101"/>
      <c r="CF196" s="75"/>
      <c r="DB196" s="75"/>
      <c r="DC196" s="77"/>
      <c r="DS196" s="101"/>
      <c r="DU196" s="75"/>
      <c r="DV196" s="76"/>
      <c r="DW196" s="75"/>
      <c r="DX196" s="77"/>
      <c r="EQ196" s="75"/>
      <c r="ER196" s="77"/>
      <c r="FH196" s="101"/>
      <c r="FJ196" s="75"/>
      <c r="FK196" s="76"/>
      <c r="FL196" s="75"/>
      <c r="FM196" s="77"/>
      <c r="GF196" s="75"/>
      <c r="GG196" s="77"/>
      <c r="GW196" s="101"/>
    </row>
    <row r="197" spans="1:205" s="15" customFormat="1" ht="16.5" customHeight="1">
      <c r="F197" s="46"/>
      <c r="K197" s="77"/>
      <c r="L197" s="77"/>
      <c r="M197" s="77"/>
      <c r="N197" s="49"/>
      <c r="O197" s="49"/>
      <c r="Z197" s="46"/>
      <c r="AE197" s="76"/>
      <c r="AG197" s="77"/>
      <c r="AH197" s="77"/>
      <c r="AI197" s="77"/>
      <c r="AJ197" s="49"/>
      <c r="AK197" s="49"/>
      <c r="AL197" s="49"/>
      <c r="AR197" s="72"/>
      <c r="AS197" s="78"/>
      <c r="AT197" s="79"/>
      <c r="AW197" s="76"/>
      <c r="AX197" s="77"/>
      <c r="AY197" s="77"/>
      <c r="AZ197" s="77"/>
      <c r="BA197" s="77"/>
      <c r="BB197" s="45"/>
      <c r="BC197" s="45"/>
      <c r="BD197" s="45"/>
      <c r="BM197" s="78"/>
      <c r="BN197" s="79"/>
      <c r="BQ197" s="76"/>
      <c r="BS197" s="77"/>
      <c r="BW197" s="77"/>
      <c r="BX197" s="77"/>
      <c r="BY197" s="45"/>
      <c r="BZ197" s="45"/>
      <c r="CA197" s="45"/>
      <c r="CD197" s="101"/>
      <c r="CF197" s="78"/>
      <c r="DB197" s="78"/>
      <c r="DC197" s="79"/>
      <c r="DF197" s="76"/>
      <c r="DH197" s="77"/>
      <c r="DL197" s="77"/>
      <c r="DM197" s="77"/>
      <c r="DN197" s="45"/>
      <c r="DO197" s="45"/>
      <c r="DP197" s="45"/>
      <c r="DS197" s="101"/>
      <c r="DU197" s="78"/>
      <c r="DV197" s="72"/>
      <c r="DW197" s="78"/>
      <c r="DX197" s="79"/>
      <c r="EA197" s="76"/>
      <c r="EB197" s="77"/>
      <c r="EC197" s="77"/>
      <c r="ED197" s="77"/>
      <c r="EE197" s="77"/>
      <c r="EF197" s="45"/>
      <c r="EG197" s="45"/>
      <c r="EH197" s="45"/>
      <c r="EQ197" s="78"/>
      <c r="ER197" s="79"/>
      <c r="EU197" s="76"/>
      <c r="EW197" s="77"/>
      <c r="FA197" s="77"/>
      <c r="FB197" s="77"/>
      <c r="FC197" s="45"/>
      <c r="FD197" s="45"/>
      <c r="FE197" s="45"/>
      <c r="FH197" s="101"/>
      <c r="FJ197" s="78"/>
      <c r="FK197" s="72"/>
      <c r="FL197" s="78"/>
      <c r="FM197" s="79"/>
      <c r="FP197" s="76"/>
      <c r="FQ197" s="77"/>
      <c r="FR197" s="77"/>
      <c r="FS197" s="77"/>
      <c r="FT197" s="77"/>
      <c r="FU197" s="45"/>
      <c r="FV197" s="45"/>
      <c r="FW197" s="45"/>
      <c r="GF197" s="78"/>
      <c r="GG197" s="79"/>
      <c r="GJ197" s="76"/>
      <c r="GL197" s="77"/>
      <c r="GP197" s="77"/>
      <c r="GQ197" s="77"/>
      <c r="GR197" s="45"/>
      <c r="GS197" s="45"/>
      <c r="GT197" s="45"/>
      <c r="GW197" s="101"/>
    </row>
    <row r="198" spans="1:205" s="15" customFormat="1" ht="16.5" customHeight="1">
      <c r="AL198" s="49"/>
      <c r="AR198" s="76"/>
      <c r="AS198" s="75"/>
      <c r="AT198" s="77"/>
      <c r="AW198" s="76"/>
      <c r="AX198" s="77"/>
      <c r="AY198" s="77"/>
      <c r="AZ198" s="77"/>
      <c r="BA198" s="77"/>
      <c r="BB198" s="49"/>
      <c r="BC198" s="49"/>
      <c r="BD198" s="49"/>
      <c r="BM198" s="75"/>
      <c r="BN198" s="77"/>
      <c r="BQ198" s="76"/>
      <c r="BS198" s="77"/>
      <c r="BW198" s="77"/>
      <c r="BX198" s="77"/>
      <c r="BY198" s="49"/>
      <c r="BZ198" s="49"/>
      <c r="CA198" s="49"/>
      <c r="CD198" s="101"/>
      <c r="CF198" s="75"/>
      <c r="DB198" s="75"/>
      <c r="DC198" s="77"/>
      <c r="DF198" s="76"/>
      <c r="DH198" s="77"/>
      <c r="DL198" s="77"/>
      <c r="DM198" s="77"/>
      <c r="DN198" s="49"/>
      <c r="DO198" s="49"/>
      <c r="DP198" s="49"/>
      <c r="DS198" s="101"/>
      <c r="DU198" s="75"/>
      <c r="DV198" s="76"/>
      <c r="DW198" s="75"/>
      <c r="DX198" s="77"/>
      <c r="EA198" s="76"/>
      <c r="EB198" s="77"/>
      <c r="EC198" s="77"/>
      <c r="ED198" s="77"/>
      <c r="EE198" s="77"/>
      <c r="EF198" s="49"/>
      <c r="EG198" s="49"/>
      <c r="EH198" s="49"/>
      <c r="EQ198" s="75"/>
      <c r="ER198" s="77"/>
      <c r="EU198" s="76"/>
      <c r="EW198" s="77"/>
      <c r="FA198" s="77"/>
      <c r="FB198" s="77"/>
      <c r="FC198" s="49"/>
      <c r="FD198" s="49"/>
      <c r="FE198" s="49"/>
      <c r="FH198" s="101"/>
      <c r="FJ198" s="75"/>
      <c r="FK198" s="76"/>
      <c r="FL198" s="75"/>
      <c r="FM198" s="77"/>
      <c r="FP198" s="76"/>
      <c r="FQ198" s="77"/>
      <c r="FR198" s="77"/>
      <c r="FS198" s="77"/>
      <c r="FT198" s="77"/>
      <c r="FU198" s="49"/>
      <c r="FV198" s="49"/>
      <c r="FW198" s="49"/>
      <c r="GF198" s="75"/>
      <c r="GG198" s="77"/>
      <c r="GJ198" s="76"/>
      <c r="GL198" s="77"/>
      <c r="GP198" s="77"/>
      <c r="GQ198" s="77"/>
      <c r="GR198" s="49"/>
      <c r="GS198" s="49"/>
      <c r="GT198" s="49"/>
      <c r="GW198" s="101"/>
    </row>
    <row r="199" spans="1:205" s="15" customFormat="1" ht="16.5" customHeight="1">
      <c r="F199" s="46"/>
      <c r="M199" s="46"/>
      <c r="Z199" s="46"/>
      <c r="AG199" s="48"/>
      <c r="AL199" s="49"/>
      <c r="AR199" s="76"/>
      <c r="AS199" s="75"/>
      <c r="AT199" s="77"/>
      <c r="AW199" s="72"/>
      <c r="AX199" s="79"/>
      <c r="AY199" s="79"/>
      <c r="AZ199" s="79"/>
      <c r="BA199" s="79"/>
      <c r="BB199" s="73"/>
      <c r="BC199" s="73"/>
      <c r="BD199" s="73"/>
      <c r="BM199" s="75"/>
      <c r="BN199" s="77"/>
      <c r="BQ199" s="72"/>
      <c r="BS199" s="79"/>
      <c r="BW199" s="79"/>
      <c r="BX199" s="79"/>
      <c r="BY199" s="73"/>
      <c r="BZ199" s="73"/>
      <c r="CA199" s="73"/>
      <c r="CD199" s="101"/>
      <c r="CF199" s="75"/>
      <c r="DB199" s="75"/>
      <c r="DC199" s="77"/>
      <c r="DF199" s="72"/>
      <c r="DH199" s="79"/>
      <c r="DL199" s="79"/>
      <c r="DM199" s="79"/>
      <c r="DN199" s="73"/>
      <c r="DO199" s="73"/>
      <c r="DP199" s="73"/>
      <c r="DS199" s="101"/>
      <c r="DU199" s="75"/>
      <c r="DV199" s="76"/>
      <c r="DW199" s="75"/>
      <c r="DX199" s="77"/>
      <c r="EA199" s="72"/>
      <c r="EB199" s="79"/>
      <c r="EC199" s="79"/>
      <c r="ED199" s="79"/>
      <c r="EE199" s="79"/>
      <c r="EF199" s="73"/>
      <c r="EG199" s="73"/>
      <c r="EH199" s="73"/>
      <c r="EQ199" s="75"/>
      <c r="ER199" s="77"/>
      <c r="EU199" s="72"/>
      <c r="EW199" s="79"/>
      <c r="FA199" s="79"/>
      <c r="FB199" s="79"/>
      <c r="FC199" s="73"/>
      <c r="FD199" s="73"/>
      <c r="FE199" s="73"/>
      <c r="FH199" s="101"/>
      <c r="FJ199" s="75"/>
      <c r="FK199" s="76"/>
      <c r="FL199" s="75"/>
      <c r="FM199" s="77"/>
      <c r="FP199" s="72"/>
      <c r="FQ199" s="79"/>
      <c r="FR199" s="79"/>
      <c r="FS199" s="79"/>
      <c r="FT199" s="79"/>
      <c r="FU199" s="73"/>
      <c r="FV199" s="73"/>
      <c r="FW199" s="73"/>
      <c r="GF199" s="75"/>
      <c r="GG199" s="77"/>
      <c r="GJ199" s="72"/>
      <c r="GL199" s="79"/>
      <c r="GP199" s="79"/>
      <c r="GQ199" s="79"/>
      <c r="GR199" s="73"/>
      <c r="GS199" s="73"/>
      <c r="GT199" s="73"/>
      <c r="GW199" s="101"/>
    </row>
    <row r="200" spans="1:205" s="15" customFormat="1" ht="16.5" customHeight="1">
      <c r="K200" s="61"/>
      <c r="L200" s="61"/>
      <c r="M200" s="61"/>
      <c r="N200" s="61"/>
      <c r="O200" s="61"/>
      <c r="AG200" s="61"/>
      <c r="AH200" s="61"/>
      <c r="AI200" s="61"/>
      <c r="AJ200" s="61"/>
      <c r="AK200" s="61"/>
      <c r="AL200" s="49"/>
      <c r="AR200" s="72"/>
      <c r="AS200" s="78"/>
      <c r="AT200" s="79"/>
      <c r="AW200" s="76"/>
      <c r="AX200" s="77"/>
      <c r="AY200" s="77"/>
      <c r="AZ200" s="77"/>
      <c r="BA200" s="77"/>
      <c r="BB200" s="49"/>
      <c r="BC200" s="49"/>
      <c r="BD200" s="49"/>
      <c r="BM200" s="78"/>
      <c r="BN200" s="79"/>
      <c r="BQ200" s="76"/>
      <c r="BS200" s="77"/>
      <c r="BW200" s="77"/>
      <c r="BX200" s="77"/>
      <c r="BY200" s="49"/>
      <c r="BZ200" s="49"/>
      <c r="CA200" s="49"/>
      <c r="CD200" s="101"/>
      <c r="CF200" s="78"/>
      <c r="DB200" s="78"/>
      <c r="DC200" s="79"/>
      <c r="DF200" s="76"/>
      <c r="DH200" s="77"/>
      <c r="DL200" s="77"/>
      <c r="DM200" s="77"/>
      <c r="DN200" s="49"/>
      <c r="DO200" s="49"/>
      <c r="DP200" s="49"/>
      <c r="DS200" s="101"/>
      <c r="DU200" s="78"/>
      <c r="DV200" s="72"/>
      <c r="DW200" s="78"/>
      <c r="DX200" s="79"/>
      <c r="EA200" s="76"/>
      <c r="EB200" s="77"/>
      <c r="EC200" s="77"/>
      <c r="ED200" s="77"/>
      <c r="EE200" s="77"/>
      <c r="EF200" s="49"/>
      <c r="EG200" s="49"/>
      <c r="EH200" s="49"/>
      <c r="EQ200" s="78"/>
      <c r="ER200" s="79"/>
      <c r="EU200" s="76"/>
      <c r="EW200" s="77"/>
      <c r="FA200" s="77"/>
      <c r="FB200" s="77"/>
      <c r="FC200" s="49"/>
      <c r="FD200" s="49"/>
      <c r="FE200" s="49"/>
      <c r="FH200" s="101"/>
      <c r="FJ200" s="78"/>
      <c r="FK200" s="72"/>
      <c r="FL200" s="78"/>
      <c r="FM200" s="79"/>
      <c r="FP200" s="76"/>
      <c r="FQ200" s="77"/>
      <c r="FR200" s="77"/>
      <c r="FS200" s="77"/>
      <c r="FT200" s="77"/>
      <c r="FU200" s="49"/>
      <c r="FV200" s="49"/>
      <c r="FW200" s="49"/>
      <c r="GF200" s="78"/>
      <c r="GG200" s="79"/>
      <c r="GJ200" s="76"/>
      <c r="GL200" s="77"/>
      <c r="GP200" s="77"/>
      <c r="GQ200" s="77"/>
      <c r="GR200" s="49"/>
      <c r="GS200" s="49"/>
      <c r="GT200" s="49"/>
      <c r="GW200" s="101"/>
    </row>
    <row r="201" spans="1:205" s="15" customFormat="1" ht="16.5" customHeight="1">
      <c r="F201" s="46"/>
      <c r="K201" s="61"/>
      <c r="L201" s="61"/>
      <c r="M201" s="61"/>
      <c r="N201" s="61"/>
      <c r="O201" s="61"/>
      <c r="Z201" s="46"/>
      <c r="AE201" s="72"/>
      <c r="AG201" s="61"/>
      <c r="AH201" s="61"/>
      <c r="AI201" s="61"/>
      <c r="AJ201" s="61"/>
      <c r="AK201" s="61"/>
      <c r="AL201" s="49"/>
      <c r="AR201" s="76"/>
      <c r="AS201" s="75"/>
      <c r="AT201" s="77"/>
      <c r="AW201" s="76"/>
      <c r="AX201" s="77"/>
      <c r="AY201" s="77"/>
      <c r="AZ201" s="77"/>
      <c r="BA201" s="77"/>
      <c r="BB201" s="49"/>
      <c r="BC201" s="49"/>
      <c r="BD201" s="49"/>
      <c r="BM201" s="75"/>
      <c r="BN201" s="77"/>
      <c r="BQ201" s="76"/>
      <c r="BS201" s="77"/>
      <c r="BW201" s="77"/>
      <c r="BX201" s="77"/>
      <c r="BY201" s="49"/>
      <c r="BZ201" s="49"/>
      <c r="CA201" s="49"/>
      <c r="CD201" s="101"/>
      <c r="CF201" s="75"/>
      <c r="DB201" s="75"/>
      <c r="DC201" s="77"/>
      <c r="DF201" s="76"/>
      <c r="DH201" s="77"/>
      <c r="DL201" s="77"/>
      <c r="DM201" s="77"/>
      <c r="DN201" s="49"/>
      <c r="DO201" s="49"/>
      <c r="DP201" s="49"/>
      <c r="DS201" s="101"/>
      <c r="DU201" s="75"/>
      <c r="DV201" s="76"/>
      <c r="DW201" s="75"/>
      <c r="DX201" s="77"/>
      <c r="EA201" s="76"/>
      <c r="EB201" s="77"/>
      <c r="EC201" s="77"/>
      <c r="ED201" s="77"/>
      <c r="EE201" s="77"/>
      <c r="EF201" s="49"/>
      <c r="EG201" s="49"/>
      <c r="EH201" s="49"/>
      <c r="EQ201" s="75"/>
      <c r="ER201" s="77"/>
      <c r="EU201" s="76"/>
      <c r="EW201" s="77"/>
      <c r="FA201" s="77"/>
      <c r="FB201" s="77"/>
      <c r="FC201" s="49"/>
      <c r="FD201" s="49"/>
      <c r="FE201" s="49"/>
      <c r="FH201" s="101"/>
      <c r="FJ201" s="75"/>
      <c r="FK201" s="76"/>
      <c r="FL201" s="75"/>
      <c r="FM201" s="77"/>
      <c r="FP201" s="76"/>
      <c r="FQ201" s="77"/>
      <c r="FR201" s="77"/>
      <c r="FS201" s="77"/>
      <c r="FT201" s="77"/>
      <c r="FU201" s="49"/>
      <c r="FV201" s="49"/>
      <c r="FW201" s="49"/>
      <c r="GF201" s="75"/>
      <c r="GG201" s="77"/>
      <c r="GJ201" s="76"/>
      <c r="GL201" s="77"/>
      <c r="GP201" s="77"/>
      <c r="GQ201" s="77"/>
      <c r="GR201" s="49"/>
      <c r="GS201" s="49"/>
      <c r="GT201" s="49"/>
      <c r="GW201" s="101"/>
    </row>
    <row r="202" spans="1:205" s="15" customFormat="1" ht="16.5" customHeight="1">
      <c r="A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49"/>
      <c r="AM202" s="61"/>
      <c r="AN202" s="61"/>
      <c r="AR202" s="76"/>
      <c r="AS202" s="75"/>
      <c r="AT202" s="77"/>
      <c r="AW202" s="72"/>
      <c r="AX202" s="79"/>
      <c r="AY202" s="79"/>
      <c r="AZ202" s="79"/>
      <c r="BA202" s="79"/>
      <c r="BB202" s="73"/>
      <c r="BC202" s="73"/>
      <c r="BD202" s="73"/>
      <c r="BM202" s="75"/>
      <c r="BN202" s="77"/>
      <c r="BQ202" s="72"/>
      <c r="BS202" s="79"/>
      <c r="BW202" s="79"/>
      <c r="BX202" s="79"/>
      <c r="BY202" s="73"/>
      <c r="BZ202" s="73"/>
      <c r="CA202" s="73"/>
      <c r="CD202" s="101"/>
      <c r="CF202" s="75"/>
      <c r="DB202" s="75"/>
      <c r="DC202" s="77"/>
      <c r="DF202" s="72"/>
      <c r="DH202" s="79"/>
      <c r="DL202" s="79"/>
      <c r="DM202" s="79"/>
      <c r="DN202" s="73"/>
      <c r="DO202" s="73"/>
      <c r="DP202" s="73"/>
      <c r="DS202" s="101"/>
      <c r="DU202" s="75"/>
      <c r="DV202" s="76"/>
      <c r="DW202" s="75"/>
      <c r="DX202" s="77"/>
      <c r="EA202" s="72"/>
      <c r="EB202" s="79"/>
      <c r="EC202" s="79"/>
      <c r="ED202" s="79"/>
      <c r="EE202" s="79"/>
      <c r="EF202" s="73"/>
      <c r="EG202" s="73"/>
      <c r="EH202" s="73"/>
      <c r="EQ202" s="75"/>
      <c r="ER202" s="77"/>
      <c r="EU202" s="72"/>
      <c r="EW202" s="79"/>
      <c r="FA202" s="79"/>
      <c r="FB202" s="79"/>
      <c r="FC202" s="73"/>
      <c r="FD202" s="73"/>
      <c r="FE202" s="73"/>
      <c r="FH202" s="101"/>
      <c r="FJ202" s="75"/>
      <c r="FK202" s="76"/>
      <c r="FL202" s="75"/>
      <c r="FM202" s="77"/>
      <c r="FP202" s="72"/>
      <c r="FQ202" s="79"/>
      <c r="FR202" s="79"/>
      <c r="FS202" s="79"/>
      <c r="FT202" s="79"/>
      <c r="FU202" s="73"/>
      <c r="FV202" s="73"/>
      <c r="FW202" s="73"/>
      <c r="GF202" s="75"/>
      <c r="GG202" s="77"/>
      <c r="GJ202" s="72"/>
      <c r="GL202" s="79"/>
      <c r="GP202" s="79"/>
      <c r="GQ202" s="79"/>
      <c r="GR202" s="73"/>
      <c r="GS202" s="73"/>
      <c r="GT202" s="73"/>
      <c r="GW202" s="101"/>
    </row>
    <row r="203" spans="1:205" s="15" customFormat="1" ht="30.6" customHeight="1">
      <c r="C203" s="72"/>
      <c r="E203" s="47"/>
      <c r="G203" s="61"/>
      <c r="H203" s="46"/>
      <c r="I203" s="61"/>
      <c r="J203" s="61"/>
      <c r="K203" s="61"/>
      <c r="L203" s="61"/>
      <c r="M203" s="61"/>
      <c r="N203" s="61"/>
      <c r="O203" s="61"/>
      <c r="R203" s="61"/>
      <c r="S203" s="61"/>
      <c r="T203" s="61"/>
      <c r="U203" s="61"/>
      <c r="V203" s="61"/>
      <c r="W203" s="61"/>
      <c r="X203" s="61"/>
      <c r="Y203" s="47"/>
      <c r="AA203" s="46"/>
      <c r="AC203" s="61"/>
      <c r="AD203" s="61"/>
      <c r="AE203" s="61"/>
      <c r="AF203" s="61"/>
      <c r="AG203" s="61"/>
      <c r="AH203" s="61"/>
      <c r="AI203" s="61"/>
      <c r="AM203" s="61"/>
      <c r="AN203" s="61"/>
      <c r="AW203" s="76"/>
      <c r="AX203" s="77"/>
      <c r="AY203" s="77"/>
      <c r="AZ203" s="77"/>
      <c r="BA203" s="77"/>
      <c r="BB203" s="49"/>
      <c r="BC203" s="49"/>
      <c r="BD203" s="49"/>
      <c r="BT203" s="76"/>
      <c r="BV203" s="77"/>
      <c r="BW203" s="77"/>
      <c r="BX203" s="77"/>
      <c r="BY203" s="49"/>
      <c r="BZ203" s="49"/>
      <c r="CA203" s="49"/>
      <c r="CD203" s="101"/>
      <c r="DI203" s="76"/>
      <c r="DK203" s="77"/>
      <c r="DL203" s="77"/>
      <c r="DM203" s="77"/>
      <c r="DN203" s="49"/>
      <c r="DO203" s="49"/>
      <c r="DP203" s="49"/>
      <c r="DS203" s="101"/>
      <c r="EA203" s="76"/>
      <c r="EB203" s="77"/>
      <c r="EC203" s="77"/>
      <c r="ED203" s="77"/>
      <c r="EE203" s="77"/>
      <c r="EF203" s="49"/>
      <c r="EG203" s="49"/>
      <c r="EH203" s="49"/>
      <c r="EX203" s="76"/>
      <c r="EZ203" s="77"/>
      <c r="FA203" s="77"/>
      <c r="FB203" s="77"/>
      <c r="FC203" s="49"/>
      <c r="FD203" s="49"/>
      <c r="FE203" s="49"/>
      <c r="FH203" s="101"/>
      <c r="FP203" s="76"/>
      <c r="FQ203" s="77"/>
      <c r="FR203" s="77"/>
      <c r="FS203" s="77"/>
      <c r="FT203" s="77"/>
      <c r="FU203" s="49"/>
      <c r="FV203" s="49"/>
      <c r="FW203" s="49"/>
      <c r="GM203" s="76"/>
      <c r="GO203" s="77"/>
      <c r="GP203" s="77"/>
      <c r="GQ203" s="77"/>
      <c r="GR203" s="49"/>
      <c r="GS203" s="49"/>
      <c r="GT203" s="49"/>
      <c r="GW203" s="101"/>
    </row>
    <row r="204" spans="1:205" s="15" customFormat="1" ht="16.5" customHeight="1">
      <c r="A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49"/>
      <c r="AM204" s="61"/>
      <c r="AN204" s="61"/>
      <c r="AU204" s="46"/>
      <c r="AZ204" s="77"/>
      <c r="BA204" s="77"/>
      <c r="BB204" s="77"/>
      <c r="BC204" s="49"/>
      <c r="BD204" s="49"/>
      <c r="BO204" s="46"/>
      <c r="BT204" s="76"/>
      <c r="BV204" s="77"/>
      <c r="BW204" s="77"/>
      <c r="BX204" s="77"/>
      <c r="BY204" s="49"/>
      <c r="BZ204" s="49"/>
      <c r="CA204" s="49"/>
      <c r="CD204" s="101"/>
      <c r="DD204" s="46"/>
      <c r="DI204" s="76"/>
      <c r="DK204" s="77"/>
      <c r="DL204" s="77"/>
      <c r="DM204" s="77"/>
      <c r="DN204" s="49"/>
      <c r="DO204" s="49"/>
      <c r="DP204" s="49"/>
      <c r="DS204" s="101"/>
      <c r="DY204" s="46"/>
      <c r="ED204" s="77"/>
      <c r="EE204" s="77"/>
      <c r="EF204" s="77"/>
      <c r="EG204" s="49"/>
      <c r="EH204" s="49"/>
      <c r="ES204" s="46"/>
      <c r="EX204" s="76"/>
      <c r="EZ204" s="77"/>
      <c r="FA204" s="77"/>
      <c r="FB204" s="77"/>
      <c r="FC204" s="49"/>
      <c r="FD204" s="49"/>
      <c r="FE204" s="49"/>
      <c r="FH204" s="101"/>
      <c r="FN204" s="46"/>
      <c r="FS204" s="77"/>
      <c r="FT204" s="77"/>
      <c r="FU204" s="77"/>
      <c r="FV204" s="49"/>
      <c r="FW204" s="49"/>
      <c r="GH204" s="46"/>
      <c r="GM204" s="76"/>
      <c r="GO204" s="77"/>
      <c r="GP204" s="77"/>
      <c r="GQ204" s="77"/>
      <c r="GR204" s="49"/>
      <c r="GS204" s="49"/>
      <c r="GT204" s="49"/>
      <c r="GW204" s="101"/>
    </row>
    <row r="205" spans="1:205" s="15" customFormat="1" ht="16.5" customHeight="1">
      <c r="A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CA205" s="49"/>
      <c r="CD205" s="101"/>
      <c r="DP205" s="49"/>
      <c r="DS205" s="101"/>
      <c r="FE205" s="49"/>
      <c r="FH205" s="101"/>
      <c r="GT205" s="49"/>
      <c r="GW205" s="101"/>
    </row>
    <row r="206" spans="1:205" s="15" customFormat="1" ht="16.5" customHeight="1">
      <c r="D206" s="166"/>
      <c r="F206" s="73"/>
      <c r="H206" s="74"/>
      <c r="K206" s="12"/>
      <c r="N206" s="12"/>
      <c r="O206" s="45"/>
      <c r="S206" s="12"/>
      <c r="T206" s="275"/>
      <c r="U206" s="73"/>
      <c r="W206" s="73"/>
      <c r="Y206" s="22"/>
      <c r="AB206" s="12"/>
      <c r="AC206" s="74"/>
      <c r="AE206" s="12"/>
      <c r="AF206" s="12"/>
      <c r="AG206" s="12"/>
      <c r="AH206" s="74"/>
      <c r="AL206" s="12"/>
      <c r="AM206" s="275"/>
      <c r="AN206" s="12"/>
      <c r="AU206" s="46"/>
      <c r="BB206" s="46"/>
      <c r="BO206" s="46"/>
      <c r="BV206" s="48"/>
      <c r="CA206" s="49"/>
      <c r="CD206" s="101"/>
      <c r="DD206" s="46"/>
      <c r="DK206" s="48"/>
      <c r="DP206" s="49"/>
      <c r="DS206" s="101"/>
      <c r="DY206" s="46"/>
      <c r="EF206" s="46"/>
      <c r="ES206" s="46"/>
      <c r="EZ206" s="48"/>
      <c r="FE206" s="49"/>
      <c r="FH206" s="101"/>
      <c r="FN206" s="46"/>
      <c r="FU206" s="46"/>
      <c r="GH206" s="46"/>
      <c r="GO206" s="48"/>
      <c r="GT206" s="49"/>
      <c r="GW206" s="101"/>
    </row>
    <row r="207" spans="1:205" s="15" customFormat="1" ht="16.5" customHeight="1">
      <c r="D207" s="22"/>
      <c r="E207" s="73"/>
      <c r="F207" s="73"/>
      <c r="G207" s="73"/>
      <c r="H207" s="275"/>
      <c r="I207" s="73"/>
      <c r="J207" s="62"/>
      <c r="K207" s="62"/>
      <c r="L207" s="62"/>
      <c r="M207" s="61"/>
      <c r="N207" s="61"/>
      <c r="O207" s="144"/>
      <c r="P207" s="62"/>
      <c r="Q207" s="189"/>
      <c r="R207" s="189"/>
      <c r="W207" s="73"/>
      <c r="X207" s="73"/>
      <c r="Y207" s="22"/>
      <c r="Z207" s="73"/>
      <c r="AA207" s="62"/>
      <c r="AB207" s="62"/>
      <c r="AC207" s="275"/>
      <c r="AD207" s="14"/>
      <c r="AE207" s="14"/>
      <c r="AF207" s="14"/>
      <c r="AG207" s="62"/>
      <c r="AH207" s="144"/>
      <c r="AI207" s="62"/>
      <c r="AJ207" s="189"/>
      <c r="AK207" s="189"/>
      <c r="AZ207" s="61"/>
      <c r="BA207" s="61"/>
      <c r="BB207" s="61"/>
      <c r="BC207" s="61"/>
      <c r="BD207" s="61"/>
      <c r="BV207" s="61"/>
      <c r="BW207" s="61"/>
      <c r="BX207" s="61"/>
      <c r="BY207" s="61"/>
      <c r="BZ207" s="61"/>
      <c r="CA207" s="49"/>
      <c r="CD207" s="101"/>
      <c r="DK207" s="61"/>
      <c r="DL207" s="61"/>
      <c r="DM207" s="61"/>
      <c r="DN207" s="61"/>
      <c r="DO207" s="61"/>
      <c r="DP207" s="49"/>
      <c r="DS207" s="101"/>
      <c r="ED207" s="61"/>
      <c r="EE207" s="61"/>
      <c r="EF207" s="61"/>
      <c r="EG207" s="61"/>
      <c r="EH207" s="61"/>
      <c r="EZ207" s="61"/>
      <c r="FA207" s="61"/>
      <c r="FB207" s="61"/>
      <c r="FC207" s="61"/>
      <c r="FD207" s="61"/>
      <c r="FE207" s="49"/>
      <c r="FH207" s="101"/>
      <c r="FS207" s="61"/>
      <c r="FT207" s="61"/>
      <c r="FU207" s="61"/>
      <c r="FV207" s="61"/>
      <c r="FW207" s="61"/>
      <c r="GO207" s="61"/>
      <c r="GP207" s="61"/>
      <c r="GQ207" s="61"/>
      <c r="GR207" s="61"/>
      <c r="GS207" s="61"/>
      <c r="GT207" s="49"/>
      <c r="GW207" s="101"/>
    </row>
    <row r="208" spans="1:205" s="15" customFormat="1" ht="16.5" customHeight="1">
      <c r="E208" s="73"/>
      <c r="F208" s="73"/>
      <c r="G208" s="73"/>
      <c r="H208" s="73"/>
      <c r="K208" s="12"/>
      <c r="L208" s="12"/>
      <c r="M208" s="61"/>
      <c r="N208" s="61"/>
      <c r="O208" s="61"/>
      <c r="V208" s="73"/>
      <c r="W208" s="73"/>
      <c r="X208" s="73"/>
      <c r="Y208" s="73"/>
      <c r="AB208" s="12"/>
      <c r="AC208" s="13"/>
      <c r="AD208" s="12"/>
      <c r="AE208" s="12"/>
      <c r="AF208" s="12"/>
      <c r="AH208" s="62"/>
      <c r="AU208" s="46"/>
      <c r="AZ208" s="61"/>
      <c r="BA208" s="61"/>
      <c r="BB208" s="61"/>
      <c r="BC208" s="61"/>
      <c r="BD208" s="61"/>
      <c r="BO208" s="46"/>
      <c r="BT208" s="72"/>
      <c r="BV208" s="61"/>
      <c r="BW208" s="61"/>
      <c r="BX208" s="61"/>
      <c r="BY208" s="61"/>
      <c r="BZ208" s="61"/>
      <c r="CA208" s="49"/>
      <c r="CD208" s="101"/>
      <c r="DD208" s="46"/>
      <c r="DI208" s="72"/>
      <c r="DK208" s="61"/>
      <c r="DL208" s="61"/>
      <c r="DM208" s="61"/>
      <c r="DN208" s="61"/>
      <c r="DO208" s="61"/>
      <c r="DP208" s="49"/>
      <c r="DS208" s="101"/>
      <c r="DY208" s="46"/>
      <c r="ED208" s="61"/>
      <c r="EE208" s="61"/>
      <c r="EF208" s="61"/>
      <c r="EG208" s="61"/>
      <c r="EH208" s="61"/>
      <c r="ES208" s="46"/>
      <c r="EX208" s="72"/>
      <c r="EZ208" s="61"/>
      <c r="FA208" s="61"/>
      <c r="FB208" s="61"/>
      <c r="FC208" s="61"/>
      <c r="FD208" s="61"/>
      <c r="FE208" s="49"/>
      <c r="FH208" s="101"/>
      <c r="FN208" s="46"/>
      <c r="FS208" s="61"/>
      <c r="FT208" s="61"/>
      <c r="FU208" s="61"/>
      <c r="FV208" s="61"/>
      <c r="FW208" s="61"/>
      <c r="GH208" s="46"/>
      <c r="GM208" s="72"/>
      <c r="GO208" s="61"/>
      <c r="GP208" s="61"/>
      <c r="GQ208" s="61"/>
      <c r="GR208" s="61"/>
      <c r="GS208" s="61"/>
      <c r="GT208" s="49"/>
      <c r="GW208" s="101"/>
    </row>
    <row r="209" spans="1:205" s="15" customFormat="1" ht="16.5" customHeight="1">
      <c r="C209" s="76"/>
      <c r="E209" s="53"/>
      <c r="F209" s="95"/>
      <c r="G209" s="95"/>
      <c r="H209" s="50"/>
      <c r="I209" s="50"/>
      <c r="J209" s="50"/>
      <c r="L209" s="76"/>
      <c r="N209" s="53"/>
      <c r="O209" s="53"/>
      <c r="P209" s="53"/>
      <c r="Q209" s="53"/>
      <c r="R209" s="53"/>
      <c r="S209" s="50"/>
      <c r="X209" s="75"/>
      <c r="Y209" s="53"/>
      <c r="Z209" s="95"/>
      <c r="AA209" s="95"/>
      <c r="AB209" s="95"/>
      <c r="AC209" s="95"/>
      <c r="AD209" s="50"/>
      <c r="AE209" s="76"/>
      <c r="AG209" s="53"/>
      <c r="AH209" s="53"/>
      <c r="AI209" s="53"/>
      <c r="AJ209" s="53"/>
      <c r="AK209" s="53"/>
      <c r="AL209" s="53"/>
      <c r="AZ209" s="80"/>
      <c r="BD209" s="38"/>
      <c r="BE209" s="38"/>
      <c r="BF209" s="38"/>
      <c r="BG209" s="38"/>
      <c r="BH209" s="38"/>
      <c r="BI209" s="38"/>
      <c r="BJ209" s="38"/>
      <c r="BK209" s="38"/>
      <c r="BL209" s="38"/>
      <c r="BX209" s="37"/>
      <c r="BY209" s="39"/>
      <c r="CD209" s="101"/>
      <c r="DA209" s="38"/>
      <c r="DM209" s="37"/>
      <c r="DN209" s="39"/>
      <c r="DS209" s="101"/>
      <c r="ED209" s="80"/>
      <c r="EH209" s="38"/>
      <c r="EI209" s="38"/>
      <c r="EJ209" s="38"/>
      <c r="EK209" s="38"/>
      <c r="EL209" s="38"/>
      <c r="EM209" s="38"/>
      <c r="EN209" s="38"/>
      <c r="EO209" s="38"/>
      <c r="EP209" s="38"/>
      <c r="FB209" s="37"/>
      <c r="FC209" s="39"/>
      <c r="FH209" s="101"/>
      <c r="FS209" s="80"/>
      <c r="FW209" s="38"/>
      <c r="FX209" s="38"/>
      <c r="FY209" s="38"/>
      <c r="FZ209" s="38"/>
      <c r="GA209" s="38"/>
      <c r="GB209" s="38"/>
      <c r="GC209" s="38"/>
      <c r="GD209" s="38"/>
      <c r="GE209" s="38"/>
      <c r="GQ209" s="37"/>
      <c r="GR209" s="39"/>
      <c r="GW209" s="101"/>
    </row>
    <row r="210" spans="1:205" s="15" customFormat="1" ht="16.5" customHeight="1">
      <c r="C210" s="72"/>
      <c r="O210" s="12"/>
    </row>
    <row r="211" spans="1:205" s="15" customFormat="1" ht="16.5" customHeight="1">
      <c r="A211" s="12"/>
      <c r="B211" s="75"/>
      <c r="C211" s="76"/>
      <c r="D211" s="75"/>
      <c r="E211" s="77"/>
      <c r="H211" s="76"/>
      <c r="X211" s="75"/>
      <c r="Y211" s="77"/>
      <c r="AB211" s="76"/>
      <c r="AL211" s="13"/>
      <c r="AM211" s="12"/>
      <c r="AN211" s="12"/>
    </row>
    <row r="212" spans="1:205" s="15" customFormat="1" ht="16.5" customHeight="1">
      <c r="B212" s="75"/>
      <c r="C212" s="76"/>
      <c r="D212" s="75"/>
      <c r="E212" s="77"/>
      <c r="X212" s="75"/>
      <c r="Y212" s="77"/>
    </row>
    <row r="213" spans="1:205" s="15" customFormat="1" ht="16.5" customHeight="1">
      <c r="A213" s="45"/>
      <c r="B213" s="78"/>
      <c r="C213" s="72"/>
      <c r="D213" s="78"/>
      <c r="E213" s="79"/>
      <c r="H213" s="76"/>
      <c r="I213" s="77"/>
      <c r="J213" s="77"/>
      <c r="K213" s="77"/>
      <c r="L213" s="77"/>
      <c r="M213" s="45"/>
      <c r="N213" s="45"/>
      <c r="O213" s="45"/>
      <c r="X213" s="78"/>
      <c r="Y213" s="79"/>
      <c r="AB213" s="76"/>
      <c r="AD213" s="77"/>
      <c r="AH213" s="77"/>
      <c r="AI213" s="77"/>
      <c r="AJ213" s="45"/>
      <c r="AK213" s="45"/>
      <c r="AL213" s="45"/>
      <c r="AM213" s="45"/>
      <c r="AN213" s="45"/>
    </row>
    <row r="214" spans="1:205" s="15" customFormat="1" ht="16.5" customHeight="1">
      <c r="A214" s="49"/>
      <c r="B214" s="75"/>
      <c r="C214" s="76"/>
      <c r="D214" s="75"/>
      <c r="E214" s="77"/>
      <c r="H214" s="76"/>
      <c r="I214" s="77"/>
      <c r="J214" s="77"/>
      <c r="K214" s="77"/>
      <c r="L214" s="77"/>
      <c r="M214" s="49"/>
      <c r="N214" s="49"/>
      <c r="O214" s="49"/>
      <c r="X214" s="75"/>
      <c r="Y214" s="77"/>
      <c r="AB214" s="76"/>
      <c r="AD214" s="77"/>
      <c r="AH214" s="77"/>
      <c r="AI214" s="77"/>
      <c r="AJ214" s="49"/>
      <c r="AK214" s="49"/>
      <c r="AL214" s="49"/>
      <c r="AM214" s="49"/>
      <c r="AN214" s="49"/>
    </row>
    <row r="215" spans="1:205" s="15" customFormat="1" ht="16.5" customHeight="1">
      <c r="A215" s="73"/>
      <c r="B215" s="75"/>
      <c r="C215" s="76"/>
      <c r="D215" s="75"/>
      <c r="E215" s="77"/>
      <c r="H215" s="72"/>
      <c r="I215" s="79"/>
      <c r="J215" s="79"/>
      <c r="K215" s="79"/>
      <c r="L215" s="79"/>
      <c r="M215" s="73"/>
      <c r="N215" s="73"/>
      <c r="O215" s="73"/>
      <c r="X215" s="75"/>
      <c r="Y215" s="77"/>
      <c r="AB215" s="72"/>
      <c r="AD215" s="79"/>
      <c r="AH215" s="79"/>
      <c r="AI215" s="79"/>
      <c r="AJ215" s="73"/>
      <c r="AK215" s="73"/>
      <c r="AL215" s="73"/>
      <c r="AM215" s="73"/>
      <c r="AN215" s="73"/>
    </row>
    <row r="216" spans="1:205" s="15" customFormat="1" ht="16.5" customHeight="1">
      <c r="A216" s="49"/>
      <c r="B216" s="78"/>
      <c r="C216" s="72"/>
      <c r="D216" s="78"/>
      <c r="E216" s="79"/>
      <c r="H216" s="76"/>
      <c r="I216" s="77"/>
      <c r="J216" s="77"/>
      <c r="K216" s="77"/>
      <c r="L216" s="77"/>
      <c r="M216" s="49"/>
      <c r="N216" s="49"/>
      <c r="O216" s="49"/>
      <c r="X216" s="78"/>
      <c r="Y216" s="79"/>
      <c r="AB216" s="76"/>
      <c r="AD216" s="77"/>
      <c r="AH216" s="77"/>
      <c r="AI216" s="77"/>
      <c r="AJ216" s="49"/>
      <c r="AK216" s="49"/>
      <c r="AL216" s="49"/>
      <c r="AM216" s="49"/>
      <c r="AN216" s="49"/>
    </row>
    <row r="217" spans="1:205" s="15" customFormat="1" ht="16.5" customHeight="1">
      <c r="A217" s="49"/>
      <c r="B217" s="75"/>
      <c r="C217" s="76"/>
      <c r="D217" s="75"/>
      <c r="E217" s="77"/>
      <c r="H217" s="76"/>
      <c r="I217" s="77"/>
      <c r="J217" s="77"/>
      <c r="K217" s="77"/>
      <c r="L217" s="77"/>
      <c r="M217" s="49"/>
      <c r="N217" s="49"/>
      <c r="O217" s="49"/>
      <c r="X217" s="75"/>
      <c r="Y217" s="77"/>
      <c r="AB217" s="76"/>
      <c r="AD217" s="77"/>
      <c r="AH217" s="77"/>
      <c r="AI217" s="77"/>
      <c r="AJ217" s="49"/>
      <c r="AK217" s="49"/>
      <c r="AL217" s="49"/>
      <c r="AM217" s="49"/>
      <c r="AN217" s="49"/>
    </row>
    <row r="218" spans="1:205" s="15" customFormat="1" ht="16.5" customHeight="1">
      <c r="A218" s="73"/>
      <c r="B218" s="75"/>
      <c r="C218" s="76"/>
      <c r="D218" s="75"/>
      <c r="E218" s="77"/>
      <c r="H218" s="72"/>
      <c r="I218" s="79"/>
      <c r="J218" s="79"/>
      <c r="K218" s="79"/>
      <c r="L218" s="79"/>
      <c r="M218" s="73"/>
      <c r="N218" s="73"/>
      <c r="O218" s="73"/>
      <c r="X218" s="75"/>
      <c r="Y218" s="77"/>
      <c r="AB218" s="72"/>
      <c r="AD218" s="79"/>
      <c r="AH218" s="79"/>
      <c r="AI218" s="79"/>
      <c r="AJ218" s="73"/>
      <c r="AK218" s="73"/>
      <c r="AL218" s="73"/>
      <c r="AM218" s="73"/>
      <c r="AN218" s="73"/>
    </row>
    <row r="219" spans="1:205" s="15" customFormat="1" ht="16.5" customHeight="1">
      <c r="A219" s="49"/>
      <c r="H219" s="76"/>
      <c r="I219" s="77"/>
      <c r="J219" s="77"/>
      <c r="K219" s="77"/>
      <c r="L219" s="77"/>
      <c r="M219" s="49"/>
      <c r="N219" s="49"/>
      <c r="O219" s="49"/>
      <c r="AE219" s="76"/>
      <c r="AG219" s="77"/>
      <c r="AH219" s="77"/>
      <c r="AI219" s="77"/>
      <c r="AJ219" s="49"/>
      <c r="AK219" s="49"/>
      <c r="AL219" s="49"/>
      <c r="AM219" s="49"/>
      <c r="AN219" s="49"/>
    </row>
    <row r="220" spans="1:205" s="15" customFormat="1" ht="16.5" customHeight="1">
      <c r="A220" s="49"/>
      <c r="F220" s="46"/>
      <c r="K220" s="77"/>
      <c r="L220" s="77"/>
      <c r="M220" s="77"/>
      <c r="N220" s="49"/>
      <c r="O220" s="49"/>
      <c r="Z220" s="46"/>
      <c r="AE220" s="76"/>
      <c r="AG220" s="77"/>
      <c r="AH220" s="77"/>
      <c r="AI220" s="77"/>
      <c r="AJ220" s="49"/>
      <c r="AK220" s="49"/>
      <c r="AL220" s="49"/>
      <c r="AM220" s="49"/>
      <c r="AN220" s="49"/>
    </row>
    <row r="221" spans="1:205" s="15" customFormat="1" ht="16.5" customHeight="1">
      <c r="AL221" s="49"/>
    </row>
    <row r="222" spans="1:205" s="15" customFormat="1" ht="16.5" customHeight="1">
      <c r="F222" s="46"/>
      <c r="M222" s="46"/>
      <c r="Z222" s="46"/>
      <c r="AG222" s="48"/>
      <c r="AL222" s="49"/>
    </row>
    <row r="223" spans="1:205" s="15" customFormat="1" ht="16.5" customHeight="1">
      <c r="A223" s="61"/>
      <c r="K223" s="61"/>
      <c r="L223" s="61"/>
      <c r="M223" s="61"/>
      <c r="N223" s="61"/>
      <c r="O223" s="61"/>
      <c r="AG223" s="61"/>
      <c r="AH223" s="61"/>
      <c r="AI223" s="61"/>
      <c r="AJ223" s="61"/>
      <c r="AK223" s="61"/>
      <c r="AL223" s="49"/>
      <c r="AM223" s="61"/>
      <c r="AN223" s="61"/>
    </row>
    <row r="224" spans="1:205" s="15" customFormat="1" ht="16.5" customHeight="1">
      <c r="A224" s="61"/>
      <c r="F224" s="46"/>
      <c r="K224" s="61"/>
      <c r="L224" s="61"/>
      <c r="M224" s="61"/>
      <c r="N224" s="61"/>
      <c r="O224" s="61"/>
      <c r="Z224" s="46"/>
      <c r="AE224" s="72"/>
      <c r="AG224" s="61"/>
      <c r="AH224" s="61"/>
      <c r="AI224" s="61"/>
      <c r="AJ224" s="61"/>
      <c r="AK224" s="61"/>
      <c r="AL224" s="49"/>
      <c r="AM224" s="61"/>
      <c r="AN224" s="61"/>
    </row>
    <row r="225" spans="1:40" s="15" customFormat="1" ht="16.5" customHeight="1">
      <c r="A225" s="61"/>
      <c r="F225" s="46"/>
      <c r="K225" s="61"/>
      <c r="L225" s="61"/>
      <c r="M225" s="61"/>
      <c r="N225" s="61"/>
      <c r="O225" s="61"/>
      <c r="Z225" s="46"/>
      <c r="AE225" s="72"/>
      <c r="AG225" s="61"/>
      <c r="AH225" s="61"/>
      <c r="AI225" s="61"/>
      <c r="AJ225" s="61"/>
      <c r="AK225" s="61"/>
      <c r="AL225" s="49"/>
      <c r="AM225" s="61"/>
      <c r="AN225" s="61"/>
    </row>
    <row r="226" spans="1:40" s="15" customFormat="1" ht="16.5" customHeight="1">
      <c r="D226" s="166"/>
      <c r="F226" s="73"/>
      <c r="H226" s="74"/>
      <c r="K226" s="12"/>
      <c r="N226" s="12"/>
      <c r="O226" s="45"/>
      <c r="S226" s="12"/>
      <c r="T226" s="275"/>
      <c r="U226" s="73"/>
      <c r="W226" s="73"/>
      <c r="Y226" s="22"/>
      <c r="AB226" s="12"/>
      <c r="AC226" s="74"/>
      <c r="AE226" s="12"/>
      <c r="AF226" s="12"/>
      <c r="AG226" s="12"/>
      <c r="AH226" s="74"/>
      <c r="AL226" s="12"/>
      <c r="AM226" s="275"/>
      <c r="AN226" s="61"/>
    </row>
    <row r="227" spans="1:40" s="15" customFormat="1" ht="16.5" customHeight="1">
      <c r="D227" s="22"/>
      <c r="E227" s="73"/>
      <c r="F227" s="73"/>
      <c r="G227" s="73"/>
      <c r="H227" s="275"/>
      <c r="I227" s="73"/>
      <c r="J227" s="62"/>
      <c r="K227" s="62"/>
      <c r="L227" s="62"/>
      <c r="M227" s="61"/>
      <c r="N227" s="61"/>
      <c r="O227" s="144"/>
      <c r="P227" s="62"/>
      <c r="Q227" s="189"/>
      <c r="R227" s="189"/>
      <c r="W227" s="73"/>
      <c r="X227" s="73"/>
      <c r="Y227" s="22"/>
      <c r="Z227" s="73"/>
      <c r="AA227" s="62"/>
      <c r="AB227" s="62"/>
      <c r="AC227" s="275"/>
      <c r="AD227" s="14"/>
      <c r="AE227" s="14"/>
      <c r="AF227" s="14"/>
      <c r="AG227" s="62"/>
      <c r="AH227" s="144"/>
      <c r="AI227" s="62"/>
      <c r="AJ227" s="189"/>
      <c r="AK227" s="189"/>
    </row>
    <row r="228" spans="1:40" s="15" customFormat="1" ht="16.5" customHeight="1">
      <c r="E228" s="73"/>
      <c r="F228" s="73"/>
      <c r="G228" s="73"/>
      <c r="H228" s="73"/>
      <c r="K228" s="12"/>
      <c r="L228" s="12"/>
      <c r="M228" s="61"/>
      <c r="N228" s="61"/>
      <c r="O228" s="61"/>
      <c r="V228" s="73"/>
      <c r="W228" s="73"/>
      <c r="X228" s="73"/>
      <c r="Y228" s="73"/>
      <c r="AB228" s="12"/>
      <c r="AC228" s="13"/>
      <c r="AD228" s="12"/>
      <c r="AE228" s="12"/>
      <c r="AF228" s="12"/>
      <c r="AH228" s="62"/>
    </row>
    <row r="229" spans="1:40" s="15" customFormat="1" ht="16.5" customHeight="1">
      <c r="C229" s="76"/>
      <c r="E229" s="53"/>
      <c r="F229" s="95"/>
      <c r="G229" s="95"/>
      <c r="H229" s="50"/>
      <c r="I229" s="50"/>
      <c r="J229" s="50"/>
      <c r="L229" s="76"/>
      <c r="N229" s="53"/>
      <c r="O229" s="53"/>
      <c r="P229" s="53"/>
      <c r="Q229" s="53"/>
      <c r="R229" s="53"/>
      <c r="S229" s="50"/>
      <c r="X229" s="75"/>
      <c r="Y229" s="53"/>
      <c r="Z229" s="95"/>
      <c r="AA229" s="95"/>
      <c r="AB229" s="95"/>
      <c r="AC229" s="95"/>
      <c r="AD229" s="50"/>
      <c r="AE229" s="76"/>
      <c r="AG229" s="53"/>
      <c r="AH229" s="53"/>
      <c r="AI229" s="53"/>
      <c r="AJ229" s="53"/>
      <c r="AK229" s="53"/>
      <c r="AL229" s="53"/>
    </row>
    <row r="230" spans="1:40" s="15" customFormat="1" ht="16.5" customHeight="1">
      <c r="C230" s="72"/>
      <c r="O230" s="12"/>
    </row>
    <row r="231" spans="1:40" s="15" customFormat="1" ht="16.5" customHeight="1">
      <c r="B231" s="75"/>
      <c r="C231" s="76"/>
      <c r="D231" s="75"/>
      <c r="E231" s="77"/>
      <c r="H231" s="76"/>
      <c r="X231" s="75"/>
      <c r="Y231" s="77"/>
      <c r="AB231" s="76"/>
      <c r="AL231" s="13"/>
    </row>
    <row r="232" spans="1:40" s="15" customFormat="1" ht="16.5" customHeight="1">
      <c r="B232" s="75"/>
      <c r="C232" s="76"/>
      <c r="D232" s="75"/>
      <c r="E232" s="77"/>
      <c r="X232" s="75"/>
      <c r="Y232" s="77"/>
    </row>
    <row r="233" spans="1:40" s="15" customFormat="1" ht="16.5" customHeight="1">
      <c r="B233" s="78"/>
      <c r="C233" s="72"/>
      <c r="D233" s="78"/>
      <c r="E233" s="79"/>
      <c r="H233" s="76"/>
      <c r="I233" s="77"/>
      <c r="J233" s="77"/>
      <c r="K233" s="77"/>
      <c r="L233" s="77"/>
      <c r="M233" s="45"/>
      <c r="N233" s="45"/>
      <c r="O233" s="45"/>
      <c r="X233" s="78"/>
      <c r="Y233" s="79"/>
      <c r="AB233" s="76"/>
      <c r="AD233" s="77"/>
      <c r="AH233" s="77"/>
      <c r="AI233" s="77"/>
      <c r="AJ233" s="45"/>
      <c r="AK233" s="45"/>
      <c r="AL233" s="45"/>
    </row>
    <row r="234" spans="1:40" s="15" customFormat="1" ht="16.5" customHeight="1">
      <c r="B234" s="75"/>
      <c r="C234" s="76"/>
      <c r="D234" s="75"/>
      <c r="E234" s="77"/>
      <c r="H234" s="76"/>
      <c r="I234" s="77"/>
      <c r="J234" s="77"/>
      <c r="K234" s="77"/>
      <c r="L234" s="77"/>
      <c r="M234" s="49"/>
      <c r="N234" s="49"/>
      <c r="O234" s="49"/>
      <c r="X234" s="75"/>
      <c r="Y234" s="77"/>
      <c r="AB234" s="76"/>
      <c r="AD234" s="77"/>
      <c r="AH234" s="77"/>
      <c r="AI234" s="77"/>
      <c r="AJ234" s="49"/>
      <c r="AK234" s="49"/>
      <c r="AL234" s="49"/>
    </row>
    <row r="235" spans="1:40" s="15" customFormat="1" ht="16.5" customHeight="1">
      <c r="B235" s="75"/>
      <c r="C235" s="76"/>
      <c r="D235" s="75"/>
      <c r="E235" s="77"/>
      <c r="H235" s="72"/>
      <c r="I235" s="79"/>
      <c r="J235" s="79"/>
      <c r="K235" s="79"/>
      <c r="L235" s="79"/>
      <c r="M235" s="73"/>
      <c r="N235" s="73"/>
      <c r="O235" s="73"/>
      <c r="X235" s="75"/>
      <c r="Y235" s="77"/>
      <c r="AB235" s="72"/>
      <c r="AD235" s="79"/>
      <c r="AH235" s="79"/>
      <c r="AI235" s="79"/>
      <c r="AJ235" s="73"/>
      <c r="AK235" s="73"/>
      <c r="AL235" s="73"/>
    </row>
    <row r="236" spans="1:40" s="15" customFormat="1" ht="16.5" customHeight="1">
      <c r="B236" s="78"/>
      <c r="C236" s="72"/>
      <c r="D236" s="78"/>
      <c r="E236" s="79"/>
      <c r="H236" s="76"/>
      <c r="I236" s="77"/>
      <c r="J236" s="77"/>
      <c r="K236" s="77"/>
      <c r="L236" s="77"/>
      <c r="M236" s="49"/>
      <c r="N236" s="49"/>
      <c r="O236" s="49"/>
      <c r="X236" s="78"/>
      <c r="Y236" s="79"/>
      <c r="AB236" s="76"/>
      <c r="AD236" s="77"/>
      <c r="AH236" s="77"/>
      <c r="AI236" s="77"/>
      <c r="AJ236" s="49"/>
      <c r="AK236" s="49"/>
      <c r="AL236" s="49"/>
    </row>
    <row r="237" spans="1:40" s="15" customFormat="1" ht="16.5" customHeight="1">
      <c r="B237" s="75"/>
      <c r="C237" s="76"/>
      <c r="D237" s="75"/>
      <c r="E237" s="77"/>
      <c r="H237" s="76"/>
      <c r="I237" s="77"/>
      <c r="J237" s="77"/>
      <c r="K237" s="77"/>
      <c r="L237" s="77"/>
      <c r="M237" s="49"/>
      <c r="N237" s="49"/>
      <c r="O237" s="49"/>
      <c r="X237" s="75"/>
      <c r="Y237" s="77"/>
      <c r="AB237" s="76"/>
      <c r="AD237" s="77"/>
      <c r="AH237" s="77"/>
      <c r="AI237" s="77"/>
      <c r="AJ237" s="49"/>
      <c r="AK237" s="49"/>
      <c r="AL237" s="49"/>
    </row>
    <row r="238" spans="1:40" s="15" customFormat="1" ht="16.5" customHeight="1">
      <c r="B238" s="75"/>
      <c r="C238" s="76"/>
      <c r="D238" s="75"/>
      <c r="E238" s="77"/>
      <c r="H238" s="72"/>
      <c r="I238" s="79"/>
      <c r="J238" s="79"/>
      <c r="K238" s="79"/>
      <c r="L238" s="79"/>
      <c r="M238" s="73"/>
      <c r="N238" s="73"/>
      <c r="O238" s="73"/>
      <c r="X238" s="75"/>
      <c r="Y238" s="77"/>
      <c r="AB238" s="72"/>
      <c r="AD238" s="79"/>
      <c r="AH238" s="79"/>
      <c r="AI238" s="79"/>
      <c r="AJ238" s="73"/>
      <c r="AK238" s="73"/>
      <c r="AL238" s="73"/>
    </row>
    <row r="239" spans="1:40" s="15" customFormat="1" ht="16.5" customHeight="1">
      <c r="H239" s="76"/>
      <c r="I239" s="77"/>
      <c r="J239" s="77"/>
      <c r="K239" s="77"/>
      <c r="L239" s="77"/>
      <c r="M239" s="49"/>
      <c r="N239" s="49"/>
      <c r="O239" s="49"/>
      <c r="AE239" s="76"/>
      <c r="AG239" s="77"/>
      <c r="AH239" s="77"/>
      <c r="AI239" s="77"/>
      <c r="AJ239" s="49"/>
      <c r="AK239" s="49"/>
      <c r="AL239" s="49"/>
    </row>
    <row r="240" spans="1:40" s="15" customFormat="1" ht="16.5" customHeight="1">
      <c r="F240" s="46"/>
      <c r="K240" s="77"/>
      <c r="L240" s="77"/>
      <c r="M240" s="77"/>
      <c r="N240" s="49"/>
      <c r="O240" s="49"/>
      <c r="Z240" s="46"/>
      <c r="AE240" s="76"/>
      <c r="AG240" s="77"/>
      <c r="AH240" s="77"/>
      <c r="AI240" s="77"/>
      <c r="AJ240" s="49"/>
      <c r="AK240" s="49"/>
      <c r="AL240" s="49"/>
    </row>
    <row r="241" spans="1:249" s="15" customFormat="1" ht="16.5" customHeight="1">
      <c r="AL241" s="49"/>
    </row>
    <row r="242" spans="1:249" s="15" customFormat="1" ht="16.5" customHeight="1">
      <c r="F242" s="46"/>
      <c r="M242" s="46"/>
      <c r="Z242" s="46"/>
      <c r="AG242" s="48"/>
      <c r="AL242" s="49"/>
    </row>
    <row r="243" spans="1:249" s="15" customFormat="1" ht="16.5" customHeight="1">
      <c r="K243" s="61"/>
      <c r="L243" s="61"/>
      <c r="M243" s="61"/>
      <c r="N243" s="61"/>
      <c r="O243" s="61"/>
      <c r="AG243" s="61"/>
      <c r="AH243" s="61"/>
      <c r="AI243" s="61"/>
      <c r="AJ243" s="61"/>
      <c r="AK243" s="61"/>
      <c r="AL243" s="49"/>
    </row>
    <row r="244" spans="1:249" s="15" customFormat="1" ht="16.5" customHeight="1">
      <c r="F244" s="46"/>
      <c r="K244" s="61"/>
      <c r="L244" s="61"/>
      <c r="M244" s="61"/>
      <c r="N244" s="61"/>
      <c r="O244" s="61"/>
      <c r="Z244" s="46"/>
      <c r="AE244" s="72"/>
      <c r="AG244" s="61"/>
      <c r="AH244" s="61"/>
      <c r="AI244" s="61"/>
      <c r="AJ244" s="61"/>
      <c r="AK244" s="61"/>
      <c r="AL244" s="49"/>
    </row>
    <row r="245" spans="1:249" s="15" customFormat="1" ht="16.5" customHeight="1"/>
    <row r="246" spans="1:249" s="15" customFormat="1" ht="30.6" customHeight="1"/>
    <row r="247" spans="1:249" ht="16.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</row>
    <row r="248" spans="1:249" ht="16.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</row>
    <row r="249" spans="1:249" ht="16.5" customHeight="1">
      <c r="A249" s="15"/>
      <c r="B249" s="15"/>
      <c r="C249" s="15"/>
      <c r="D249" s="166"/>
      <c r="E249" s="15"/>
      <c r="F249" s="73"/>
      <c r="G249" s="15"/>
      <c r="H249" s="74"/>
      <c r="I249" s="15"/>
      <c r="J249" s="15"/>
      <c r="K249" s="12"/>
      <c r="L249" s="15"/>
      <c r="M249" s="15"/>
      <c r="N249" s="12"/>
      <c r="O249" s="45"/>
      <c r="P249" s="15"/>
      <c r="Q249" s="15"/>
      <c r="R249" s="15"/>
      <c r="S249" s="12"/>
      <c r="T249" s="275"/>
      <c r="U249" s="73"/>
      <c r="V249" s="15"/>
      <c r="W249" s="73"/>
      <c r="X249" s="15"/>
      <c r="Y249" s="22"/>
      <c r="Z249" s="15"/>
      <c r="AA249" s="15"/>
      <c r="AB249" s="12"/>
      <c r="AC249" s="74"/>
      <c r="AD249" s="15"/>
      <c r="AE249" s="12"/>
      <c r="AF249" s="12"/>
      <c r="AG249" s="12"/>
      <c r="AH249" s="74"/>
      <c r="AI249" s="15"/>
      <c r="AJ249" s="15"/>
      <c r="AK249" s="15"/>
      <c r="AL249" s="12"/>
      <c r="AM249" s="27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</row>
    <row r="250" spans="1:249" ht="16.5" customHeight="1">
      <c r="A250" s="15"/>
      <c r="B250" s="15"/>
      <c r="C250" s="15"/>
      <c r="D250" s="22"/>
      <c r="E250" s="73"/>
      <c r="F250" s="73"/>
      <c r="G250" s="73"/>
      <c r="H250" s="275"/>
      <c r="I250" s="73"/>
      <c r="J250" s="62"/>
      <c r="K250" s="62"/>
      <c r="L250" s="62"/>
      <c r="M250" s="61"/>
      <c r="N250" s="61"/>
      <c r="O250" s="144"/>
      <c r="P250" s="62"/>
      <c r="Q250" s="189"/>
      <c r="R250" s="189"/>
      <c r="S250" s="15"/>
      <c r="T250" s="15"/>
      <c r="U250" s="15"/>
      <c r="V250" s="15"/>
      <c r="W250" s="73"/>
      <c r="X250" s="73"/>
      <c r="Y250" s="22"/>
      <c r="Z250" s="73"/>
      <c r="AA250" s="62"/>
      <c r="AB250" s="62"/>
      <c r="AC250" s="275"/>
      <c r="AD250" s="14"/>
      <c r="AE250" s="14"/>
      <c r="AF250" s="14"/>
      <c r="AG250" s="62"/>
      <c r="AH250" s="144"/>
      <c r="AI250" s="62"/>
      <c r="AJ250" s="189"/>
      <c r="AK250" s="189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</row>
    <row r="251" spans="1:249" ht="16.5" customHeight="1">
      <c r="A251" s="15"/>
      <c r="B251" s="15"/>
      <c r="C251" s="15"/>
      <c r="D251" s="15"/>
      <c r="E251" s="73"/>
      <c r="F251" s="73"/>
      <c r="G251" s="73"/>
      <c r="H251" s="73"/>
      <c r="I251" s="15"/>
      <c r="J251" s="15"/>
      <c r="K251" s="12"/>
      <c r="L251" s="12"/>
      <c r="M251" s="61"/>
      <c r="N251" s="61"/>
      <c r="O251" s="61"/>
      <c r="P251" s="15"/>
      <c r="Q251" s="15"/>
      <c r="R251" s="15"/>
      <c r="S251" s="15"/>
      <c r="T251" s="15"/>
      <c r="U251" s="15"/>
      <c r="V251" s="73"/>
      <c r="W251" s="73"/>
      <c r="X251" s="73"/>
      <c r="Y251" s="73"/>
      <c r="Z251" s="15"/>
      <c r="AA251" s="15"/>
      <c r="AB251" s="12"/>
      <c r="AC251" s="13"/>
      <c r="AD251" s="12"/>
      <c r="AE251" s="12"/>
      <c r="AF251" s="12"/>
      <c r="AG251" s="15"/>
      <c r="AH251" s="62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</row>
    <row r="252" spans="1:249" ht="16.5" customHeight="1">
      <c r="A252" s="15"/>
      <c r="B252" s="15"/>
      <c r="C252" s="76"/>
      <c r="D252" s="15"/>
      <c r="E252" s="53"/>
      <c r="F252" s="95"/>
      <c r="G252" s="95"/>
      <c r="H252" s="50"/>
      <c r="I252" s="50"/>
      <c r="J252" s="50"/>
      <c r="K252" s="15"/>
      <c r="L252" s="76"/>
      <c r="M252" s="15"/>
      <c r="N252" s="53"/>
      <c r="O252" s="53"/>
      <c r="P252" s="53"/>
      <c r="Q252" s="53"/>
      <c r="R252" s="53"/>
      <c r="S252" s="50"/>
      <c r="T252" s="15"/>
      <c r="U252" s="15"/>
      <c r="V252" s="15"/>
      <c r="W252" s="15"/>
      <c r="X252" s="75"/>
      <c r="Y252" s="53"/>
      <c r="Z252" s="95"/>
      <c r="AA252" s="95"/>
      <c r="AB252" s="95"/>
      <c r="AC252" s="95"/>
      <c r="AD252" s="50"/>
      <c r="AE252" s="76"/>
      <c r="AF252" s="15"/>
      <c r="AG252" s="53"/>
      <c r="AH252" s="53"/>
      <c r="AI252" s="53"/>
      <c r="AJ252" s="53"/>
      <c r="AK252" s="53"/>
      <c r="AL252" s="53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</row>
    <row r="253" spans="1:249" ht="16.5" customHeight="1">
      <c r="A253" s="15"/>
      <c r="B253" s="15"/>
      <c r="C253" s="72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2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</row>
    <row r="254" spans="1:249" ht="16.5" customHeight="1">
      <c r="A254" s="12"/>
      <c r="B254" s="75"/>
      <c r="C254" s="76"/>
      <c r="D254" s="75"/>
      <c r="E254" s="77"/>
      <c r="F254" s="15"/>
      <c r="G254" s="15"/>
      <c r="H254" s="76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75"/>
      <c r="Y254" s="77"/>
      <c r="Z254" s="15"/>
      <c r="AA254" s="15"/>
      <c r="AB254" s="76"/>
      <c r="AC254" s="15"/>
      <c r="AD254" s="15"/>
      <c r="AE254" s="15"/>
      <c r="AF254" s="15"/>
      <c r="AG254" s="15"/>
      <c r="AH254" s="15"/>
      <c r="AI254" s="15"/>
      <c r="AJ254" s="15"/>
      <c r="AK254" s="15"/>
      <c r="AL254" s="13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</row>
    <row r="255" spans="1:249" ht="16.5" customHeight="1">
      <c r="A255" s="15"/>
      <c r="B255" s="75"/>
      <c r="C255" s="76"/>
      <c r="D255" s="75"/>
      <c r="E255" s="77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75"/>
      <c r="Y255" s="77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</row>
    <row r="256" spans="1:249" ht="16.5" customHeight="1">
      <c r="A256" s="45"/>
      <c r="B256" s="78"/>
      <c r="C256" s="72"/>
      <c r="D256" s="78"/>
      <c r="E256" s="79"/>
      <c r="F256" s="15"/>
      <c r="G256" s="15"/>
      <c r="H256" s="76"/>
      <c r="I256" s="77"/>
      <c r="J256" s="77"/>
      <c r="K256" s="77"/>
      <c r="L256" s="77"/>
      <c r="M256" s="45"/>
      <c r="N256" s="45"/>
      <c r="O256" s="45"/>
      <c r="P256" s="15"/>
      <c r="Q256" s="15"/>
      <c r="R256" s="15"/>
      <c r="S256" s="15"/>
      <c r="T256" s="15"/>
      <c r="U256" s="15"/>
      <c r="V256" s="15"/>
      <c r="W256" s="15"/>
      <c r="X256" s="78"/>
      <c r="Y256" s="79"/>
      <c r="Z256" s="15"/>
      <c r="AA256" s="15"/>
      <c r="AB256" s="76"/>
      <c r="AC256" s="15"/>
      <c r="AD256" s="77"/>
      <c r="AE256" s="15"/>
      <c r="AF256" s="15"/>
      <c r="AG256" s="15"/>
      <c r="AH256" s="77"/>
      <c r="AI256" s="77"/>
      <c r="AJ256" s="45"/>
      <c r="AK256" s="45"/>
      <c r="AL256" s="4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</row>
    <row r="257" spans="1:249" ht="16.5" customHeight="1">
      <c r="A257" s="49"/>
      <c r="B257" s="75"/>
      <c r="C257" s="76"/>
      <c r="D257" s="75"/>
      <c r="E257" s="77"/>
      <c r="F257" s="15"/>
      <c r="G257" s="15"/>
      <c r="H257" s="76"/>
      <c r="I257" s="77"/>
      <c r="J257" s="77"/>
      <c r="K257" s="77"/>
      <c r="L257" s="77"/>
      <c r="M257" s="49"/>
      <c r="N257" s="49"/>
      <c r="O257" s="49"/>
      <c r="P257" s="15"/>
      <c r="Q257" s="15"/>
      <c r="R257" s="15"/>
      <c r="S257" s="15"/>
      <c r="T257" s="15"/>
      <c r="U257" s="15"/>
      <c r="V257" s="15"/>
      <c r="W257" s="15"/>
      <c r="X257" s="75"/>
      <c r="Y257" s="77"/>
      <c r="Z257" s="15"/>
      <c r="AA257" s="15"/>
      <c r="AB257" s="76"/>
      <c r="AC257" s="15"/>
      <c r="AD257" s="77"/>
      <c r="AE257" s="15"/>
      <c r="AF257" s="15"/>
      <c r="AG257" s="15"/>
      <c r="AH257" s="77"/>
      <c r="AI257" s="77"/>
      <c r="AJ257" s="49"/>
      <c r="AK257" s="49"/>
      <c r="AL257" s="49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</row>
    <row r="258" spans="1:249" ht="16.5" customHeight="1">
      <c r="A258" s="73"/>
      <c r="B258" s="75"/>
      <c r="C258" s="76"/>
      <c r="D258" s="75"/>
      <c r="E258" s="77"/>
      <c r="F258" s="15"/>
      <c r="G258" s="15"/>
      <c r="H258" s="72"/>
      <c r="I258" s="79"/>
      <c r="J258" s="79"/>
      <c r="K258" s="79"/>
      <c r="L258" s="79"/>
      <c r="M258" s="73"/>
      <c r="N258" s="73"/>
      <c r="O258" s="73"/>
      <c r="P258" s="15"/>
      <c r="Q258" s="15"/>
      <c r="R258" s="15"/>
      <c r="S258" s="15"/>
      <c r="T258" s="15"/>
      <c r="U258" s="15"/>
      <c r="V258" s="15"/>
      <c r="W258" s="15"/>
      <c r="X258" s="75"/>
      <c r="Y258" s="77"/>
      <c r="Z258" s="15"/>
      <c r="AA258" s="15"/>
      <c r="AB258" s="72"/>
      <c r="AC258" s="15"/>
      <c r="AD258" s="79"/>
      <c r="AE258" s="15"/>
      <c r="AF258" s="15"/>
      <c r="AG258" s="15"/>
      <c r="AH258" s="79"/>
      <c r="AI258" s="79"/>
      <c r="AJ258" s="73"/>
      <c r="AK258" s="73"/>
      <c r="AL258" s="73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</row>
    <row r="259" spans="1:249" ht="16.5" customHeight="1">
      <c r="A259" s="49"/>
      <c r="B259" s="78"/>
      <c r="C259" s="72"/>
      <c r="D259" s="78"/>
      <c r="E259" s="79"/>
      <c r="F259" s="15"/>
      <c r="G259" s="15"/>
      <c r="H259" s="76"/>
      <c r="I259" s="77"/>
      <c r="J259" s="77"/>
      <c r="K259" s="77"/>
      <c r="L259" s="77"/>
      <c r="M259" s="49"/>
      <c r="N259" s="49"/>
      <c r="O259" s="49"/>
      <c r="P259" s="15"/>
      <c r="Q259" s="15"/>
      <c r="R259" s="15"/>
      <c r="S259" s="15"/>
      <c r="T259" s="15"/>
      <c r="U259" s="15"/>
      <c r="V259" s="15"/>
      <c r="W259" s="15"/>
      <c r="X259" s="78"/>
      <c r="Y259" s="79"/>
      <c r="Z259" s="15"/>
      <c r="AA259" s="15"/>
      <c r="AB259" s="76"/>
      <c r="AC259" s="15"/>
      <c r="AD259" s="77"/>
      <c r="AE259" s="15"/>
      <c r="AF259" s="15"/>
      <c r="AG259" s="15"/>
      <c r="AH259" s="77"/>
      <c r="AI259" s="77"/>
      <c r="AJ259" s="49"/>
      <c r="AK259" s="49"/>
      <c r="AL259" s="49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</row>
    <row r="260" spans="1:249" ht="16.5" customHeight="1">
      <c r="A260" s="49"/>
      <c r="B260" s="75"/>
      <c r="C260" s="76"/>
      <c r="D260" s="75"/>
      <c r="E260" s="77"/>
      <c r="F260" s="15"/>
      <c r="G260" s="15"/>
      <c r="H260" s="76"/>
      <c r="I260" s="77"/>
      <c r="J260" s="77"/>
      <c r="K260" s="77"/>
      <c r="L260" s="77"/>
      <c r="M260" s="49"/>
      <c r="N260" s="49"/>
      <c r="O260" s="49"/>
      <c r="P260" s="15"/>
      <c r="Q260" s="15"/>
      <c r="R260" s="15"/>
      <c r="S260" s="15"/>
      <c r="T260" s="15"/>
      <c r="U260" s="15"/>
      <c r="V260" s="15"/>
      <c r="W260" s="15"/>
      <c r="X260" s="75"/>
      <c r="Y260" s="77"/>
      <c r="Z260" s="15"/>
      <c r="AA260" s="15"/>
      <c r="AB260" s="76"/>
      <c r="AC260" s="15"/>
      <c r="AD260" s="77"/>
      <c r="AE260" s="15"/>
      <c r="AF260" s="15"/>
      <c r="AG260" s="15"/>
      <c r="AH260" s="77"/>
      <c r="AI260" s="77"/>
      <c r="AJ260" s="49"/>
      <c r="AK260" s="49"/>
      <c r="AL260" s="49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</row>
    <row r="261" spans="1:249" ht="16.5" customHeight="1">
      <c r="A261" s="73"/>
      <c r="B261" s="75"/>
      <c r="C261" s="76"/>
      <c r="D261" s="75"/>
      <c r="E261" s="77"/>
      <c r="F261" s="15"/>
      <c r="G261" s="15"/>
      <c r="H261" s="72"/>
      <c r="I261" s="79"/>
      <c r="J261" s="79"/>
      <c r="K261" s="79"/>
      <c r="L261" s="79"/>
      <c r="M261" s="73"/>
      <c r="N261" s="73"/>
      <c r="O261" s="73"/>
      <c r="P261" s="15"/>
      <c r="Q261" s="15"/>
      <c r="R261" s="15"/>
      <c r="S261" s="15"/>
      <c r="T261" s="15"/>
      <c r="U261" s="15"/>
      <c r="V261" s="15"/>
      <c r="W261" s="15"/>
      <c r="X261" s="75"/>
      <c r="Y261" s="77"/>
      <c r="Z261" s="15"/>
      <c r="AA261" s="15"/>
      <c r="AB261" s="72"/>
      <c r="AC261" s="15"/>
      <c r="AD261" s="79"/>
      <c r="AE261" s="15"/>
      <c r="AF261" s="15"/>
      <c r="AG261" s="15"/>
      <c r="AH261" s="79"/>
      <c r="AI261" s="79"/>
      <c r="AJ261" s="73"/>
      <c r="AK261" s="73"/>
      <c r="AL261" s="73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</row>
    <row r="262" spans="1:249" ht="16.5" customHeight="1">
      <c r="A262" s="49"/>
      <c r="B262" s="15"/>
      <c r="C262" s="15"/>
      <c r="D262" s="15"/>
      <c r="E262" s="15"/>
      <c r="F262" s="15"/>
      <c r="G262" s="15"/>
      <c r="H262" s="76"/>
      <c r="I262" s="77"/>
      <c r="J262" s="77"/>
      <c r="K262" s="77"/>
      <c r="L262" s="77"/>
      <c r="M262" s="49"/>
      <c r="N262" s="49"/>
      <c r="O262" s="49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76"/>
      <c r="AF262" s="15"/>
      <c r="AG262" s="77"/>
      <c r="AH262" s="77"/>
      <c r="AI262" s="77"/>
      <c r="AJ262" s="49"/>
      <c r="AK262" s="49"/>
      <c r="AL262" s="49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</row>
    <row r="263" spans="1:249" ht="16.5" customHeight="1">
      <c r="A263" s="49"/>
      <c r="B263" s="15"/>
      <c r="C263" s="15"/>
      <c r="D263" s="15"/>
      <c r="E263" s="15"/>
      <c r="F263" s="46"/>
      <c r="G263" s="15"/>
      <c r="H263" s="15"/>
      <c r="I263" s="15"/>
      <c r="J263" s="15"/>
      <c r="K263" s="77"/>
      <c r="L263" s="77"/>
      <c r="M263" s="77"/>
      <c r="N263" s="49"/>
      <c r="O263" s="49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46"/>
      <c r="AA263" s="15"/>
      <c r="AB263" s="15"/>
      <c r="AC263" s="15"/>
      <c r="AD263" s="15"/>
      <c r="AE263" s="76"/>
      <c r="AF263" s="15"/>
      <c r="AG263" s="77"/>
      <c r="AH263" s="77"/>
      <c r="AI263" s="77"/>
      <c r="AJ263" s="49"/>
      <c r="AK263" s="49"/>
      <c r="AL263" s="49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</row>
    <row r="264" spans="1:249" ht="16.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49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</row>
    <row r="265" spans="1:249" ht="16.5" customHeight="1">
      <c r="A265" s="15"/>
      <c r="B265" s="15"/>
      <c r="C265" s="15"/>
      <c r="D265" s="15"/>
      <c r="E265" s="15"/>
      <c r="F265" s="46"/>
      <c r="G265" s="15"/>
      <c r="H265" s="15"/>
      <c r="I265" s="15"/>
      <c r="J265" s="15"/>
      <c r="K265" s="15"/>
      <c r="L265" s="15"/>
      <c r="M265" s="46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46"/>
      <c r="AA265" s="15"/>
      <c r="AB265" s="15"/>
      <c r="AC265" s="15"/>
      <c r="AD265" s="15"/>
      <c r="AE265" s="15"/>
      <c r="AF265" s="15"/>
      <c r="AG265" s="48"/>
      <c r="AH265" s="15"/>
      <c r="AI265" s="15"/>
      <c r="AJ265" s="15"/>
      <c r="AK265" s="15"/>
      <c r="AL265" s="49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</row>
    <row r="266" spans="1:249" ht="16.5" customHeight="1">
      <c r="A266" s="61"/>
      <c r="B266" s="15"/>
      <c r="C266" s="15"/>
      <c r="D266" s="15"/>
      <c r="E266" s="15"/>
      <c r="F266" s="15"/>
      <c r="G266" s="15"/>
      <c r="H266" s="15"/>
      <c r="I266" s="15"/>
      <c r="J266" s="15"/>
      <c r="K266" s="61"/>
      <c r="L266" s="61"/>
      <c r="M266" s="61"/>
      <c r="N266" s="61"/>
      <c r="O266" s="61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61"/>
      <c r="AH266" s="61"/>
      <c r="AI266" s="61"/>
      <c r="AJ266" s="61"/>
      <c r="AK266" s="61"/>
      <c r="AL266" s="49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</row>
    <row r="267" spans="1:249" ht="16.5" customHeight="1">
      <c r="A267" s="61"/>
      <c r="B267" s="15"/>
      <c r="C267" s="15"/>
      <c r="D267" s="15"/>
      <c r="E267" s="15"/>
      <c r="F267" s="46"/>
      <c r="G267" s="15"/>
      <c r="H267" s="15"/>
      <c r="I267" s="15"/>
      <c r="J267" s="15"/>
      <c r="K267" s="61"/>
      <c r="L267" s="61"/>
      <c r="M267" s="61"/>
      <c r="N267" s="61"/>
      <c r="O267" s="61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46"/>
      <c r="AA267" s="15"/>
      <c r="AB267" s="15"/>
      <c r="AC267" s="15"/>
      <c r="AD267" s="15"/>
      <c r="AE267" s="72"/>
      <c r="AF267" s="15"/>
      <c r="AG267" s="61"/>
      <c r="AH267" s="61"/>
      <c r="AI267" s="61"/>
      <c r="AJ267" s="61"/>
      <c r="AK267" s="61"/>
      <c r="AL267" s="49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</row>
    <row r="268" spans="1:249" ht="16.5" customHeight="1">
      <c r="A268" s="61"/>
      <c r="B268" s="15"/>
      <c r="C268" s="15"/>
      <c r="D268" s="15"/>
      <c r="E268" s="15"/>
      <c r="F268" s="46"/>
      <c r="G268" s="15"/>
      <c r="H268" s="15"/>
      <c r="I268" s="15"/>
      <c r="J268" s="15"/>
      <c r="K268" s="61"/>
      <c r="L268" s="61"/>
      <c r="M268" s="61"/>
      <c r="N268" s="61"/>
      <c r="O268" s="61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46"/>
      <c r="AA268" s="15"/>
      <c r="AB268" s="15"/>
      <c r="AC268" s="15"/>
      <c r="AD268" s="15"/>
      <c r="AE268" s="72"/>
      <c r="AF268" s="15"/>
      <c r="AG268" s="61"/>
      <c r="AH268" s="61"/>
      <c r="AI268" s="61"/>
      <c r="AJ268" s="61"/>
      <c r="AK268" s="61"/>
      <c r="AL268" s="49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</row>
    <row r="269" spans="1:249" ht="16.5" customHeight="1">
      <c r="A269" s="15"/>
      <c r="B269" s="15"/>
      <c r="C269" s="15"/>
      <c r="D269" s="166"/>
      <c r="E269" s="15"/>
      <c r="F269" s="73"/>
      <c r="G269" s="15"/>
      <c r="H269" s="74"/>
      <c r="I269" s="15"/>
      <c r="J269" s="15"/>
      <c r="K269" s="12"/>
      <c r="L269" s="15"/>
      <c r="M269" s="15"/>
      <c r="N269" s="12"/>
      <c r="O269" s="45"/>
      <c r="P269" s="15"/>
      <c r="Q269" s="15"/>
      <c r="R269" s="15"/>
      <c r="S269" s="12"/>
      <c r="T269" s="275"/>
      <c r="U269" s="15"/>
      <c r="V269" s="15"/>
      <c r="W269" s="15"/>
      <c r="X269" s="15"/>
      <c r="Y269" s="22"/>
      <c r="Z269" s="73"/>
      <c r="AA269" s="15"/>
      <c r="AB269" s="15"/>
      <c r="AC269" s="74"/>
      <c r="AD269" s="15"/>
      <c r="AE269" s="15"/>
      <c r="AF269" s="73"/>
      <c r="AG269" s="12"/>
      <c r="AH269" s="74"/>
      <c r="AI269" s="15"/>
      <c r="AJ269" s="15"/>
      <c r="AK269" s="15"/>
      <c r="AL269" s="12"/>
      <c r="AM269" s="27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</row>
    <row r="270" spans="1:249" ht="16.5" customHeight="1">
      <c r="A270" s="15"/>
      <c r="B270" s="15"/>
      <c r="C270" s="15"/>
      <c r="D270" s="22"/>
      <c r="E270" s="73"/>
      <c r="F270" s="73"/>
      <c r="G270" s="73"/>
      <c r="H270" s="275"/>
      <c r="I270" s="73"/>
      <c r="J270" s="62"/>
      <c r="K270" s="62"/>
      <c r="L270" s="62"/>
      <c r="M270" s="61"/>
      <c r="N270" s="61"/>
      <c r="O270" s="144"/>
      <c r="P270" s="62"/>
      <c r="Q270" s="189"/>
      <c r="R270" s="189"/>
      <c r="S270" s="15"/>
      <c r="T270" s="15"/>
      <c r="U270" s="15"/>
      <c r="V270" s="15"/>
      <c r="W270" s="15"/>
      <c r="X270" s="15"/>
      <c r="Y270" s="22"/>
      <c r="Z270" s="15"/>
      <c r="AA270" s="15"/>
      <c r="AB270" s="15"/>
      <c r="AC270" s="275"/>
      <c r="AD270" s="73"/>
      <c r="AE270" s="73"/>
      <c r="AF270" s="73"/>
      <c r="AG270" s="73"/>
      <c r="AH270" s="144"/>
      <c r="AI270" s="62"/>
      <c r="AJ270" s="189"/>
      <c r="AK270" s="189"/>
      <c r="AL270" s="61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</row>
    <row r="271" spans="1:249" ht="16.5" customHeight="1">
      <c r="A271" s="15"/>
      <c r="B271" s="15"/>
      <c r="C271" s="15"/>
      <c r="D271" s="15"/>
      <c r="E271" s="73"/>
      <c r="F271" s="73"/>
      <c r="G271" s="73"/>
      <c r="H271" s="73"/>
      <c r="I271" s="15"/>
      <c r="J271" s="15"/>
      <c r="K271" s="12"/>
      <c r="L271" s="12"/>
      <c r="M271" s="61"/>
      <c r="N271" s="61"/>
      <c r="O271" s="61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73"/>
      <c r="AF271" s="73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</row>
    <row r="272" spans="1:249" ht="16.5" customHeight="1">
      <c r="A272" s="15"/>
      <c r="B272" s="15"/>
      <c r="C272" s="76"/>
      <c r="D272" s="15"/>
      <c r="E272" s="53"/>
      <c r="F272" s="95"/>
      <c r="G272" s="95"/>
      <c r="H272" s="50"/>
      <c r="I272" s="50"/>
      <c r="J272" s="50"/>
      <c r="K272" s="15"/>
      <c r="L272" s="76"/>
      <c r="M272" s="15"/>
      <c r="N272" s="53"/>
      <c r="O272" s="53"/>
      <c r="P272" s="53"/>
      <c r="Q272" s="53"/>
      <c r="R272" s="53"/>
      <c r="S272" s="50"/>
      <c r="T272" s="15"/>
      <c r="U272" s="15"/>
      <c r="V272" s="15"/>
      <c r="W272" s="15"/>
      <c r="X272" s="75"/>
      <c r="Y272" s="53"/>
      <c r="Z272" s="95"/>
      <c r="AA272" s="95"/>
      <c r="AB272" s="50"/>
      <c r="AC272" s="50"/>
      <c r="AD272" s="50"/>
      <c r="AE272" s="76"/>
      <c r="AF272" s="15"/>
      <c r="AG272" s="53"/>
      <c r="AH272" s="53"/>
      <c r="AI272" s="53"/>
      <c r="AJ272" s="53"/>
      <c r="AK272" s="53"/>
      <c r="AL272" s="50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</row>
    <row r="273" spans="1:249" ht="16.5" customHeight="1">
      <c r="A273" s="15"/>
      <c r="B273" s="15"/>
      <c r="C273" s="72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2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</row>
    <row r="274" spans="1:249" ht="16.5" customHeight="1">
      <c r="A274" s="15"/>
      <c r="B274" s="75"/>
      <c r="C274" s="76"/>
      <c r="D274" s="75"/>
      <c r="E274" s="77"/>
      <c r="F274" s="15"/>
      <c r="G274" s="15"/>
      <c r="H274" s="76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75"/>
      <c r="Y274" s="77"/>
      <c r="Z274" s="15"/>
      <c r="AA274" s="15"/>
      <c r="AB274" s="76"/>
      <c r="AC274" s="15"/>
      <c r="AD274" s="15"/>
      <c r="AE274" s="15"/>
      <c r="AF274" s="15"/>
      <c r="AG274" s="15"/>
      <c r="AH274" s="15"/>
      <c r="AI274" s="15"/>
      <c r="AJ274" s="15"/>
      <c r="AK274" s="15"/>
      <c r="AL274" s="13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</row>
    <row r="275" spans="1:249" ht="16.5" customHeight="1">
      <c r="A275" s="15"/>
      <c r="B275" s="75"/>
      <c r="C275" s="76"/>
      <c r="D275" s="75"/>
      <c r="E275" s="77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75"/>
      <c r="Y275" s="77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</row>
    <row r="276" spans="1:249" ht="16.5" customHeight="1">
      <c r="A276" s="15"/>
      <c r="B276" s="78"/>
      <c r="C276" s="72"/>
      <c r="D276" s="78"/>
      <c r="E276" s="79"/>
      <c r="F276" s="15"/>
      <c r="G276" s="15"/>
      <c r="H276" s="76"/>
      <c r="I276" s="77"/>
      <c r="J276" s="77"/>
      <c r="K276" s="77"/>
      <c r="L276" s="77"/>
      <c r="M276" s="45"/>
      <c r="N276" s="45"/>
      <c r="O276" s="45"/>
      <c r="P276" s="15"/>
      <c r="Q276" s="15"/>
      <c r="R276" s="15"/>
      <c r="S276" s="15"/>
      <c r="T276" s="15"/>
      <c r="U276" s="15"/>
      <c r="V276" s="15"/>
      <c r="W276" s="15"/>
      <c r="X276" s="78"/>
      <c r="Y276" s="79"/>
      <c r="Z276" s="15"/>
      <c r="AA276" s="15"/>
      <c r="AB276" s="76"/>
      <c r="AC276" s="15"/>
      <c r="AD276" s="77"/>
      <c r="AE276" s="15"/>
      <c r="AF276" s="15"/>
      <c r="AG276" s="15"/>
      <c r="AH276" s="77"/>
      <c r="AI276" s="77"/>
      <c r="AJ276" s="45"/>
      <c r="AK276" s="45"/>
      <c r="AL276" s="4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</row>
    <row r="277" spans="1:249" ht="16.5" customHeight="1">
      <c r="A277" s="15"/>
      <c r="B277" s="75"/>
      <c r="C277" s="76"/>
      <c r="D277" s="75"/>
      <c r="E277" s="77"/>
      <c r="F277" s="15"/>
      <c r="G277" s="15"/>
      <c r="H277" s="76"/>
      <c r="I277" s="77"/>
      <c r="J277" s="77"/>
      <c r="K277" s="77"/>
      <c r="L277" s="77"/>
      <c r="M277" s="49"/>
      <c r="N277" s="49"/>
      <c r="O277" s="49"/>
      <c r="P277" s="15"/>
      <c r="Q277" s="15"/>
      <c r="R277" s="15"/>
      <c r="S277" s="15"/>
      <c r="T277" s="15"/>
      <c r="U277" s="15"/>
      <c r="V277" s="15"/>
      <c r="W277" s="15"/>
      <c r="X277" s="75"/>
      <c r="Y277" s="77"/>
      <c r="Z277" s="15"/>
      <c r="AA277" s="15"/>
      <c r="AB277" s="76"/>
      <c r="AC277" s="15"/>
      <c r="AD277" s="77"/>
      <c r="AE277" s="15"/>
      <c r="AF277" s="15"/>
      <c r="AG277" s="15"/>
      <c r="AH277" s="77"/>
      <c r="AI277" s="77"/>
      <c r="AJ277" s="49"/>
      <c r="AK277" s="49"/>
      <c r="AL277" s="49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</row>
    <row r="278" spans="1:249" ht="16.5" customHeight="1">
      <c r="A278" s="15"/>
      <c r="B278" s="75"/>
      <c r="C278" s="76"/>
      <c r="D278" s="75"/>
      <c r="E278" s="77"/>
      <c r="F278" s="15"/>
      <c r="G278" s="15"/>
      <c r="H278" s="72"/>
      <c r="I278" s="79"/>
      <c r="J278" s="79"/>
      <c r="K278" s="79"/>
      <c r="L278" s="79"/>
      <c r="M278" s="73"/>
      <c r="N278" s="73"/>
      <c r="O278" s="73"/>
      <c r="P278" s="15"/>
      <c r="Q278" s="15"/>
      <c r="R278" s="15"/>
      <c r="S278" s="15"/>
      <c r="T278" s="15"/>
      <c r="U278" s="15"/>
      <c r="V278" s="15"/>
      <c r="W278" s="15"/>
      <c r="X278" s="75"/>
      <c r="Y278" s="77"/>
      <c r="Z278" s="15"/>
      <c r="AA278" s="15"/>
      <c r="AB278" s="72"/>
      <c r="AC278" s="15"/>
      <c r="AD278" s="79"/>
      <c r="AE278" s="15"/>
      <c r="AF278" s="15"/>
      <c r="AG278" s="15"/>
      <c r="AH278" s="79"/>
      <c r="AI278" s="79"/>
      <c r="AJ278" s="73"/>
      <c r="AK278" s="73"/>
      <c r="AL278" s="73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</row>
    <row r="279" spans="1:249" ht="16.5" customHeight="1">
      <c r="A279" s="15"/>
      <c r="B279" s="78"/>
      <c r="C279" s="72"/>
      <c r="D279" s="78"/>
      <c r="E279" s="79"/>
      <c r="F279" s="15"/>
      <c r="G279" s="15"/>
      <c r="H279" s="76"/>
      <c r="I279" s="77"/>
      <c r="J279" s="77"/>
      <c r="K279" s="77"/>
      <c r="L279" s="77"/>
      <c r="M279" s="49"/>
      <c r="N279" s="49"/>
      <c r="O279" s="49"/>
      <c r="P279" s="15"/>
      <c r="Q279" s="15"/>
      <c r="R279" s="15"/>
      <c r="S279" s="15"/>
      <c r="T279" s="15"/>
      <c r="U279" s="15"/>
      <c r="V279" s="15"/>
      <c r="W279" s="15"/>
      <c r="X279" s="78"/>
      <c r="Y279" s="79"/>
      <c r="Z279" s="15"/>
      <c r="AA279" s="15"/>
      <c r="AB279" s="76"/>
      <c r="AC279" s="15"/>
      <c r="AD279" s="77"/>
      <c r="AE279" s="15"/>
      <c r="AF279" s="15"/>
      <c r="AG279" s="15"/>
      <c r="AH279" s="77"/>
      <c r="AI279" s="77"/>
      <c r="AJ279" s="49"/>
      <c r="AK279" s="49"/>
      <c r="AL279" s="49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</row>
    <row r="280" spans="1:249" ht="16.5" customHeight="1">
      <c r="A280" s="15"/>
      <c r="B280" s="75"/>
      <c r="C280" s="76"/>
      <c r="D280" s="75"/>
      <c r="E280" s="77"/>
      <c r="F280" s="15"/>
      <c r="G280" s="15"/>
      <c r="H280" s="76"/>
      <c r="I280" s="77"/>
      <c r="J280" s="77"/>
      <c r="K280" s="77"/>
      <c r="L280" s="77"/>
      <c r="M280" s="49"/>
      <c r="N280" s="49"/>
      <c r="O280" s="49"/>
      <c r="P280" s="15"/>
      <c r="Q280" s="15"/>
      <c r="R280" s="15"/>
      <c r="S280" s="15"/>
      <c r="T280" s="15"/>
      <c r="U280" s="15"/>
      <c r="V280" s="15"/>
      <c r="W280" s="15"/>
      <c r="X280" s="75"/>
      <c r="Y280" s="77"/>
      <c r="Z280" s="15"/>
      <c r="AA280" s="15"/>
      <c r="AB280" s="76"/>
      <c r="AC280" s="15"/>
      <c r="AD280" s="77"/>
      <c r="AE280" s="15"/>
      <c r="AF280" s="15"/>
      <c r="AG280" s="15"/>
      <c r="AH280" s="77"/>
      <c r="AI280" s="77"/>
      <c r="AJ280" s="49"/>
      <c r="AK280" s="49"/>
      <c r="AL280" s="49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</row>
    <row r="281" spans="1:249" ht="16.5" customHeight="1">
      <c r="A281" s="15"/>
      <c r="B281" s="75"/>
      <c r="C281" s="76"/>
      <c r="D281" s="75"/>
      <c r="E281" s="77"/>
      <c r="F281" s="15"/>
      <c r="G281" s="15"/>
      <c r="H281" s="72"/>
      <c r="I281" s="79"/>
      <c r="J281" s="79"/>
      <c r="K281" s="79"/>
      <c r="L281" s="79"/>
      <c r="M281" s="73"/>
      <c r="N281" s="73"/>
      <c r="O281" s="73"/>
      <c r="P281" s="15"/>
      <c r="Q281" s="15"/>
      <c r="R281" s="15"/>
      <c r="S281" s="15"/>
      <c r="T281" s="15"/>
      <c r="U281" s="15"/>
      <c r="V281" s="15"/>
      <c r="W281" s="15"/>
      <c r="X281" s="75"/>
      <c r="Y281" s="77"/>
      <c r="Z281" s="15"/>
      <c r="AA281" s="15"/>
      <c r="AB281" s="72"/>
      <c r="AC281" s="15"/>
      <c r="AD281" s="79"/>
      <c r="AE281" s="15"/>
      <c r="AF281" s="15"/>
      <c r="AG281" s="15"/>
      <c r="AH281" s="79"/>
      <c r="AI281" s="79"/>
      <c r="AJ281" s="73"/>
      <c r="AK281" s="73"/>
      <c r="AL281" s="73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</row>
    <row r="282" spans="1:249" ht="16.5" customHeight="1">
      <c r="A282" s="15"/>
      <c r="B282" s="15"/>
      <c r="C282" s="15"/>
      <c r="D282" s="15"/>
      <c r="E282" s="15"/>
      <c r="F282" s="15"/>
      <c r="G282" s="15"/>
      <c r="H282" s="76"/>
      <c r="I282" s="77"/>
      <c r="J282" s="77"/>
      <c r="K282" s="77"/>
      <c r="L282" s="77"/>
      <c r="M282" s="49"/>
      <c r="N282" s="49"/>
      <c r="O282" s="49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76"/>
      <c r="AF282" s="15"/>
      <c r="AG282" s="77"/>
      <c r="AH282" s="77"/>
      <c r="AI282" s="77"/>
      <c r="AJ282" s="49"/>
      <c r="AK282" s="49"/>
      <c r="AL282" s="49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</row>
    <row r="283" spans="1:249" ht="16.5" customHeight="1">
      <c r="A283" s="15"/>
      <c r="B283" s="15"/>
      <c r="C283" s="15"/>
      <c r="D283" s="15"/>
      <c r="E283" s="15"/>
      <c r="F283" s="46"/>
      <c r="G283" s="15"/>
      <c r="H283" s="15"/>
      <c r="I283" s="15"/>
      <c r="J283" s="15"/>
      <c r="K283" s="77"/>
      <c r="L283" s="77"/>
      <c r="M283" s="77"/>
      <c r="N283" s="49"/>
      <c r="O283" s="49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46"/>
      <c r="AA283" s="15"/>
      <c r="AB283" s="15"/>
      <c r="AC283" s="15"/>
      <c r="AD283" s="15"/>
      <c r="AE283" s="76"/>
      <c r="AF283" s="15"/>
      <c r="AG283" s="77"/>
      <c r="AH283" s="77"/>
      <c r="AI283" s="77"/>
      <c r="AJ283" s="49"/>
      <c r="AK283" s="49"/>
      <c r="AL283" s="49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</row>
    <row r="284" spans="1:249" ht="16.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49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</row>
    <row r="285" spans="1:249" ht="16.5" customHeight="1">
      <c r="A285" s="15"/>
      <c r="B285" s="15"/>
      <c r="C285" s="15"/>
      <c r="D285" s="15"/>
      <c r="E285" s="15"/>
      <c r="F285" s="46"/>
      <c r="G285" s="15"/>
      <c r="H285" s="15"/>
      <c r="I285" s="15"/>
      <c r="J285" s="15"/>
      <c r="K285" s="15"/>
      <c r="L285" s="15"/>
      <c r="M285" s="46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46"/>
      <c r="AA285" s="15"/>
      <c r="AB285" s="15"/>
      <c r="AC285" s="15"/>
      <c r="AD285" s="15"/>
      <c r="AE285" s="15"/>
      <c r="AF285" s="15"/>
      <c r="AG285" s="48"/>
      <c r="AH285" s="15"/>
      <c r="AI285" s="15"/>
      <c r="AJ285" s="15"/>
      <c r="AK285" s="15"/>
      <c r="AL285" s="49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</row>
    <row r="286" spans="1:249" ht="16.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61"/>
      <c r="L286" s="61"/>
      <c r="M286" s="61"/>
      <c r="N286" s="61"/>
      <c r="O286" s="61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61"/>
      <c r="AH286" s="61"/>
      <c r="AI286" s="61"/>
      <c r="AJ286" s="61"/>
      <c r="AK286" s="61"/>
      <c r="AL286" s="49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</row>
    <row r="287" spans="1:249" ht="16.5" customHeight="1">
      <c r="A287" s="15"/>
      <c r="B287" s="15"/>
      <c r="C287" s="15"/>
      <c r="D287" s="15"/>
      <c r="E287" s="15"/>
      <c r="F287" s="46"/>
      <c r="G287" s="15"/>
      <c r="H287" s="15"/>
      <c r="I287" s="15"/>
      <c r="J287" s="15"/>
      <c r="K287" s="61"/>
      <c r="L287" s="61"/>
      <c r="M287" s="61"/>
      <c r="N287" s="61"/>
      <c r="O287" s="61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46"/>
      <c r="AA287" s="15"/>
      <c r="AB287" s="15"/>
      <c r="AC287" s="15"/>
      <c r="AD287" s="15"/>
      <c r="AE287" s="72"/>
      <c r="AF287" s="15"/>
      <c r="AG287" s="61"/>
      <c r="AH287" s="61"/>
      <c r="AI287" s="61"/>
      <c r="AJ287" s="61"/>
      <c r="AK287" s="61"/>
      <c r="AL287" s="49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</row>
    <row r="288" spans="1:249" ht="16.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  <c r="IM288" s="15"/>
      <c r="IN288" s="15"/>
      <c r="IO288" s="15"/>
    </row>
    <row r="289" spans="1:249" ht="16.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  <c r="IJ289" s="15"/>
      <c r="IK289" s="15"/>
      <c r="IL289" s="15"/>
      <c r="IM289" s="15"/>
      <c r="IN289" s="15"/>
      <c r="IO289" s="15"/>
    </row>
    <row r="290" spans="1:249" ht="16.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  <c r="IJ290" s="15"/>
      <c r="IK290" s="15"/>
      <c r="IL290" s="15"/>
      <c r="IM290" s="15"/>
      <c r="IN290" s="15"/>
      <c r="IO290" s="15"/>
    </row>
    <row r="291" spans="1:249" ht="16.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  <c r="IM291" s="15"/>
      <c r="IN291" s="15"/>
      <c r="IO291" s="15"/>
    </row>
    <row r="292" spans="1:249" ht="16.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  <c r="IO292" s="15"/>
    </row>
    <row r="293" spans="1:249" ht="16.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</row>
    <row r="294" spans="1:249" ht="16.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</row>
    <row r="295" spans="1:249" ht="16.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  <c r="IO295" s="15"/>
    </row>
    <row r="296" spans="1:249" ht="16.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  <c r="IM296" s="15"/>
      <c r="IN296" s="15"/>
      <c r="IO296" s="15"/>
    </row>
    <row r="297" spans="1:249" ht="16.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</row>
    <row r="298" spans="1:249" ht="16.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</row>
    <row r="299" spans="1:249" ht="16.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  <c r="IO299" s="15"/>
    </row>
    <row r="300" spans="1:249" ht="16.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  <c r="IM300" s="15"/>
      <c r="IN300" s="15"/>
      <c r="IO300" s="15"/>
    </row>
    <row r="301" spans="1:249" ht="16.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  <c r="IO301" s="15"/>
    </row>
    <row r="302" spans="1:249" ht="16.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</row>
    <row r="303" spans="1:249" ht="16.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  <c r="IO303" s="15"/>
    </row>
    <row r="304" spans="1:249" ht="16.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</row>
    <row r="305" spans="1:249" ht="16.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  <c r="IO305" s="15"/>
    </row>
    <row r="306" spans="1:249" ht="16.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  <c r="IO306" s="15"/>
    </row>
    <row r="307" spans="1:249" ht="16.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  <c r="IO307" s="15"/>
    </row>
    <row r="308" spans="1:249" ht="16.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</row>
    <row r="309" spans="1:249" ht="16.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  <c r="IO309" s="15"/>
    </row>
    <row r="310" spans="1:249" ht="16.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  <c r="IM310" s="15"/>
      <c r="IN310" s="15"/>
      <c r="IO310" s="15"/>
    </row>
    <row r="311" spans="1:249" ht="16.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  <c r="IM311" s="15"/>
      <c r="IN311" s="15"/>
      <c r="IO311" s="15"/>
    </row>
    <row r="312" spans="1:249" ht="16.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  <c r="IM312" s="15"/>
      <c r="IN312" s="15"/>
      <c r="IO312" s="15"/>
    </row>
    <row r="313" spans="1:249" ht="16.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  <c r="IJ313" s="15"/>
      <c r="IK313" s="15"/>
      <c r="IL313" s="15"/>
      <c r="IM313" s="15"/>
      <c r="IN313" s="15"/>
      <c r="IO313" s="15"/>
    </row>
    <row r="314" spans="1:249" ht="16.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  <c r="IE314" s="15"/>
      <c r="IF314" s="15"/>
      <c r="IG314" s="15"/>
      <c r="IH314" s="15"/>
      <c r="II314" s="15"/>
      <c r="IJ314" s="15"/>
      <c r="IK314" s="15"/>
      <c r="IL314" s="15"/>
      <c r="IM314" s="15"/>
      <c r="IN314" s="15"/>
      <c r="IO314" s="15"/>
    </row>
    <row r="315" spans="1:249" ht="16.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  <c r="IJ315" s="15"/>
      <c r="IK315" s="15"/>
      <c r="IL315" s="15"/>
      <c r="IM315" s="15"/>
      <c r="IN315" s="15"/>
      <c r="IO315" s="15"/>
    </row>
    <row r="316" spans="1:249" ht="16.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</row>
    <row r="317" spans="1:249" ht="16.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</row>
    <row r="318" spans="1:249" ht="16.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  <c r="IJ318" s="15"/>
      <c r="IK318" s="15"/>
      <c r="IL318" s="15"/>
      <c r="IM318" s="15"/>
      <c r="IN318" s="15"/>
      <c r="IO318" s="15"/>
    </row>
    <row r="319" spans="1:249" ht="16.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  <c r="IE319" s="15"/>
      <c r="IF319" s="15"/>
      <c r="IG319" s="15"/>
      <c r="IH319" s="15"/>
      <c r="II319" s="15"/>
      <c r="IJ319" s="15"/>
      <c r="IK319" s="15"/>
      <c r="IL319" s="15"/>
      <c r="IM319" s="15"/>
      <c r="IN319" s="15"/>
      <c r="IO319" s="15"/>
    </row>
    <row r="320" spans="1:249" ht="16.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  <c r="IJ320" s="15"/>
      <c r="IK320" s="15"/>
      <c r="IL320" s="15"/>
      <c r="IM320" s="15"/>
      <c r="IN320" s="15"/>
      <c r="IO320" s="15"/>
    </row>
    <row r="321" spans="1:249" ht="16.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  <c r="IJ321" s="15"/>
      <c r="IK321" s="15"/>
      <c r="IL321" s="15"/>
      <c r="IM321" s="15"/>
      <c r="IN321" s="15"/>
      <c r="IO321" s="15"/>
    </row>
    <row r="322" spans="1:249" ht="16.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  <c r="IE322" s="15"/>
      <c r="IF322" s="15"/>
      <c r="IG322" s="15"/>
      <c r="IH322" s="15"/>
      <c r="II322" s="15"/>
      <c r="IJ322" s="15"/>
      <c r="IK322" s="15"/>
      <c r="IL322" s="15"/>
      <c r="IM322" s="15"/>
      <c r="IN322" s="15"/>
      <c r="IO322" s="15"/>
    </row>
    <row r="323" spans="1:249" ht="16.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  <c r="IB323" s="15"/>
      <c r="IC323" s="15"/>
      <c r="ID323" s="15"/>
      <c r="IE323" s="15"/>
      <c r="IF323" s="15"/>
      <c r="IG323" s="15"/>
      <c r="IH323" s="15"/>
      <c r="II323" s="15"/>
      <c r="IJ323" s="15"/>
      <c r="IK323" s="15"/>
      <c r="IL323" s="15"/>
      <c r="IM323" s="15"/>
      <c r="IN323" s="15"/>
      <c r="IO323" s="15"/>
    </row>
    <row r="324" spans="1:249" ht="16.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  <c r="IB324" s="15"/>
      <c r="IC324" s="15"/>
      <c r="ID324" s="15"/>
      <c r="IE324" s="15"/>
      <c r="IF324" s="15"/>
      <c r="IG324" s="15"/>
      <c r="IH324" s="15"/>
      <c r="II324" s="15"/>
      <c r="IJ324" s="15"/>
      <c r="IK324" s="15"/>
      <c r="IL324" s="15"/>
      <c r="IM324" s="15"/>
      <c r="IN324" s="15"/>
      <c r="IO324" s="15"/>
    </row>
    <row r="325" spans="1:249" ht="16.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  <c r="IE325" s="15"/>
      <c r="IF325" s="15"/>
      <c r="IG325" s="15"/>
      <c r="IH325" s="15"/>
      <c r="II325" s="15"/>
      <c r="IJ325" s="15"/>
      <c r="IK325" s="15"/>
      <c r="IL325" s="15"/>
      <c r="IM325" s="15"/>
      <c r="IN325" s="15"/>
      <c r="IO325" s="15"/>
    </row>
    <row r="326" spans="1:249" ht="16.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  <c r="IE326" s="15"/>
      <c r="IF326" s="15"/>
      <c r="IG326" s="15"/>
      <c r="IH326" s="15"/>
      <c r="II326" s="15"/>
      <c r="IJ326" s="15"/>
      <c r="IK326" s="15"/>
      <c r="IL326" s="15"/>
      <c r="IM326" s="15"/>
      <c r="IN326" s="15"/>
      <c r="IO326" s="15"/>
    </row>
    <row r="327" spans="1:249" ht="16.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  <c r="IE327" s="15"/>
      <c r="IF327" s="15"/>
      <c r="IG327" s="15"/>
      <c r="IH327" s="15"/>
      <c r="II327" s="15"/>
      <c r="IJ327" s="15"/>
      <c r="IK327" s="15"/>
      <c r="IL327" s="15"/>
      <c r="IM327" s="15"/>
      <c r="IN327" s="15"/>
      <c r="IO327" s="15"/>
    </row>
    <row r="328" spans="1:249" ht="16.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  <c r="IM328" s="15"/>
      <c r="IN328" s="15"/>
      <c r="IO328" s="15"/>
    </row>
    <row r="329" spans="1:249" ht="16.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  <c r="IE329" s="15"/>
      <c r="IF329" s="15"/>
      <c r="IG329" s="15"/>
      <c r="IH329" s="15"/>
      <c r="II329" s="15"/>
      <c r="IJ329" s="15"/>
      <c r="IK329" s="15"/>
      <c r="IL329" s="15"/>
      <c r="IM329" s="15"/>
      <c r="IN329" s="15"/>
      <c r="IO329" s="15"/>
    </row>
    <row r="330" spans="1:249" ht="16.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  <c r="IE330" s="15"/>
      <c r="IF330" s="15"/>
      <c r="IG330" s="15"/>
      <c r="IH330" s="15"/>
      <c r="II330" s="15"/>
      <c r="IJ330" s="15"/>
      <c r="IK330" s="15"/>
      <c r="IL330" s="15"/>
      <c r="IM330" s="15"/>
      <c r="IN330" s="15"/>
      <c r="IO330" s="15"/>
    </row>
    <row r="331" spans="1:249" ht="16.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  <c r="IE331" s="15"/>
      <c r="IF331" s="15"/>
      <c r="IG331" s="15"/>
      <c r="IH331" s="15"/>
      <c r="II331" s="15"/>
      <c r="IJ331" s="15"/>
      <c r="IK331" s="15"/>
      <c r="IL331" s="15"/>
      <c r="IM331" s="15"/>
      <c r="IN331" s="15"/>
      <c r="IO331" s="15"/>
    </row>
    <row r="332" spans="1:249" ht="16.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  <c r="IO332" s="15"/>
    </row>
    <row r="333" spans="1:249" ht="16.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</row>
    <row r="334" spans="1:249" ht="16.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  <c r="IM334" s="15"/>
      <c r="IN334" s="15"/>
      <c r="IO334" s="15"/>
    </row>
    <row r="335" spans="1:249" ht="16.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  <c r="IO335" s="15"/>
    </row>
    <row r="336" spans="1:249" ht="16.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  <c r="IE336" s="15"/>
      <c r="IF336" s="15"/>
      <c r="IG336" s="15"/>
      <c r="IH336" s="15"/>
      <c r="II336" s="15"/>
      <c r="IJ336" s="15"/>
      <c r="IK336" s="15"/>
      <c r="IL336" s="15"/>
      <c r="IM336" s="15"/>
      <c r="IN336" s="15"/>
      <c r="IO336" s="15"/>
    </row>
    <row r="337" spans="1:249" ht="16.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  <c r="IE337" s="15"/>
      <c r="IF337" s="15"/>
      <c r="IG337" s="15"/>
      <c r="IH337" s="15"/>
      <c r="II337" s="15"/>
      <c r="IJ337" s="15"/>
      <c r="IK337" s="15"/>
      <c r="IL337" s="15"/>
      <c r="IM337" s="15"/>
      <c r="IN337" s="15"/>
      <c r="IO337" s="15"/>
    </row>
    <row r="338" spans="1:249" ht="16.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  <c r="IB338" s="15"/>
      <c r="IC338" s="15"/>
      <c r="ID338" s="15"/>
      <c r="IE338" s="15"/>
      <c r="IF338" s="15"/>
      <c r="IG338" s="15"/>
      <c r="IH338" s="15"/>
      <c r="II338" s="15"/>
      <c r="IJ338" s="15"/>
      <c r="IK338" s="15"/>
      <c r="IL338" s="15"/>
      <c r="IM338" s="15"/>
      <c r="IN338" s="15"/>
      <c r="IO338" s="15"/>
    </row>
    <row r="339" spans="1:249" ht="16.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  <c r="IE339" s="15"/>
      <c r="IF339" s="15"/>
      <c r="IG339" s="15"/>
      <c r="IH339" s="15"/>
      <c r="II339" s="15"/>
      <c r="IJ339" s="15"/>
      <c r="IK339" s="15"/>
      <c r="IL339" s="15"/>
      <c r="IM339" s="15"/>
      <c r="IN339" s="15"/>
      <c r="IO339" s="15"/>
    </row>
    <row r="340" spans="1:249" ht="16.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  <c r="IE340" s="15"/>
      <c r="IF340" s="15"/>
      <c r="IG340" s="15"/>
      <c r="IH340" s="15"/>
      <c r="II340" s="15"/>
      <c r="IJ340" s="15"/>
      <c r="IK340" s="15"/>
      <c r="IL340" s="15"/>
      <c r="IM340" s="15"/>
      <c r="IN340" s="15"/>
      <c r="IO340" s="15"/>
    </row>
    <row r="341" spans="1:249" ht="16.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  <c r="IE341" s="15"/>
      <c r="IF341" s="15"/>
      <c r="IG341" s="15"/>
      <c r="IH341" s="15"/>
      <c r="II341" s="15"/>
      <c r="IJ341" s="15"/>
      <c r="IK341" s="15"/>
      <c r="IL341" s="15"/>
      <c r="IM341" s="15"/>
      <c r="IN341" s="15"/>
      <c r="IO341" s="15"/>
    </row>
    <row r="342" spans="1:249" ht="16.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  <c r="IM342" s="15"/>
      <c r="IN342" s="15"/>
      <c r="IO342" s="15"/>
    </row>
    <row r="343" spans="1:249" ht="16.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</row>
    <row r="344" spans="1:249" ht="16.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  <c r="IM344" s="15"/>
      <c r="IN344" s="15"/>
      <c r="IO344" s="15"/>
    </row>
    <row r="345" spans="1:249" ht="16.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  <c r="IM345" s="15"/>
      <c r="IN345" s="15"/>
      <c r="IO345" s="15"/>
    </row>
    <row r="346" spans="1:249" ht="16.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  <c r="IM346" s="15"/>
      <c r="IN346" s="15"/>
      <c r="IO346" s="15"/>
    </row>
    <row r="347" spans="1:249" ht="16.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  <c r="IM347" s="15"/>
      <c r="IN347" s="15"/>
      <c r="IO347" s="15"/>
    </row>
    <row r="348" spans="1:249" ht="16.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  <c r="IM348" s="15"/>
      <c r="IN348" s="15"/>
      <c r="IO348" s="15"/>
    </row>
    <row r="349" spans="1:249" ht="16.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  <c r="IM349" s="15"/>
      <c r="IN349" s="15"/>
      <c r="IO349" s="15"/>
    </row>
    <row r="350" spans="1:249" ht="16.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  <c r="IM350" s="15"/>
      <c r="IN350" s="15"/>
      <c r="IO350" s="15"/>
    </row>
    <row r="351" spans="1:249" ht="16.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  <c r="IM351" s="15"/>
      <c r="IN351" s="15"/>
      <c r="IO351" s="15"/>
    </row>
    <row r="352" spans="1:249" ht="16.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  <c r="IE352" s="15"/>
      <c r="IF352" s="15"/>
      <c r="IG352" s="15"/>
      <c r="IH352" s="15"/>
      <c r="II352" s="15"/>
      <c r="IJ352" s="15"/>
      <c r="IK352" s="15"/>
      <c r="IL352" s="15"/>
      <c r="IM352" s="15"/>
      <c r="IN352" s="15"/>
      <c r="IO352" s="15"/>
    </row>
    <row r="353" spans="1:249" ht="16.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  <c r="IM353" s="15"/>
      <c r="IN353" s="15"/>
      <c r="IO353" s="15"/>
    </row>
    <row r="354" spans="1:249" ht="16.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  <c r="IE354" s="15"/>
      <c r="IF354" s="15"/>
      <c r="IG354" s="15"/>
      <c r="IH354" s="15"/>
      <c r="II354" s="15"/>
      <c r="IJ354" s="15"/>
      <c r="IK354" s="15"/>
      <c r="IL354" s="15"/>
      <c r="IM354" s="15"/>
      <c r="IN354" s="15"/>
      <c r="IO354" s="15"/>
    </row>
    <row r="355" spans="1:249" ht="16.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</row>
    <row r="356" spans="1:249" ht="16.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  <c r="IE356" s="15"/>
      <c r="IF356" s="15"/>
      <c r="IG356" s="15"/>
      <c r="IH356" s="15"/>
      <c r="II356" s="15"/>
      <c r="IJ356" s="15"/>
      <c r="IK356" s="15"/>
      <c r="IL356" s="15"/>
      <c r="IM356" s="15"/>
      <c r="IN356" s="15"/>
      <c r="IO356" s="15"/>
    </row>
    <row r="357" spans="1:249" ht="16.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  <c r="IM357" s="15"/>
      <c r="IN357" s="15"/>
      <c r="IO357" s="15"/>
    </row>
    <row r="358" spans="1:249" ht="16.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  <c r="IE358" s="15"/>
      <c r="IF358" s="15"/>
      <c r="IG358" s="15"/>
      <c r="IH358" s="15"/>
      <c r="II358" s="15"/>
      <c r="IJ358" s="15"/>
      <c r="IK358" s="15"/>
      <c r="IL358" s="15"/>
      <c r="IM358" s="15"/>
      <c r="IN358" s="15"/>
      <c r="IO358" s="15"/>
    </row>
    <row r="359" spans="1:249" ht="16.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  <c r="IE359" s="15"/>
      <c r="IF359" s="15"/>
      <c r="IG359" s="15"/>
      <c r="IH359" s="15"/>
      <c r="II359" s="15"/>
      <c r="IJ359" s="15"/>
      <c r="IK359" s="15"/>
      <c r="IL359" s="15"/>
      <c r="IM359" s="15"/>
      <c r="IN359" s="15"/>
      <c r="IO359" s="15"/>
    </row>
    <row r="360" spans="1:249" ht="16.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  <c r="IA360" s="15"/>
      <c r="IB360" s="15"/>
      <c r="IC360" s="15"/>
      <c r="ID360" s="15"/>
      <c r="IE360" s="15"/>
      <c r="IF360" s="15"/>
      <c r="IG360" s="15"/>
      <c r="IH360" s="15"/>
      <c r="II360" s="15"/>
      <c r="IJ360" s="15"/>
      <c r="IK360" s="15"/>
      <c r="IL360" s="15"/>
      <c r="IM360" s="15"/>
      <c r="IN360" s="15"/>
      <c r="IO360" s="15"/>
    </row>
    <row r="361" spans="1:249" ht="16.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  <c r="HY361" s="15"/>
      <c r="HZ361" s="15"/>
      <c r="IA361" s="15"/>
      <c r="IB361" s="15"/>
      <c r="IC361" s="15"/>
      <c r="ID361" s="15"/>
      <c r="IE361" s="15"/>
      <c r="IF361" s="15"/>
      <c r="IG361" s="15"/>
      <c r="IH361" s="15"/>
      <c r="II361" s="15"/>
      <c r="IJ361" s="15"/>
      <c r="IK361" s="15"/>
      <c r="IL361" s="15"/>
      <c r="IM361" s="15"/>
      <c r="IN361" s="15"/>
      <c r="IO361" s="15"/>
    </row>
    <row r="362" spans="1:249" ht="16.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  <c r="HY362" s="15"/>
      <c r="HZ362" s="15"/>
      <c r="IA362" s="15"/>
      <c r="IB362" s="15"/>
      <c r="IC362" s="15"/>
      <c r="ID362" s="15"/>
      <c r="IE362" s="15"/>
      <c r="IF362" s="15"/>
      <c r="IG362" s="15"/>
      <c r="IH362" s="15"/>
      <c r="II362" s="15"/>
      <c r="IJ362" s="15"/>
      <c r="IK362" s="15"/>
      <c r="IL362" s="15"/>
      <c r="IM362" s="15"/>
      <c r="IN362" s="15"/>
      <c r="IO362" s="15"/>
    </row>
    <row r="363" spans="1:249" ht="16.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  <c r="HY363" s="15"/>
      <c r="HZ363" s="15"/>
      <c r="IA363" s="15"/>
      <c r="IB363" s="15"/>
      <c r="IC363" s="15"/>
      <c r="ID363" s="15"/>
      <c r="IE363" s="15"/>
      <c r="IF363" s="15"/>
      <c r="IG363" s="15"/>
      <c r="IH363" s="15"/>
      <c r="II363" s="15"/>
      <c r="IJ363" s="15"/>
      <c r="IK363" s="15"/>
      <c r="IL363" s="15"/>
      <c r="IM363" s="15"/>
      <c r="IN363" s="15"/>
      <c r="IO363" s="15"/>
    </row>
    <row r="364" spans="1:249" ht="16.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  <c r="HY364" s="15"/>
      <c r="HZ364" s="15"/>
      <c r="IA364" s="15"/>
      <c r="IB364" s="15"/>
      <c r="IC364" s="15"/>
      <c r="ID364" s="15"/>
      <c r="IE364" s="15"/>
      <c r="IF364" s="15"/>
      <c r="IG364" s="15"/>
      <c r="IH364" s="15"/>
      <c r="II364" s="15"/>
      <c r="IJ364" s="15"/>
      <c r="IK364" s="15"/>
      <c r="IL364" s="15"/>
      <c r="IM364" s="15"/>
      <c r="IN364" s="15"/>
      <c r="IO364" s="15"/>
    </row>
    <row r="365" spans="1:249" ht="16.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  <c r="HY365" s="15"/>
      <c r="HZ365" s="15"/>
      <c r="IA365" s="15"/>
      <c r="IB365" s="15"/>
      <c r="IC365" s="15"/>
      <c r="ID365" s="15"/>
      <c r="IE365" s="15"/>
      <c r="IF365" s="15"/>
      <c r="IG365" s="15"/>
      <c r="IH365" s="15"/>
      <c r="II365" s="15"/>
      <c r="IJ365" s="15"/>
      <c r="IK365" s="15"/>
      <c r="IL365" s="15"/>
      <c r="IM365" s="15"/>
      <c r="IN365" s="15"/>
      <c r="IO365" s="15"/>
    </row>
    <row r="366" spans="1:249" ht="16.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  <c r="HY366" s="15"/>
      <c r="HZ366" s="15"/>
      <c r="IA366" s="15"/>
      <c r="IB366" s="15"/>
      <c r="IC366" s="15"/>
      <c r="ID366" s="15"/>
      <c r="IE366" s="15"/>
      <c r="IF366" s="15"/>
      <c r="IG366" s="15"/>
      <c r="IH366" s="15"/>
      <c r="II366" s="15"/>
      <c r="IJ366" s="15"/>
      <c r="IK366" s="15"/>
      <c r="IL366" s="15"/>
      <c r="IM366" s="15"/>
      <c r="IN366" s="15"/>
      <c r="IO366" s="15"/>
    </row>
    <row r="367" spans="1:249" ht="16.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  <c r="HY367" s="15"/>
      <c r="HZ367" s="15"/>
      <c r="IA367" s="15"/>
      <c r="IB367" s="15"/>
      <c r="IC367" s="15"/>
      <c r="ID367" s="15"/>
      <c r="IE367" s="15"/>
      <c r="IF367" s="15"/>
      <c r="IG367" s="15"/>
      <c r="IH367" s="15"/>
      <c r="II367" s="15"/>
      <c r="IJ367" s="15"/>
      <c r="IK367" s="15"/>
      <c r="IL367" s="15"/>
      <c r="IM367" s="15"/>
      <c r="IN367" s="15"/>
      <c r="IO367" s="15"/>
    </row>
    <row r="368" spans="1:249" ht="16.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  <c r="IB368" s="15"/>
      <c r="IC368" s="15"/>
      <c r="ID368" s="15"/>
      <c r="IE368" s="15"/>
      <c r="IF368" s="15"/>
      <c r="IG368" s="15"/>
      <c r="IH368" s="15"/>
      <c r="II368" s="15"/>
      <c r="IJ368" s="15"/>
      <c r="IK368" s="15"/>
      <c r="IL368" s="15"/>
      <c r="IM368" s="15"/>
      <c r="IN368" s="15"/>
      <c r="IO368" s="15"/>
    </row>
    <row r="369" spans="1:249" ht="16.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  <c r="IE369" s="15"/>
      <c r="IF369" s="15"/>
      <c r="IG369" s="15"/>
      <c r="IH369" s="15"/>
      <c r="II369" s="15"/>
      <c r="IJ369" s="15"/>
      <c r="IK369" s="15"/>
      <c r="IL369" s="15"/>
      <c r="IM369" s="15"/>
      <c r="IN369" s="15"/>
      <c r="IO369" s="15"/>
    </row>
    <row r="370" spans="1:249" ht="16.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  <c r="IA370" s="15"/>
      <c r="IB370" s="15"/>
      <c r="IC370" s="15"/>
      <c r="ID370" s="15"/>
      <c r="IE370" s="15"/>
      <c r="IF370" s="15"/>
      <c r="IG370" s="15"/>
      <c r="IH370" s="15"/>
      <c r="II370" s="15"/>
      <c r="IJ370" s="15"/>
      <c r="IK370" s="15"/>
      <c r="IL370" s="15"/>
      <c r="IM370" s="15"/>
      <c r="IN370" s="15"/>
      <c r="IO370" s="15"/>
    </row>
    <row r="371" spans="1:249" ht="16.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  <c r="IA371" s="15"/>
      <c r="IB371" s="15"/>
      <c r="IC371" s="15"/>
      <c r="ID371" s="15"/>
      <c r="IE371" s="15"/>
      <c r="IF371" s="15"/>
      <c r="IG371" s="15"/>
      <c r="IH371" s="15"/>
      <c r="II371" s="15"/>
      <c r="IJ371" s="15"/>
      <c r="IK371" s="15"/>
      <c r="IL371" s="15"/>
      <c r="IM371" s="15"/>
      <c r="IN371" s="15"/>
      <c r="IO371" s="15"/>
    </row>
    <row r="372" spans="1:249" ht="16.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  <c r="IA372" s="15"/>
      <c r="IB372" s="15"/>
      <c r="IC372" s="15"/>
      <c r="ID372" s="15"/>
      <c r="IE372" s="15"/>
      <c r="IF372" s="15"/>
      <c r="IG372" s="15"/>
      <c r="IH372" s="15"/>
      <c r="II372" s="15"/>
      <c r="IJ372" s="15"/>
      <c r="IK372" s="15"/>
      <c r="IL372" s="15"/>
      <c r="IM372" s="15"/>
      <c r="IN372" s="15"/>
      <c r="IO372" s="15"/>
    </row>
    <row r="373" spans="1:249" ht="16.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  <c r="IB373" s="15"/>
      <c r="IC373" s="15"/>
      <c r="ID373" s="15"/>
      <c r="IE373" s="15"/>
      <c r="IF373" s="15"/>
      <c r="IG373" s="15"/>
      <c r="IH373" s="15"/>
      <c r="II373" s="15"/>
      <c r="IJ373" s="15"/>
      <c r="IK373" s="15"/>
      <c r="IL373" s="15"/>
      <c r="IM373" s="15"/>
      <c r="IN373" s="15"/>
      <c r="IO373" s="15"/>
    </row>
    <row r="374" spans="1:249" ht="16.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  <c r="IA374" s="15"/>
      <c r="IB374" s="15"/>
      <c r="IC374" s="15"/>
      <c r="ID374" s="15"/>
      <c r="IE374" s="15"/>
      <c r="IF374" s="15"/>
      <c r="IG374" s="15"/>
      <c r="IH374" s="15"/>
      <c r="II374" s="15"/>
      <c r="IJ374" s="15"/>
      <c r="IK374" s="15"/>
      <c r="IL374" s="15"/>
      <c r="IM374" s="15"/>
      <c r="IN374" s="15"/>
      <c r="IO374" s="15"/>
    </row>
    <row r="375" spans="1:249" ht="16.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  <c r="HY375" s="15"/>
      <c r="HZ375" s="15"/>
      <c r="IA375" s="15"/>
      <c r="IB375" s="15"/>
      <c r="IC375" s="15"/>
      <c r="ID375" s="15"/>
      <c r="IE375" s="15"/>
      <c r="IF375" s="15"/>
      <c r="IG375" s="15"/>
      <c r="IH375" s="15"/>
      <c r="II375" s="15"/>
      <c r="IJ375" s="15"/>
      <c r="IK375" s="15"/>
      <c r="IL375" s="15"/>
      <c r="IM375" s="15"/>
      <c r="IN375" s="15"/>
      <c r="IO375" s="15"/>
    </row>
    <row r="376" spans="1:249" ht="16.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  <c r="HY376" s="15"/>
      <c r="HZ376" s="15"/>
      <c r="IA376" s="15"/>
      <c r="IB376" s="15"/>
      <c r="IC376" s="15"/>
      <c r="ID376" s="15"/>
      <c r="IE376" s="15"/>
      <c r="IF376" s="15"/>
      <c r="IG376" s="15"/>
      <c r="IH376" s="15"/>
      <c r="II376" s="15"/>
      <c r="IJ376" s="15"/>
      <c r="IK376" s="15"/>
      <c r="IL376" s="15"/>
      <c r="IM376" s="15"/>
      <c r="IN376" s="15"/>
      <c r="IO376" s="15"/>
    </row>
    <row r="377" spans="1:249" ht="16.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  <c r="HY377" s="15"/>
      <c r="HZ377" s="15"/>
      <c r="IA377" s="15"/>
      <c r="IB377" s="15"/>
      <c r="IC377" s="15"/>
      <c r="ID377" s="15"/>
      <c r="IE377" s="15"/>
      <c r="IF377" s="15"/>
      <c r="IG377" s="15"/>
      <c r="IH377" s="15"/>
      <c r="II377" s="15"/>
      <c r="IJ377" s="15"/>
      <c r="IK377" s="15"/>
      <c r="IL377" s="15"/>
      <c r="IM377" s="15"/>
      <c r="IN377" s="15"/>
      <c r="IO377" s="15"/>
    </row>
    <row r="378" spans="1:249" ht="16.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  <c r="HY378" s="15"/>
      <c r="HZ378" s="15"/>
      <c r="IA378" s="15"/>
      <c r="IB378" s="15"/>
      <c r="IC378" s="15"/>
      <c r="ID378" s="15"/>
      <c r="IE378" s="15"/>
      <c r="IF378" s="15"/>
      <c r="IG378" s="15"/>
      <c r="IH378" s="15"/>
      <c r="II378" s="15"/>
      <c r="IJ378" s="15"/>
      <c r="IK378" s="15"/>
      <c r="IL378" s="15"/>
      <c r="IM378" s="15"/>
      <c r="IN378" s="15"/>
      <c r="IO378" s="15"/>
    </row>
    <row r="379" spans="1:249" ht="16.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  <c r="HY379" s="15"/>
      <c r="HZ379" s="15"/>
      <c r="IA379" s="15"/>
      <c r="IB379" s="15"/>
      <c r="IC379" s="15"/>
      <c r="ID379" s="15"/>
      <c r="IE379" s="15"/>
      <c r="IF379" s="15"/>
      <c r="IG379" s="15"/>
      <c r="IH379" s="15"/>
      <c r="II379" s="15"/>
      <c r="IJ379" s="15"/>
      <c r="IK379" s="15"/>
      <c r="IL379" s="15"/>
      <c r="IM379" s="15"/>
      <c r="IN379" s="15"/>
      <c r="IO379" s="15"/>
    </row>
    <row r="380" spans="1:249" ht="16.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  <c r="HY380" s="15"/>
      <c r="HZ380" s="15"/>
      <c r="IA380" s="15"/>
      <c r="IB380" s="15"/>
      <c r="IC380" s="15"/>
      <c r="ID380" s="15"/>
      <c r="IE380" s="15"/>
      <c r="IF380" s="15"/>
      <c r="IG380" s="15"/>
      <c r="IH380" s="15"/>
      <c r="II380" s="15"/>
      <c r="IJ380" s="15"/>
      <c r="IK380" s="15"/>
      <c r="IL380" s="15"/>
      <c r="IM380" s="15"/>
      <c r="IN380" s="15"/>
      <c r="IO380" s="15"/>
    </row>
    <row r="381" spans="1:249" ht="16.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  <c r="HY381" s="15"/>
      <c r="HZ381" s="15"/>
      <c r="IA381" s="15"/>
      <c r="IB381" s="15"/>
      <c r="IC381" s="15"/>
      <c r="ID381" s="15"/>
      <c r="IE381" s="15"/>
      <c r="IF381" s="15"/>
      <c r="IG381" s="15"/>
      <c r="IH381" s="15"/>
      <c r="II381" s="15"/>
      <c r="IJ381" s="15"/>
      <c r="IK381" s="15"/>
      <c r="IL381" s="15"/>
      <c r="IM381" s="15"/>
      <c r="IN381" s="15"/>
      <c r="IO381" s="15"/>
    </row>
    <row r="382" spans="1:249" ht="16.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  <c r="HY382" s="15"/>
      <c r="HZ382" s="15"/>
      <c r="IA382" s="15"/>
      <c r="IB382" s="15"/>
      <c r="IC382" s="15"/>
      <c r="ID382" s="15"/>
      <c r="IE382" s="15"/>
      <c r="IF382" s="15"/>
      <c r="IG382" s="15"/>
      <c r="IH382" s="15"/>
      <c r="II382" s="15"/>
      <c r="IJ382" s="15"/>
      <c r="IK382" s="15"/>
      <c r="IL382" s="15"/>
      <c r="IM382" s="15"/>
      <c r="IN382" s="15"/>
      <c r="IO382" s="15"/>
    </row>
    <row r="383" spans="1:249" ht="16.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  <c r="HY383" s="15"/>
      <c r="HZ383" s="15"/>
      <c r="IA383" s="15"/>
      <c r="IB383" s="15"/>
      <c r="IC383" s="15"/>
      <c r="ID383" s="15"/>
      <c r="IE383" s="15"/>
      <c r="IF383" s="15"/>
      <c r="IG383" s="15"/>
      <c r="IH383" s="15"/>
      <c r="II383" s="15"/>
      <c r="IJ383" s="15"/>
      <c r="IK383" s="15"/>
      <c r="IL383" s="15"/>
      <c r="IM383" s="15"/>
      <c r="IN383" s="15"/>
      <c r="IO383" s="15"/>
    </row>
    <row r="384" spans="1:249" ht="16.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  <c r="HY384" s="15"/>
      <c r="HZ384" s="15"/>
      <c r="IA384" s="15"/>
      <c r="IB384" s="15"/>
      <c r="IC384" s="15"/>
      <c r="ID384" s="15"/>
      <c r="IE384" s="15"/>
      <c r="IF384" s="15"/>
      <c r="IG384" s="15"/>
      <c r="IH384" s="15"/>
      <c r="II384" s="15"/>
      <c r="IJ384" s="15"/>
      <c r="IK384" s="15"/>
      <c r="IL384" s="15"/>
      <c r="IM384" s="15"/>
      <c r="IN384" s="15"/>
      <c r="IO384" s="15"/>
    </row>
    <row r="385" spans="1:249" ht="16.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  <c r="HY385" s="15"/>
      <c r="HZ385" s="15"/>
      <c r="IA385" s="15"/>
      <c r="IB385" s="15"/>
      <c r="IC385" s="15"/>
      <c r="ID385" s="15"/>
      <c r="IE385" s="15"/>
      <c r="IF385" s="15"/>
      <c r="IG385" s="15"/>
      <c r="IH385" s="15"/>
      <c r="II385" s="15"/>
      <c r="IJ385" s="15"/>
      <c r="IK385" s="15"/>
      <c r="IL385" s="15"/>
      <c r="IM385" s="15"/>
      <c r="IN385" s="15"/>
      <c r="IO385" s="15"/>
    </row>
    <row r="386" spans="1:249" ht="16.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  <c r="HY386" s="15"/>
      <c r="HZ386" s="15"/>
      <c r="IA386" s="15"/>
      <c r="IB386" s="15"/>
      <c r="IC386" s="15"/>
      <c r="ID386" s="15"/>
      <c r="IE386" s="15"/>
      <c r="IF386" s="15"/>
      <c r="IG386" s="15"/>
      <c r="IH386" s="15"/>
      <c r="II386" s="15"/>
      <c r="IJ386" s="15"/>
      <c r="IK386" s="15"/>
      <c r="IL386" s="15"/>
      <c r="IM386" s="15"/>
      <c r="IN386" s="15"/>
      <c r="IO386" s="15"/>
    </row>
    <row r="387" spans="1:249" ht="16.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  <c r="HY387" s="15"/>
      <c r="HZ387" s="15"/>
      <c r="IA387" s="15"/>
      <c r="IB387" s="15"/>
      <c r="IC387" s="15"/>
      <c r="ID387" s="15"/>
      <c r="IE387" s="15"/>
      <c r="IF387" s="15"/>
      <c r="IG387" s="15"/>
      <c r="IH387" s="15"/>
      <c r="II387" s="15"/>
      <c r="IJ387" s="15"/>
      <c r="IK387" s="15"/>
      <c r="IL387" s="15"/>
      <c r="IM387" s="15"/>
      <c r="IN387" s="15"/>
      <c r="IO387" s="15"/>
    </row>
    <row r="388" spans="1:249" ht="16.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  <c r="HY388" s="15"/>
      <c r="HZ388" s="15"/>
      <c r="IA388" s="15"/>
      <c r="IB388" s="15"/>
      <c r="IC388" s="15"/>
      <c r="ID388" s="15"/>
      <c r="IE388" s="15"/>
      <c r="IF388" s="15"/>
      <c r="IG388" s="15"/>
      <c r="IH388" s="15"/>
      <c r="II388" s="15"/>
      <c r="IJ388" s="15"/>
      <c r="IK388" s="15"/>
      <c r="IL388" s="15"/>
      <c r="IM388" s="15"/>
      <c r="IN388" s="15"/>
      <c r="IO388" s="15"/>
    </row>
    <row r="389" spans="1:249" ht="16.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  <c r="HY389" s="15"/>
      <c r="HZ389" s="15"/>
      <c r="IA389" s="15"/>
      <c r="IB389" s="15"/>
      <c r="IC389" s="15"/>
      <c r="ID389" s="15"/>
      <c r="IE389" s="15"/>
      <c r="IF389" s="15"/>
      <c r="IG389" s="15"/>
      <c r="IH389" s="15"/>
      <c r="II389" s="15"/>
      <c r="IJ389" s="15"/>
      <c r="IK389" s="15"/>
      <c r="IL389" s="15"/>
      <c r="IM389" s="15"/>
      <c r="IN389" s="15"/>
      <c r="IO389" s="15"/>
    </row>
    <row r="390" spans="1:249" ht="16.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  <c r="HY390" s="15"/>
      <c r="HZ390" s="15"/>
      <c r="IA390" s="15"/>
      <c r="IB390" s="15"/>
      <c r="IC390" s="15"/>
      <c r="ID390" s="15"/>
      <c r="IE390" s="15"/>
      <c r="IF390" s="15"/>
      <c r="IG390" s="15"/>
      <c r="IH390" s="15"/>
      <c r="II390" s="15"/>
      <c r="IJ390" s="15"/>
      <c r="IK390" s="15"/>
      <c r="IL390" s="15"/>
      <c r="IM390" s="15"/>
      <c r="IN390" s="15"/>
      <c r="IO390" s="15"/>
    </row>
    <row r="391" spans="1:249" ht="16.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  <c r="HY391" s="15"/>
      <c r="HZ391" s="15"/>
      <c r="IA391" s="15"/>
      <c r="IB391" s="15"/>
      <c r="IC391" s="15"/>
      <c r="ID391" s="15"/>
      <c r="IE391" s="15"/>
      <c r="IF391" s="15"/>
      <c r="IG391" s="15"/>
      <c r="IH391" s="15"/>
      <c r="II391" s="15"/>
      <c r="IJ391" s="15"/>
      <c r="IK391" s="15"/>
      <c r="IL391" s="15"/>
      <c r="IM391" s="15"/>
      <c r="IN391" s="15"/>
      <c r="IO391" s="15"/>
    </row>
    <row r="392" spans="1:249" ht="16.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  <c r="HY392" s="15"/>
      <c r="HZ392" s="15"/>
      <c r="IA392" s="15"/>
      <c r="IB392" s="15"/>
      <c r="IC392" s="15"/>
      <c r="ID392" s="15"/>
      <c r="IE392" s="15"/>
      <c r="IF392" s="15"/>
      <c r="IG392" s="15"/>
      <c r="IH392" s="15"/>
      <c r="II392" s="15"/>
      <c r="IJ392" s="15"/>
      <c r="IK392" s="15"/>
      <c r="IL392" s="15"/>
      <c r="IM392" s="15"/>
      <c r="IN392" s="15"/>
      <c r="IO392" s="15"/>
    </row>
    <row r="393" spans="1:249" ht="16.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  <c r="HY393" s="15"/>
      <c r="HZ393" s="15"/>
      <c r="IA393" s="15"/>
      <c r="IB393" s="15"/>
      <c r="IC393" s="15"/>
      <c r="ID393" s="15"/>
      <c r="IE393" s="15"/>
      <c r="IF393" s="15"/>
      <c r="IG393" s="15"/>
      <c r="IH393" s="15"/>
      <c r="II393" s="15"/>
      <c r="IJ393" s="15"/>
      <c r="IK393" s="15"/>
      <c r="IL393" s="15"/>
      <c r="IM393" s="15"/>
      <c r="IN393" s="15"/>
      <c r="IO393" s="15"/>
    </row>
    <row r="394" spans="1:249" ht="16.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  <c r="HY394" s="15"/>
      <c r="HZ394" s="15"/>
      <c r="IA394" s="15"/>
      <c r="IB394" s="15"/>
      <c r="IC394" s="15"/>
      <c r="ID394" s="15"/>
      <c r="IE394" s="15"/>
      <c r="IF394" s="15"/>
      <c r="IG394" s="15"/>
      <c r="IH394" s="15"/>
      <c r="II394" s="15"/>
      <c r="IJ394" s="15"/>
      <c r="IK394" s="15"/>
      <c r="IL394" s="15"/>
      <c r="IM394" s="15"/>
      <c r="IN394" s="15"/>
      <c r="IO394" s="15"/>
    </row>
    <row r="395" spans="1:249" ht="16.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  <c r="HY395" s="15"/>
      <c r="HZ395" s="15"/>
      <c r="IA395" s="15"/>
      <c r="IB395" s="15"/>
      <c r="IC395" s="15"/>
      <c r="ID395" s="15"/>
      <c r="IE395" s="15"/>
      <c r="IF395" s="15"/>
      <c r="IG395" s="15"/>
      <c r="IH395" s="15"/>
      <c r="II395" s="15"/>
      <c r="IJ395" s="15"/>
      <c r="IK395" s="15"/>
      <c r="IL395" s="15"/>
      <c r="IM395" s="15"/>
      <c r="IN395" s="15"/>
      <c r="IO395" s="15"/>
    </row>
    <row r="396" spans="1:249" ht="16.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  <c r="HY396" s="15"/>
      <c r="HZ396" s="15"/>
      <c r="IA396" s="15"/>
      <c r="IB396" s="15"/>
      <c r="IC396" s="15"/>
      <c r="ID396" s="15"/>
      <c r="IE396" s="15"/>
      <c r="IF396" s="15"/>
      <c r="IG396" s="15"/>
      <c r="IH396" s="15"/>
      <c r="II396" s="15"/>
      <c r="IJ396" s="15"/>
      <c r="IK396" s="15"/>
      <c r="IL396" s="15"/>
      <c r="IM396" s="15"/>
      <c r="IN396" s="15"/>
      <c r="IO396" s="15"/>
    </row>
    <row r="397" spans="1:249" ht="16.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  <c r="HY397" s="15"/>
      <c r="HZ397" s="15"/>
      <c r="IA397" s="15"/>
      <c r="IB397" s="15"/>
      <c r="IC397" s="15"/>
      <c r="ID397" s="15"/>
      <c r="IE397" s="15"/>
      <c r="IF397" s="15"/>
      <c r="IG397" s="15"/>
      <c r="IH397" s="15"/>
      <c r="II397" s="15"/>
      <c r="IJ397" s="15"/>
      <c r="IK397" s="15"/>
      <c r="IL397" s="15"/>
      <c r="IM397" s="15"/>
      <c r="IN397" s="15"/>
      <c r="IO397" s="15"/>
    </row>
    <row r="398" spans="1:249" ht="16.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  <c r="HY398" s="15"/>
      <c r="HZ398" s="15"/>
      <c r="IA398" s="15"/>
      <c r="IB398" s="15"/>
      <c r="IC398" s="15"/>
      <c r="ID398" s="15"/>
      <c r="IE398" s="15"/>
      <c r="IF398" s="15"/>
      <c r="IG398" s="15"/>
      <c r="IH398" s="15"/>
      <c r="II398" s="15"/>
      <c r="IJ398" s="15"/>
      <c r="IK398" s="15"/>
      <c r="IL398" s="15"/>
      <c r="IM398" s="15"/>
      <c r="IN398" s="15"/>
      <c r="IO398" s="15"/>
    </row>
    <row r="399" spans="1:249" ht="16.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  <c r="HY399" s="15"/>
      <c r="HZ399" s="15"/>
      <c r="IA399" s="15"/>
      <c r="IB399" s="15"/>
      <c r="IC399" s="15"/>
      <c r="ID399" s="15"/>
      <c r="IE399" s="15"/>
      <c r="IF399" s="15"/>
      <c r="IG399" s="15"/>
      <c r="IH399" s="15"/>
      <c r="II399" s="15"/>
      <c r="IJ399" s="15"/>
      <c r="IK399" s="15"/>
      <c r="IL399" s="15"/>
      <c r="IM399" s="15"/>
      <c r="IN399" s="15"/>
      <c r="IO399" s="15"/>
    </row>
    <row r="400" spans="1:249" ht="16.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  <c r="HY400" s="15"/>
      <c r="HZ400" s="15"/>
      <c r="IA400" s="15"/>
      <c r="IB400" s="15"/>
      <c r="IC400" s="15"/>
      <c r="ID400" s="15"/>
      <c r="IE400" s="15"/>
      <c r="IF400" s="15"/>
      <c r="IG400" s="15"/>
      <c r="IH400" s="15"/>
      <c r="II400" s="15"/>
      <c r="IJ400" s="15"/>
      <c r="IK400" s="15"/>
      <c r="IL400" s="15"/>
      <c r="IM400" s="15"/>
      <c r="IN400" s="15"/>
      <c r="IO400" s="15"/>
    </row>
    <row r="401" spans="1:249" ht="16.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  <c r="HY401" s="15"/>
      <c r="HZ401" s="15"/>
      <c r="IA401" s="15"/>
      <c r="IB401" s="15"/>
      <c r="IC401" s="15"/>
      <c r="ID401" s="15"/>
      <c r="IE401" s="15"/>
      <c r="IF401" s="15"/>
      <c r="IG401" s="15"/>
      <c r="IH401" s="15"/>
      <c r="II401" s="15"/>
      <c r="IJ401" s="15"/>
      <c r="IK401" s="15"/>
      <c r="IL401" s="15"/>
      <c r="IM401" s="15"/>
      <c r="IN401" s="15"/>
      <c r="IO401" s="15"/>
    </row>
    <row r="402" spans="1:249" ht="16.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  <c r="HY402" s="15"/>
      <c r="HZ402" s="15"/>
      <c r="IA402" s="15"/>
      <c r="IB402" s="15"/>
      <c r="IC402" s="15"/>
      <c r="ID402" s="15"/>
      <c r="IE402" s="15"/>
      <c r="IF402" s="15"/>
      <c r="IG402" s="15"/>
      <c r="IH402" s="15"/>
      <c r="II402" s="15"/>
      <c r="IJ402" s="15"/>
      <c r="IK402" s="15"/>
      <c r="IL402" s="15"/>
      <c r="IM402" s="15"/>
      <c r="IN402" s="15"/>
      <c r="IO402" s="15"/>
    </row>
    <row r="403" spans="1:249" ht="16.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  <c r="IB403" s="15"/>
      <c r="IC403" s="15"/>
      <c r="ID403" s="15"/>
      <c r="IE403" s="15"/>
      <c r="IF403" s="15"/>
      <c r="IG403" s="15"/>
      <c r="IH403" s="15"/>
      <c r="II403" s="15"/>
      <c r="IJ403" s="15"/>
      <c r="IK403" s="15"/>
      <c r="IL403" s="15"/>
      <c r="IM403" s="15"/>
      <c r="IN403" s="15"/>
      <c r="IO403" s="15"/>
    </row>
    <row r="404" spans="1:249" ht="16.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  <c r="IB404" s="15"/>
      <c r="IC404" s="15"/>
      <c r="ID404" s="15"/>
      <c r="IE404" s="15"/>
      <c r="IF404" s="15"/>
      <c r="IG404" s="15"/>
      <c r="IH404" s="15"/>
      <c r="II404" s="15"/>
      <c r="IJ404" s="15"/>
      <c r="IK404" s="15"/>
      <c r="IL404" s="15"/>
      <c r="IM404" s="15"/>
      <c r="IN404" s="15"/>
      <c r="IO404" s="15"/>
    </row>
    <row r="405" spans="1:249" ht="16.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  <c r="IA405" s="15"/>
      <c r="IB405" s="15"/>
      <c r="IC405" s="15"/>
      <c r="ID405" s="15"/>
      <c r="IE405" s="15"/>
      <c r="IF405" s="15"/>
      <c r="IG405" s="15"/>
      <c r="IH405" s="15"/>
      <c r="II405" s="15"/>
      <c r="IJ405" s="15"/>
      <c r="IK405" s="15"/>
      <c r="IL405" s="15"/>
      <c r="IM405" s="15"/>
      <c r="IN405" s="15"/>
      <c r="IO405" s="15"/>
    </row>
    <row r="406" spans="1:249" ht="16.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  <c r="IB406" s="15"/>
      <c r="IC406" s="15"/>
      <c r="ID406" s="15"/>
      <c r="IE406" s="15"/>
      <c r="IF406" s="15"/>
      <c r="IG406" s="15"/>
      <c r="IH406" s="15"/>
      <c r="II406" s="15"/>
      <c r="IJ406" s="15"/>
      <c r="IK406" s="15"/>
      <c r="IL406" s="15"/>
      <c r="IM406" s="15"/>
      <c r="IN406" s="15"/>
      <c r="IO406" s="15"/>
    </row>
    <row r="407" spans="1:249" ht="16.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  <c r="IA407" s="15"/>
      <c r="IB407" s="15"/>
      <c r="IC407" s="15"/>
      <c r="ID407" s="15"/>
      <c r="IE407" s="15"/>
      <c r="IF407" s="15"/>
      <c r="IG407" s="15"/>
      <c r="IH407" s="15"/>
      <c r="II407" s="15"/>
      <c r="IJ407" s="15"/>
      <c r="IK407" s="15"/>
      <c r="IL407" s="15"/>
      <c r="IM407" s="15"/>
      <c r="IN407" s="15"/>
      <c r="IO407" s="15"/>
    </row>
    <row r="408" spans="1:249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  <c r="HY408" s="15"/>
      <c r="HZ408" s="15"/>
      <c r="IA408" s="15"/>
      <c r="IB408" s="15"/>
      <c r="IC408" s="15"/>
      <c r="ID408" s="15"/>
      <c r="IE408" s="15"/>
      <c r="IF408" s="15"/>
      <c r="IG408" s="15"/>
      <c r="IH408" s="15"/>
      <c r="II408" s="15"/>
      <c r="IJ408" s="15"/>
      <c r="IK408" s="15"/>
      <c r="IL408" s="15"/>
      <c r="IM408" s="15"/>
      <c r="IN408" s="15"/>
      <c r="IO408" s="15"/>
    </row>
    <row r="409" spans="1:249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  <c r="IA409" s="15"/>
      <c r="IB409" s="15"/>
      <c r="IC409" s="15"/>
      <c r="ID409" s="15"/>
      <c r="IE409" s="15"/>
      <c r="IF409" s="15"/>
      <c r="IG409" s="15"/>
      <c r="IH409" s="15"/>
      <c r="II409" s="15"/>
      <c r="IJ409" s="15"/>
      <c r="IK409" s="15"/>
      <c r="IL409" s="15"/>
      <c r="IM409" s="15"/>
      <c r="IN409" s="15"/>
      <c r="IO409" s="15"/>
    </row>
    <row r="410" spans="1:249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  <c r="IA410" s="15"/>
      <c r="IB410" s="15"/>
      <c r="IC410" s="15"/>
      <c r="ID410" s="15"/>
      <c r="IE410" s="15"/>
      <c r="IF410" s="15"/>
      <c r="IG410" s="15"/>
      <c r="IH410" s="15"/>
      <c r="II410" s="15"/>
      <c r="IJ410" s="15"/>
      <c r="IK410" s="15"/>
      <c r="IL410" s="15"/>
      <c r="IM410" s="15"/>
      <c r="IN410" s="15"/>
      <c r="IO410" s="15"/>
    </row>
    <row r="411" spans="1:249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  <c r="IA411" s="15"/>
      <c r="IB411" s="15"/>
      <c r="IC411" s="15"/>
      <c r="ID411" s="15"/>
      <c r="IE411" s="15"/>
      <c r="IF411" s="15"/>
      <c r="IG411" s="15"/>
      <c r="IH411" s="15"/>
      <c r="II411" s="15"/>
      <c r="IJ411" s="15"/>
      <c r="IK411" s="15"/>
      <c r="IL411" s="15"/>
      <c r="IM411" s="15"/>
      <c r="IN411" s="15"/>
      <c r="IO411" s="15"/>
    </row>
    <row r="412" spans="1:249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  <c r="IA412" s="15"/>
      <c r="IB412" s="15"/>
      <c r="IC412" s="15"/>
      <c r="ID412" s="15"/>
      <c r="IE412" s="15"/>
      <c r="IF412" s="15"/>
      <c r="IG412" s="15"/>
      <c r="IH412" s="15"/>
      <c r="II412" s="15"/>
      <c r="IJ412" s="15"/>
      <c r="IK412" s="15"/>
      <c r="IL412" s="15"/>
      <c r="IM412" s="15"/>
      <c r="IN412" s="15"/>
      <c r="IO412" s="15"/>
    </row>
    <row r="413" spans="1:249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  <c r="IA413" s="15"/>
      <c r="IB413" s="15"/>
      <c r="IC413" s="15"/>
      <c r="ID413" s="15"/>
      <c r="IE413" s="15"/>
      <c r="IF413" s="15"/>
      <c r="IG413" s="15"/>
      <c r="IH413" s="15"/>
      <c r="II413" s="15"/>
      <c r="IJ413" s="15"/>
      <c r="IK413" s="15"/>
      <c r="IL413" s="15"/>
      <c r="IM413" s="15"/>
      <c r="IN413" s="15"/>
      <c r="IO413" s="15"/>
    </row>
    <row r="414" spans="1:249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  <c r="IA414" s="15"/>
      <c r="IB414" s="15"/>
      <c r="IC414" s="15"/>
      <c r="ID414" s="15"/>
      <c r="IE414" s="15"/>
      <c r="IF414" s="15"/>
      <c r="IG414" s="15"/>
      <c r="IH414" s="15"/>
      <c r="II414" s="15"/>
      <c r="IJ414" s="15"/>
      <c r="IK414" s="15"/>
      <c r="IL414" s="15"/>
      <c r="IM414" s="15"/>
      <c r="IN414" s="15"/>
      <c r="IO414" s="15"/>
    </row>
    <row r="415" spans="1:249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  <c r="IA415" s="15"/>
      <c r="IB415" s="15"/>
      <c r="IC415" s="15"/>
      <c r="ID415" s="15"/>
      <c r="IE415" s="15"/>
      <c r="IF415" s="15"/>
      <c r="IG415" s="15"/>
      <c r="IH415" s="15"/>
      <c r="II415" s="15"/>
      <c r="IJ415" s="15"/>
      <c r="IK415" s="15"/>
      <c r="IL415" s="15"/>
      <c r="IM415" s="15"/>
      <c r="IN415" s="15"/>
      <c r="IO415" s="15"/>
    </row>
    <row r="416" spans="1:249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  <c r="IA416" s="15"/>
      <c r="IB416" s="15"/>
      <c r="IC416" s="15"/>
      <c r="ID416" s="15"/>
      <c r="IE416" s="15"/>
      <c r="IF416" s="15"/>
      <c r="IG416" s="15"/>
      <c r="IH416" s="15"/>
      <c r="II416" s="15"/>
      <c r="IJ416" s="15"/>
      <c r="IK416" s="15"/>
      <c r="IL416" s="15"/>
      <c r="IM416" s="15"/>
      <c r="IN416" s="15"/>
      <c r="IO416" s="15"/>
    </row>
    <row r="417" spans="1:249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  <c r="IB417" s="15"/>
      <c r="IC417" s="15"/>
      <c r="ID417" s="15"/>
      <c r="IE417" s="15"/>
      <c r="IF417" s="15"/>
      <c r="IG417" s="15"/>
      <c r="IH417" s="15"/>
      <c r="II417" s="15"/>
      <c r="IJ417" s="15"/>
      <c r="IK417" s="15"/>
      <c r="IL417" s="15"/>
      <c r="IM417" s="15"/>
      <c r="IN417" s="15"/>
      <c r="IO417" s="15"/>
    </row>
    <row r="418" spans="1:249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  <c r="IA418" s="15"/>
      <c r="IB418" s="15"/>
      <c r="IC418" s="15"/>
      <c r="ID418" s="15"/>
      <c r="IE418" s="15"/>
      <c r="IF418" s="15"/>
      <c r="IG418" s="15"/>
      <c r="IH418" s="15"/>
      <c r="II418" s="15"/>
      <c r="IJ418" s="15"/>
      <c r="IK418" s="15"/>
      <c r="IL418" s="15"/>
      <c r="IM418" s="15"/>
      <c r="IN418" s="15"/>
      <c r="IO418" s="15"/>
    </row>
    <row r="419" spans="1:249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  <c r="IA419" s="15"/>
      <c r="IB419" s="15"/>
      <c r="IC419" s="15"/>
      <c r="ID419" s="15"/>
      <c r="IE419" s="15"/>
      <c r="IF419" s="15"/>
      <c r="IG419" s="15"/>
      <c r="IH419" s="15"/>
      <c r="II419" s="15"/>
      <c r="IJ419" s="15"/>
      <c r="IK419" s="15"/>
      <c r="IL419" s="15"/>
      <c r="IM419" s="15"/>
      <c r="IN419" s="15"/>
      <c r="IO419" s="15"/>
    </row>
    <row r="420" spans="1:249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  <c r="HY420" s="15"/>
      <c r="HZ420" s="15"/>
      <c r="IA420" s="15"/>
      <c r="IB420" s="15"/>
      <c r="IC420" s="15"/>
      <c r="ID420" s="15"/>
      <c r="IE420" s="15"/>
      <c r="IF420" s="15"/>
      <c r="IG420" s="15"/>
      <c r="IH420" s="15"/>
      <c r="II420" s="15"/>
      <c r="IJ420" s="15"/>
      <c r="IK420" s="15"/>
      <c r="IL420" s="15"/>
      <c r="IM420" s="15"/>
      <c r="IN420" s="15"/>
      <c r="IO420" s="15"/>
    </row>
    <row r="421" spans="1:249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15"/>
      <c r="HH421" s="15"/>
      <c r="HI421" s="15"/>
      <c r="HJ421" s="15"/>
      <c r="HK421" s="15"/>
      <c r="HL421" s="15"/>
      <c r="HM421" s="15"/>
      <c r="HN421" s="15"/>
      <c r="HO421" s="15"/>
      <c r="HP421" s="15"/>
      <c r="HQ421" s="15"/>
      <c r="HR421" s="15"/>
      <c r="HS421" s="15"/>
      <c r="HT421" s="15"/>
      <c r="HU421" s="15"/>
      <c r="HV421" s="15"/>
      <c r="HW421" s="15"/>
      <c r="HX421" s="15"/>
      <c r="HY421" s="15"/>
      <c r="HZ421" s="15"/>
      <c r="IA421" s="15"/>
      <c r="IB421" s="15"/>
      <c r="IC421" s="15"/>
      <c r="ID421" s="15"/>
      <c r="IE421" s="15"/>
      <c r="IF421" s="15"/>
      <c r="IG421" s="15"/>
      <c r="IH421" s="15"/>
      <c r="II421" s="15"/>
      <c r="IJ421" s="15"/>
      <c r="IK421" s="15"/>
      <c r="IL421" s="15"/>
      <c r="IM421" s="15"/>
      <c r="IN421" s="15"/>
      <c r="IO421" s="15"/>
    </row>
    <row r="422" spans="1:249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15"/>
      <c r="HH422" s="15"/>
      <c r="HI422" s="15"/>
      <c r="HJ422" s="15"/>
      <c r="HK422" s="15"/>
      <c r="HL422" s="15"/>
      <c r="HM422" s="15"/>
      <c r="HN422" s="15"/>
      <c r="HO422" s="15"/>
      <c r="HP422" s="15"/>
      <c r="HQ422" s="15"/>
      <c r="HR422" s="15"/>
      <c r="HS422" s="15"/>
      <c r="HT422" s="15"/>
      <c r="HU422" s="15"/>
      <c r="HV422" s="15"/>
      <c r="HW422" s="15"/>
      <c r="HX422" s="15"/>
      <c r="HY422" s="15"/>
      <c r="HZ422" s="15"/>
      <c r="IA422" s="15"/>
      <c r="IB422" s="15"/>
      <c r="IC422" s="15"/>
      <c r="ID422" s="15"/>
      <c r="IE422" s="15"/>
      <c r="IF422" s="15"/>
      <c r="IG422" s="15"/>
      <c r="IH422" s="15"/>
      <c r="II422" s="15"/>
      <c r="IJ422" s="15"/>
      <c r="IK422" s="15"/>
      <c r="IL422" s="15"/>
      <c r="IM422" s="15"/>
      <c r="IN422" s="15"/>
      <c r="IO422" s="15"/>
    </row>
    <row r="423" spans="1:249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  <c r="HF423" s="15"/>
      <c r="HG423" s="15"/>
      <c r="HH423" s="15"/>
      <c r="HI423" s="15"/>
      <c r="HJ423" s="15"/>
      <c r="HK423" s="15"/>
      <c r="HL423" s="15"/>
      <c r="HM423" s="15"/>
      <c r="HN423" s="15"/>
      <c r="HO423" s="15"/>
      <c r="HP423" s="15"/>
      <c r="HQ423" s="15"/>
      <c r="HR423" s="15"/>
      <c r="HS423" s="15"/>
      <c r="HT423" s="15"/>
      <c r="HU423" s="15"/>
      <c r="HV423" s="15"/>
      <c r="HW423" s="15"/>
      <c r="HX423" s="15"/>
      <c r="HY423" s="15"/>
      <c r="HZ423" s="15"/>
      <c r="IA423" s="15"/>
      <c r="IB423" s="15"/>
      <c r="IC423" s="15"/>
      <c r="ID423" s="15"/>
      <c r="IE423" s="15"/>
      <c r="IF423" s="15"/>
      <c r="IG423" s="15"/>
      <c r="IH423" s="15"/>
      <c r="II423" s="15"/>
      <c r="IJ423" s="15"/>
      <c r="IK423" s="15"/>
      <c r="IL423" s="15"/>
      <c r="IM423" s="15"/>
      <c r="IN423" s="15"/>
      <c r="IO423" s="15"/>
    </row>
    <row r="424" spans="1:249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  <c r="IA424" s="15"/>
      <c r="IB424" s="15"/>
      <c r="IC424" s="15"/>
      <c r="ID424" s="15"/>
      <c r="IE424" s="15"/>
      <c r="IF424" s="15"/>
      <c r="IG424" s="15"/>
      <c r="IH424" s="15"/>
      <c r="II424" s="15"/>
      <c r="IJ424" s="15"/>
      <c r="IK424" s="15"/>
      <c r="IL424" s="15"/>
      <c r="IM424" s="15"/>
      <c r="IN424" s="15"/>
      <c r="IO424" s="15"/>
    </row>
    <row r="425" spans="1:249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15"/>
      <c r="HH425" s="15"/>
      <c r="HI425" s="15"/>
      <c r="HJ425" s="15"/>
      <c r="HK425" s="15"/>
      <c r="HL425" s="15"/>
      <c r="HM425" s="15"/>
      <c r="HN425" s="15"/>
      <c r="HO425" s="15"/>
      <c r="HP425" s="15"/>
      <c r="HQ425" s="15"/>
      <c r="HR425" s="15"/>
      <c r="HS425" s="15"/>
      <c r="HT425" s="15"/>
      <c r="HU425" s="15"/>
      <c r="HV425" s="15"/>
      <c r="HW425" s="15"/>
      <c r="HX425" s="15"/>
      <c r="HY425" s="15"/>
      <c r="HZ425" s="15"/>
      <c r="IA425" s="15"/>
      <c r="IB425" s="15"/>
      <c r="IC425" s="15"/>
      <c r="ID425" s="15"/>
      <c r="IE425" s="15"/>
      <c r="IF425" s="15"/>
      <c r="IG425" s="15"/>
      <c r="IH425" s="15"/>
      <c r="II425" s="15"/>
      <c r="IJ425" s="15"/>
      <c r="IK425" s="15"/>
      <c r="IL425" s="15"/>
      <c r="IM425" s="15"/>
      <c r="IN425" s="15"/>
      <c r="IO425" s="15"/>
    </row>
    <row r="426" spans="1:249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15"/>
      <c r="HH426" s="15"/>
      <c r="HI426" s="15"/>
      <c r="HJ426" s="15"/>
      <c r="HK426" s="15"/>
      <c r="HL426" s="15"/>
      <c r="HM426" s="15"/>
      <c r="HN426" s="15"/>
      <c r="HO426" s="15"/>
      <c r="HP426" s="15"/>
      <c r="HQ426" s="15"/>
      <c r="HR426" s="15"/>
      <c r="HS426" s="15"/>
      <c r="HT426" s="15"/>
      <c r="HU426" s="15"/>
      <c r="HV426" s="15"/>
      <c r="HW426" s="15"/>
      <c r="HX426" s="15"/>
      <c r="HY426" s="15"/>
      <c r="HZ426" s="15"/>
      <c r="IA426" s="15"/>
      <c r="IB426" s="15"/>
      <c r="IC426" s="15"/>
      <c r="ID426" s="15"/>
      <c r="IE426" s="15"/>
      <c r="IF426" s="15"/>
      <c r="IG426" s="15"/>
      <c r="IH426" s="15"/>
      <c r="II426" s="15"/>
      <c r="IJ426" s="15"/>
      <c r="IK426" s="15"/>
      <c r="IL426" s="15"/>
      <c r="IM426" s="15"/>
      <c r="IN426" s="15"/>
      <c r="IO426" s="15"/>
    </row>
    <row r="427" spans="1:249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  <c r="HF427" s="15"/>
      <c r="HG427" s="15"/>
      <c r="HH427" s="15"/>
      <c r="HI427" s="15"/>
      <c r="HJ427" s="15"/>
      <c r="HK427" s="15"/>
      <c r="HL427" s="15"/>
      <c r="HM427" s="15"/>
      <c r="HN427" s="15"/>
      <c r="HO427" s="15"/>
      <c r="HP427" s="15"/>
      <c r="HQ427" s="15"/>
      <c r="HR427" s="15"/>
      <c r="HS427" s="15"/>
      <c r="HT427" s="15"/>
      <c r="HU427" s="15"/>
      <c r="HV427" s="15"/>
      <c r="HW427" s="15"/>
      <c r="HX427" s="15"/>
      <c r="HY427" s="15"/>
      <c r="HZ427" s="15"/>
      <c r="IA427" s="15"/>
      <c r="IB427" s="15"/>
      <c r="IC427" s="15"/>
      <c r="ID427" s="15"/>
      <c r="IE427" s="15"/>
      <c r="IF427" s="15"/>
      <c r="IG427" s="15"/>
      <c r="IH427" s="15"/>
      <c r="II427" s="15"/>
      <c r="IJ427" s="15"/>
      <c r="IK427" s="15"/>
      <c r="IL427" s="15"/>
      <c r="IM427" s="15"/>
      <c r="IN427" s="15"/>
      <c r="IO427" s="15"/>
    </row>
    <row r="428" spans="1:249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  <c r="HF428" s="15"/>
      <c r="HG428" s="15"/>
      <c r="HH428" s="15"/>
      <c r="HI428" s="15"/>
      <c r="HJ428" s="15"/>
      <c r="HK428" s="15"/>
      <c r="HL428" s="15"/>
      <c r="HM428" s="15"/>
      <c r="HN428" s="15"/>
      <c r="HO428" s="15"/>
      <c r="HP428" s="15"/>
      <c r="HQ428" s="15"/>
      <c r="HR428" s="15"/>
      <c r="HS428" s="15"/>
      <c r="HT428" s="15"/>
      <c r="HU428" s="15"/>
      <c r="HV428" s="15"/>
      <c r="HW428" s="15"/>
      <c r="HX428" s="15"/>
      <c r="HY428" s="15"/>
      <c r="HZ428" s="15"/>
      <c r="IA428" s="15"/>
      <c r="IB428" s="15"/>
      <c r="IC428" s="15"/>
      <c r="ID428" s="15"/>
      <c r="IE428" s="15"/>
      <c r="IF428" s="15"/>
      <c r="IG428" s="15"/>
      <c r="IH428" s="15"/>
      <c r="II428" s="15"/>
      <c r="IJ428" s="15"/>
      <c r="IK428" s="15"/>
      <c r="IL428" s="15"/>
      <c r="IM428" s="15"/>
      <c r="IN428" s="15"/>
      <c r="IO428" s="15"/>
    </row>
    <row r="429" spans="1:249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  <c r="HF429" s="15"/>
      <c r="HG429" s="15"/>
      <c r="HH429" s="15"/>
      <c r="HI429" s="15"/>
      <c r="HJ429" s="15"/>
      <c r="HK429" s="15"/>
      <c r="HL429" s="15"/>
      <c r="HM429" s="15"/>
      <c r="HN429" s="15"/>
      <c r="HO429" s="15"/>
      <c r="HP429" s="15"/>
      <c r="HQ429" s="15"/>
      <c r="HR429" s="15"/>
      <c r="HS429" s="15"/>
      <c r="HT429" s="15"/>
      <c r="HU429" s="15"/>
      <c r="HV429" s="15"/>
      <c r="HW429" s="15"/>
      <c r="HX429" s="15"/>
      <c r="HY429" s="15"/>
      <c r="HZ429" s="15"/>
      <c r="IA429" s="15"/>
      <c r="IB429" s="15"/>
      <c r="IC429" s="15"/>
      <c r="ID429" s="15"/>
      <c r="IE429" s="15"/>
      <c r="IF429" s="15"/>
      <c r="IG429" s="15"/>
      <c r="IH429" s="15"/>
      <c r="II429" s="15"/>
      <c r="IJ429" s="15"/>
      <c r="IK429" s="15"/>
      <c r="IL429" s="15"/>
      <c r="IM429" s="15"/>
      <c r="IN429" s="15"/>
      <c r="IO429" s="15"/>
    </row>
    <row r="430" spans="1:249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15"/>
      <c r="HH430" s="15"/>
      <c r="HI430" s="15"/>
      <c r="HJ430" s="15"/>
      <c r="HK430" s="15"/>
      <c r="HL430" s="15"/>
      <c r="HM430" s="15"/>
      <c r="HN430" s="15"/>
      <c r="HO430" s="15"/>
      <c r="HP430" s="15"/>
      <c r="HQ430" s="15"/>
      <c r="HR430" s="15"/>
      <c r="HS430" s="15"/>
      <c r="HT430" s="15"/>
      <c r="HU430" s="15"/>
      <c r="HV430" s="15"/>
      <c r="HW430" s="15"/>
      <c r="HX430" s="15"/>
      <c r="HY430" s="15"/>
      <c r="HZ430" s="15"/>
      <c r="IA430" s="15"/>
      <c r="IB430" s="15"/>
      <c r="IC430" s="15"/>
      <c r="ID430" s="15"/>
      <c r="IE430" s="15"/>
      <c r="IF430" s="15"/>
      <c r="IG430" s="15"/>
      <c r="IH430" s="15"/>
      <c r="II430" s="15"/>
      <c r="IJ430" s="15"/>
      <c r="IK430" s="15"/>
      <c r="IL430" s="15"/>
      <c r="IM430" s="15"/>
      <c r="IN430" s="15"/>
      <c r="IO430" s="15"/>
    </row>
    <row r="431" spans="1:249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  <c r="HF431" s="15"/>
      <c r="HG431" s="15"/>
      <c r="HH431" s="15"/>
      <c r="HI431" s="15"/>
      <c r="HJ431" s="15"/>
      <c r="HK431" s="15"/>
      <c r="HL431" s="15"/>
      <c r="HM431" s="15"/>
      <c r="HN431" s="15"/>
      <c r="HO431" s="15"/>
      <c r="HP431" s="15"/>
      <c r="HQ431" s="15"/>
      <c r="HR431" s="15"/>
      <c r="HS431" s="15"/>
      <c r="HT431" s="15"/>
      <c r="HU431" s="15"/>
      <c r="HV431" s="15"/>
      <c r="HW431" s="15"/>
      <c r="HX431" s="15"/>
      <c r="HY431" s="15"/>
      <c r="HZ431" s="15"/>
      <c r="IA431" s="15"/>
      <c r="IB431" s="15"/>
      <c r="IC431" s="15"/>
      <c r="ID431" s="15"/>
      <c r="IE431" s="15"/>
      <c r="IF431" s="15"/>
      <c r="IG431" s="15"/>
      <c r="IH431" s="15"/>
      <c r="II431" s="15"/>
      <c r="IJ431" s="15"/>
      <c r="IK431" s="15"/>
      <c r="IL431" s="15"/>
      <c r="IM431" s="15"/>
      <c r="IN431" s="15"/>
      <c r="IO431" s="15"/>
    </row>
    <row r="432" spans="1:249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  <c r="HF432" s="15"/>
      <c r="HG432" s="15"/>
      <c r="HH432" s="15"/>
      <c r="HI432" s="15"/>
      <c r="HJ432" s="15"/>
      <c r="HK432" s="15"/>
      <c r="HL432" s="15"/>
      <c r="HM432" s="15"/>
      <c r="HN432" s="15"/>
      <c r="HO432" s="15"/>
      <c r="HP432" s="15"/>
      <c r="HQ432" s="15"/>
      <c r="HR432" s="15"/>
      <c r="HS432" s="15"/>
      <c r="HT432" s="15"/>
      <c r="HU432" s="15"/>
      <c r="HV432" s="15"/>
      <c r="HW432" s="15"/>
      <c r="HX432" s="15"/>
      <c r="HY432" s="15"/>
      <c r="HZ432" s="15"/>
      <c r="IA432" s="15"/>
      <c r="IB432" s="15"/>
      <c r="IC432" s="15"/>
      <c r="ID432" s="15"/>
      <c r="IE432" s="15"/>
      <c r="IF432" s="15"/>
      <c r="IG432" s="15"/>
      <c r="IH432" s="15"/>
      <c r="II432" s="15"/>
      <c r="IJ432" s="15"/>
      <c r="IK432" s="15"/>
      <c r="IL432" s="15"/>
      <c r="IM432" s="15"/>
      <c r="IN432" s="15"/>
      <c r="IO432" s="15"/>
    </row>
    <row r="433" spans="1:249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  <c r="HY433" s="15"/>
      <c r="HZ433" s="15"/>
      <c r="IA433" s="15"/>
      <c r="IB433" s="15"/>
      <c r="IC433" s="15"/>
      <c r="ID433" s="15"/>
      <c r="IE433" s="15"/>
      <c r="IF433" s="15"/>
      <c r="IG433" s="15"/>
      <c r="IH433" s="15"/>
      <c r="II433" s="15"/>
      <c r="IJ433" s="15"/>
      <c r="IK433" s="15"/>
      <c r="IL433" s="15"/>
      <c r="IM433" s="15"/>
      <c r="IN433" s="15"/>
      <c r="IO433" s="15"/>
    </row>
    <row r="434" spans="1:249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  <c r="HF434" s="15"/>
      <c r="HG434" s="15"/>
      <c r="HH434" s="15"/>
      <c r="HI434" s="15"/>
      <c r="HJ434" s="15"/>
      <c r="HK434" s="15"/>
      <c r="HL434" s="15"/>
      <c r="HM434" s="15"/>
      <c r="HN434" s="15"/>
      <c r="HO434" s="15"/>
      <c r="HP434" s="15"/>
      <c r="HQ434" s="15"/>
      <c r="HR434" s="15"/>
      <c r="HS434" s="15"/>
      <c r="HT434" s="15"/>
      <c r="HU434" s="15"/>
      <c r="HV434" s="15"/>
      <c r="HW434" s="15"/>
      <c r="HX434" s="15"/>
      <c r="HY434" s="15"/>
      <c r="HZ434" s="15"/>
      <c r="IA434" s="15"/>
      <c r="IB434" s="15"/>
      <c r="IC434" s="15"/>
      <c r="ID434" s="15"/>
      <c r="IE434" s="15"/>
      <c r="IF434" s="15"/>
      <c r="IG434" s="15"/>
      <c r="IH434" s="15"/>
      <c r="II434" s="15"/>
      <c r="IJ434" s="15"/>
      <c r="IK434" s="15"/>
      <c r="IL434" s="15"/>
      <c r="IM434" s="15"/>
      <c r="IN434" s="15"/>
      <c r="IO434" s="15"/>
    </row>
    <row r="435" spans="1:249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  <c r="IE435" s="15"/>
      <c r="IF435" s="15"/>
      <c r="IG435" s="15"/>
      <c r="IH435" s="15"/>
      <c r="II435" s="15"/>
      <c r="IJ435" s="15"/>
      <c r="IK435" s="15"/>
      <c r="IL435" s="15"/>
      <c r="IM435" s="15"/>
      <c r="IN435" s="15"/>
      <c r="IO435" s="15"/>
    </row>
    <row r="436" spans="1:249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  <c r="IB436" s="15"/>
      <c r="IC436" s="15"/>
      <c r="ID436" s="15"/>
      <c r="IE436" s="15"/>
      <c r="IF436" s="15"/>
      <c r="IG436" s="15"/>
      <c r="IH436" s="15"/>
      <c r="II436" s="15"/>
      <c r="IJ436" s="15"/>
      <c r="IK436" s="15"/>
      <c r="IL436" s="15"/>
      <c r="IM436" s="15"/>
      <c r="IN436" s="15"/>
      <c r="IO436" s="15"/>
    </row>
    <row r="437" spans="1:249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  <c r="IE437" s="15"/>
      <c r="IF437" s="15"/>
      <c r="IG437" s="15"/>
      <c r="IH437" s="15"/>
      <c r="II437" s="15"/>
      <c r="IJ437" s="15"/>
      <c r="IK437" s="15"/>
      <c r="IL437" s="15"/>
      <c r="IM437" s="15"/>
      <c r="IN437" s="15"/>
      <c r="IO437" s="15"/>
    </row>
    <row r="438" spans="1:249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  <c r="IE438" s="15"/>
      <c r="IF438" s="15"/>
      <c r="IG438" s="15"/>
      <c r="IH438" s="15"/>
      <c r="II438" s="15"/>
      <c r="IJ438" s="15"/>
      <c r="IK438" s="15"/>
      <c r="IL438" s="15"/>
      <c r="IM438" s="15"/>
      <c r="IN438" s="15"/>
      <c r="IO438" s="15"/>
    </row>
    <row r="439" spans="1:249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  <c r="IA439" s="15"/>
      <c r="IB439" s="15"/>
      <c r="IC439" s="15"/>
      <c r="ID439" s="15"/>
      <c r="IE439" s="15"/>
      <c r="IF439" s="15"/>
      <c r="IG439" s="15"/>
      <c r="IH439" s="15"/>
      <c r="II439" s="15"/>
      <c r="IJ439" s="15"/>
      <c r="IK439" s="15"/>
      <c r="IL439" s="15"/>
      <c r="IM439" s="15"/>
      <c r="IN439" s="15"/>
      <c r="IO439" s="15"/>
    </row>
    <row r="440" spans="1:249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  <c r="IE440" s="15"/>
      <c r="IF440" s="15"/>
      <c r="IG440" s="15"/>
      <c r="IH440" s="15"/>
      <c r="II440" s="15"/>
      <c r="IJ440" s="15"/>
      <c r="IK440" s="15"/>
      <c r="IL440" s="15"/>
      <c r="IM440" s="15"/>
      <c r="IN440" s="15"/>
      <c r="IO440" s="15"/>
    </row>
    <row r="441" spans="1:249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  <c r="IE441" s="15"/>
      <c r="IF441" s="15"/>
      <c r="IG441" s="15"/>
      <c r="IH441" s="15"/>
      <c r="II441" s="15"/>
      <c r="IJ441" s="15"/>
      <c r="IK441" s="15"/>
      <c r="IL441" s="15"/>
      <c r="IM441" s="15"/>
      <c r="IN441" s="15"/>
      <c r="IO441" s="15"/>
    </row>
    <row r="442" spans="1:249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  <c r="IB442" s="15"/>
      <c r="IC442" s="15"/>
      <c r="ID442" s="15"/>
      <c r="IE442" s="15"/>
      <c r="IF442" s="15"/>
      <c r="IG442" s="15"/>
      <c r="IH442" s="15"/>
      <c r="II442" s="15"/>
      <c r="IJ442" s="15"/>
      <c r="IK442" s="15"/>
      <c r="IL442" s="15"/>
      <c r="IM442" s="15"/>
      <c r="IN442" s="15"/>
      <c r="IO442" s="15"/>
    </row>
    <row r="443" spans="1:249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  <c r="IE443" s="15"/>
      <c r="IF443" s="15"/>
      <c r="IG443" s="15"/>
      <c r="IH443" s="15"/>
      <c r="II443" s="15"/>
      <c r="IJ443" s="15"/>
      <c r="IK443" s="15"/>
      <c r="IL443" s="15"/>
      <c r="IM443" s="15"/>
      <c r="IN443" s="15"/>
      <c r="IO443" s="15"/>
    </row>
    <row r="444" spans="1:249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  <c r="IO444" s="15"/>
    </row>
    <row r="445" spans="1:249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  <c r="HF445" s="15"/>
      <c r="HG445" s="15"/>
      <c r="HH445" s="15"/>
      <c r="HI445" s="15"/>
      <c r="HJ445" s="15"/>
      <c r="HK445" s="15"/>
      <c r="HL445" s="15"/>
      <c r="HM445" s="15"/>
      <c r="HN445" s="15"/>
      <c r="HO445" s="15"/>
      <c r="HP445" s="15"/>
      <c r="HQ445" s="15"/>
      <c r="HR445" s="15"/>
      <c r="HS445" s="15"/>
      <c r="HT445" s="15"/>
      <c r="HU445" s="15"/>
      <c r="HV445" s="15"/>
      <c r="HW445" s="15"/>
      <c r="HX445" s="15"/>
      <c r="HY445" s="15"/>
      <c r="HZ445" s="15"/>
      <c r="IA445" s="15"/>
      <c r="IB445" s="15"/>
      <c r="IC445" s="15"/>
      <c r="ID445" s="15"/>
      <c r="IE445" s="15"/>
      <c r="IF445" s="15"/>
      <c r="IG445" s="15"/>
      <c r="IH445" s="15"/>
      <c r="II445" s="15"/>
      <c r="IJ445" s="15"/>
      <c r="IK445" s="15"/>
      <c r="IL445" s="15"/>
      <c r="IM445" s="15"/>
      <c r="IN445" s="15"/>
      <c r="IO445" s="15"/>
    </row>
    <row r="446" spans="1:249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  <c r="IE446" s="15"/>
      <c r="IF446" s="15"/>
      <c r="IG446" s="15"/>
      <c r="IH446" s="15"/>
      <c r="II446" s="15"/>
      <c r="IJ446" s="15"/>
      <c r="IK446" s="15"/>
      <c r="IL446" s="15"/>
      <c r="IM446" s="15"/>
      <c r="IN446" s="15"/>
      <c r="IO446" s="15"/>
    </row>
    <row r="447" spans="1:249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  <c r="IE447" s="15"/>
      <c r="IF447" s="15"/>
      <c r="IG447" s="15"/>
      <c r="IH447" s="15"/>
      <c r="II447" s="15"/>
      <c r="IJ447" s="15"/>
      <c r="IK447" s="15"/>
      <c r="IL447" s="15"/>
      <c r="IM447" s="15"/>
      <c r="IN447" s="15"/>
      <c r="IO447" s="15"/>
    </row>
    <row r="448" spans="1:249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  <c r="IE448" s="15"/>
      <c r="IF448" s="15"/>
      <c r="IG448" s="15"/>
      <c r="IH448" s="15"/>
      <c r="II448" s="15"/>
      <c r="IJ448" s="15"/>
      <c r="IK448" s="15"/>
      <c r="IL448" s="15"/>
      <c r="IM448" s="15"/>
      <c r="IN448" s="15"/>
      <c r="IO448" s="15"/>
    </row>
    <row r="449" spans="1:249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  <c r="IE449" s="15"/>
      <c r="IF449" s="15"/>
      <c r="IG449" s="15"/>
      <c r="IH449" s="15"/>
      <c r="II449" s="15"/>
      <c r="IJ449" s="15"/>
      <c r="IK449" s="15"/>
      <c r="IL449" s="15"/>
      <c r="IM449" s="15"/>
      <c r="IN449" s="15"/>
      <c r="IO449" s="15"/>
    </row>
    <row r="450" spans="1:249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  <c r="HF450" s="15"/>
      <c r="HG450" s="15"/>
      <c r="HH450" s="15"/>
      <c r="HI450" s="15"/>
      <c r="HJ450" s="15"/>
      <c r="HK450" s="15"/>
      <c r="HL450" s="15"/>
      <c r="HM450" s="15"/>
      <c r="HN450" s="15"/>
      <c r="HO450" s="15"/>
      <c r="HP450" s="15"/>
      <c r="HQ450" s="15"/>
      <c r="HR450" s="15"/>
      <c r="HS450" s="15"/>
      <c r="HT450" s="15"/>
      <c r="HU450" s="15"/>
      <c r="HV450" s="15"/>
      <c r="HW450" s="15"/>
      <c r="HX450" s="15"/>
      <c r="HY450" s="15"/>
      <c r="HZ450" s="15"/>
      <c r="IA450" s="15"/>
      <c r="IB450" s="15"/>
      <c r="IC450" s="15"/>
      <c r="ID450" s="15"/>
      <c r="IE450" s="15"/>
      <c r="IF450" s="15"/>
      <c r="IG450" s="15"/>
      <c r="IH450" s="15"/>
      <c r="II450" s="15"/>
      <c r="IJ450" s="15"/>
      <c r="IK450" s="15"/>
      <c r="IL450" s="15"/>
      <c r="IM450" s="15"/>
      <c r="IN450" s="15"/>
      <c r="IO450" s="15"/>
    </row>
    <row r="451" spans="1:249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  <c r="HF451" s="15"/>
      <c r="HG451" s="15"/>
      <c r="HH451" s="15"/>
      <c r="HI451" s="15"/>
      <c r="HJ451" s="15"/>
      <c r="HK451" s="15"/>
      <c r="HL451" s="15"/>
      <c r="HM451" s="15"/>
      <c r="HN451" s="15"/>
      <c r="HO451" s="15"/>
      <c r="HP451" s="15"/>
      <c r="HQ451" s="15"/>
      <c r="HR451" s="15"/>
      <c r="HS451" s="15"/>
      <c r="HT451" s="15"/>
      <c r="HU451" s="15"/>
      <c r="HV451" s="15"/>
      <c r="HW451" s="15"/>
      <c r="HX451" s="15"/>
      <c r="HY451" s="15"/>
      <c r="HZ451" s="15"/>
      <c r="IA451" s="15"/>
      <c r="IB451" s="15"/>
      <c r="IC451" s="15"/>
      <c r="ID451" s="15"/>
      <c r="IE451" s="15"/>
      <c r="IF451" s="15"/>
      <c r="IG451" s="15"/>
      <c r="IH451" s="15"/>
      <c r="II451" s="15"/>
      <c r="IJ451" s="15"/>
      <c r="IK451" s="15"/>
      <c r="IL451" s="15"/>
      <c r="IM451" s="15"/>
      <c r="IN451" s="15"/>
      <c r="IO451" s="15"/>
    </row>
    <row r="452" spans="1:249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  <c r="HF452" s="15"/>
      <c r="HG452" s="15"/>
      <c r="HH452" s="15"/>
      <c r="HI452" s="15"/>
      <c r="HJ452" s="15"/>
      <c r="HK452" s="15"/>
      <c r="HL452" s="15"/>
      <c r="HM452" s="15"/>
      <c r="HN452" s="15"/>
      <c r="HO452" s="15"/>
      <c r="HP452" s="15"/>
      <c r="HQ452" s="15"/>
      <c r="HR452" s="15"/>
      <c r="HS452" s="15"/>
      <c r="HT452" s="15"/>
      <c r="HU452" s="15"/>
      <c r="HV452" s="15"/>
      <c r="HW452" s="15"/>
      <c r="HX452" s="15"/>
      <c r="HY452" s="15"/>
      <c r="HZ452" s="15"/>
      <c r="IA452" s="15"/>
      <c r="IB452" s="15"/>
      <c r="IC452" s="15"/>
      <c r="ID452" s="15"/>
      <c r="IE452" s="15"/>
      <c r="IF452" s="15"/>
      <c r="IG452" s="15"/>
      <c r="IH452" s="15"/>
      <c r="II452" s="15"/>
      <c r="IJ452" s="15"/>
      <c r="IK452" s="15"/>
      <c r="IL452" s="15"/>
      <c r="IM452" s="15"/>
      <c r="IN452" s="15"/>
      <c r="IO452" s="15"/>
    </row>
    <row r="453" spans="1:249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  <c r="HH453" s="15"/>
      <c r="HI453" s="15"/>
      <c r="HJ453" s="15"/>
      <c r="HK453" s="15"/>
      <c r="HL453" s="15"/>
      <c r="HM453" s="15"/>
      <c r="HN453" s="15"/>
      <c r="HO453" s="15"/>
      <c r="HP453" s="15"/>
      <c r="HQ453" s="15"/>
      <c r="HR453" s="15"/>
      <c r="HS453" s="15"/>
      <c r="HT453" s="15"/>
      <c r="HU453" s="15"/>
      <c r="HV453" s="15"/>
      <c r="HW453" s="15"/>
      <c r="HX453" s="15"/>
      <c r="HY453" s="15"/>
      <c r="HZ453" s="15"/>
      <c r="IA453" s="15"/>
      <c r="IB453" s="15"/>
      <c r="IC453" s="15"/>
      <c r="ID453" s="15"/>
      <c r="IE453" s="15"/>
      <c r="IF453" s="15"/>
      <c r="IG453" s="15"/>
      <c r="IH453" s="15"/>
      <c r="II453" s="15"/>
      <c r="IJ453" s="15"/>
      <c r="IK453" s="15"/>
      <c r="IL453" s="15"/>
      <c r="IM453" s="15"/>
      <c r="IN453" s="15"/>
      <c r="IO453" s="15"/>
    </row>
    <row r="454" spans="1:249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  <c r="HH454" s="15"/>
      <c r="HI454" s="15"/>
      <c r="HJ454" s="15"/>
      <c r="HK454" s="15"/>
      <c r="HL454" s="15"/>
      <c r="HM454" s="15"/>
      <c r="HN454" s="15"/>
      <c r="HO454" s="15"/>
      <c r="HP454" s="15"/>
      <c r="HQ454" s="15"/>
      <c r="HR454" s="15"/>
      <c r="HS454" s="15"/>
      <c r="HT454" s="15"/>
      <c r="HU454" s="15"/>
      <c r="HV454" s="15"/>
      <c r="HW454" s="15"/>
      <c r="HX454" s="15"/>
      <c r="HY454" s="15"/>
      <c r="HZ454" s="15"/>
      <c r="IA454" s="15"/>
      <c r="IB454" s="15"/>
      <c r="IC454" s="15"/>
      <c r="ID454" s="15"/>
      <c r="IE454" s="15"/>
      <c r="IF454" s="15"/>
      <c r="IG454" s="15"/>
      <c r="IH454" s="15"/>
      <c r="II454" s="15"/>
      <c r="IJ454" s="15"/>
      <c r="IK454" s="15"/>
      <c r="IL454" s="15"/>
      <c r="IM454" s="15"/>
      <c r="IN454" s="15"/>
      <c r="IO454" s="15"/>
    </row>
    <row r="455" spans="1:249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  <c r="HH455" s="15"/>
      <c r="HI455" s="15"/>
      <c r="HJ455" s="15"/>
      <c r="HK455" s="15"/>
      <c r="HL455" s="15"/>
      <c r="HM455" s="15"/>
      <c r="HN455" s="15"/>
      <c r="HO455" s="15"/>
      <c r="HP455" s="15"/>
      <c r="HQ455" s="15"/>
      <c r="HR455" s="15"/>
      <c r="HS455" s="15"/>
      <c r="HT455" s="15"/>
      <c r="HU455" s="15"/>
      <c r="HV455" s="15"/>
      <c r="HW455" s="15"/>
      <c r="HX455" s="15"/>
      <c r="HY455" s="15"/>
      <c r="HZ455" s="15"/>
      <c r="IA455" s="15"/>
      <c r="IB455" s="15"/>
      <c r="IC455" s="15"/>
      <c r="ID455" s="15"/>
      <c r="IE455" s="15"/>
      <c r="IF455" s="15"/>
      <c r="IG455" s="15"/>
      <c r="IH455" s="15"/>
      <c r="II455" s="15"/>
      <c r="IJ455" s="15"/>
      <c r="IK455" s="15"/>
      <c r="IL455" s="15"/>
      <c r="IM455" s="15"/>
      <c r="IN455" s="15"/>
      <c r="IO455" s="15"/>
    </row>
    <row r="456" spans="1:249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  <c r="HH456" s="15"/>
      <c r="HI456" s="15"/>
      <c r="HJ456" s="15"/>
      <c r="HK456" s="15"/>
      <c r="HL456" s="15"/>
      <c r="HM456" s="15"/>
      <c r="HN456" s="15"/>
      <c r="HO456" s="15"/>
      <c r="HP456" s="15"/>
      <c r="HQ456" s="15"/>
      <c r="HR456" s="15"/>
      <c r="HS456" s="15"/>
      <c r="HT456" s="15"/>
      <c r="HU456" s="15"/>
      <c r="HV456" s="15"/>
      <c r="HW456" s="15"/>
      <c r="HX456" s="15"/>
      <c r="HY456" s="15"/>
      <c r="HZ456" s="15"/>
      <c r="IA456" s="15"/>
      <c r="IB456" s="15"/>
      <c r="IC456" s="15"/>
      <c r="ID456" s="15"/>
      <c r="IE456" s="15"/>
      <c r="IF456" s="15"/>
      <c r="IG456" s="15"/>
      <c r="IH456" s="15"/>
      <c r="II456" s="15"/>
      <c r="IJ456" s="15"/>
      <c r="IK456" s="15"/>
      <c r="IL456" s="15"/>
      <c r="IM456" s="15"/>
      <c r="IN456" s="15"/>
      <c r="IO456" s="15"/>
    </row>
    <row r="457" spans="1:249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  <c r="HF457" s="15"/>
      <c r="HG457" s="15"/>
      <c r="HH457" s="15"/>
      <c r="HI457" s="15"/>
      <c r="HJ457" s="15"/>
      <c r="HK457" s="15"/>
      <c r="HL457" s="15"/>
      <c r="HM457" s="15"/>
      <c r="HN457" s="15"/>
      <c r="HO457" s="15"/>
      <c r="HP457" s="15"/>
      <c r="HQ457" s="15"/>
      <c r="HR457" s="15"/>
      <c r="HS457" s="15"/>
      <c r="HT457" s="15"/>
      <c r="HU457" s="15"/>
      <c r="HV457" s="15"/>
      <c r="HW457" s="15"/>
      <c r="HX457" s="15"/>
      <c r="HY457" s="15"/>
      <c r="HZ457" s="15"/>
      <c r="IA457" s="15"/>
      <c r="IB457" s="15"/>
      <c r="IC457" s="15"/>
      <c r="ID457" s="15"/>
      <c r="IE457" s="15"/>
      <c r="IF457" s="15"/>
      <c r="IG457" s="15"/>
      <c r="IH457" s="15"/>
      <c r="II457" s="15"/>
      <c r="IJ457" s="15"/>
      <c r="IK457" s="15"/>
      <c r="IL457" s="15"/>
      <c r="IM457" s="15"/>
      <c r="IN457" s="15"/>
      <c r="IO457" s="15"/>
    </row>
    <row r="458" spans="1:249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  <c r="HF458" s="15"/>
      <c r="HG458" s="15"/>
      <c r="HH458" s="15"/>
      <c r="HI458" s="15"/>
      <c r="HJ458" s="15"/>
      <c r="HK458" s="15"/>
      <c r="HL458" s="15"/>
      <c r="HM458" s="15"/>
      <c r="HN458" s="15"/>
      <c r="HO458" s="15"/>
      <c r="HP458" s="15"/>
      <c r="HQ458" s="15"/>
      <c r="HR458" s="15"/>
      <c r="HS458" s="15"/>
      <c r="HT458" s="15"/>
      <c r="HU458" s="15"/>
      <c r="HV458" s="15"/>
      <c r="HW458" s="15"/>
      <c r="HX458" s="15"/>
      <c r="HY458" s="15"/>
      <c r="HZ458" s="15"/>
      <c r="IA458" s="15"/>
      <c r="IB458" s="15"/>
      <c r="IC458" s="15"/>
      <c r="ID458" s="15"/>
      <c r="IE458" s="15"/>
      <c r="IF458" s="15"/>
      <c r="IG458" s="15"/>
      <c r="IH458" s="15"/>
      <c r="II458" s="15"/>
      <c r="IJ458" s="15"/>
      <c r="IK458" s="15"/>
      <c r="IL458" s="15"/>
      <c r="IM458" s="15"/>
      <c r="IN458" s="15"/>
      <c r="IO458" s="15"/>
    </row>
    <row r="459" spans="1:249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  <c r="HH459" s="15"/>
      <c r="HI459" s="15"/>
      <c r="HJ459" s="15"/>
      <c r="HK459" s="15"/>
      <c r="HL459" s="15"/>
      <c r="HM459" s="15"/>
      <c r="HN459" s="15"/>
      <c r="HO459" s="15"/>
      <c r="HP459" s="15"/>
      <c r="HQ459" s="15"/>
      <c r="HR459" s="15"/>
      <c r="HS459" s="15"/>
      <c r="HT459" s="15"/>
      <c r="HU459" s="15"/>
      <c r="HV459" s="15"/>
      <c r="HW459" s="15"/>
      <c r="HX459" s="15"/>
      <c r="HY459" s="15"/>
      <c r="HZ459" s="15"/>
      <c r="IA459" s="15"/>
      <c r="IB459" s="15"/>
      <c r="IC459" s="15"/>
      <c r="ID459" s="15"/>
      <c r="IE459" s="15"/>
      <c r="IF459" s="15"/>
      <c r="IG459" s="15"/>
      <c r="IH459" s="15"/>
      <c r="II459" s="15"/>
      <c r="IJ459" s="15"/>
      <c r="IK459" s="15"/>
      <c r="IL459" s="15"/>
      <c r="IM459" s="15"/>
      <c r="IN459" s="15"/>
      <c r="IO459" s="15"/>
    </row>
    <row r="460" spans="1:249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  <c r="HF460" s="15"/>
      <c r="HG460" s="15"/>
      <c r="HH460" s="15"/>
      <c r="HI460" s="15"/>
      <c r="HJ460" s="15"/>
      <c r="HK460" s="15"/>
      <c r="HL460" s="15"/>
      <c r="HM460" s="15"/>
      <c r="HN460" s="15"/>
      <c r="HO460" s="15"/>
      <c r="HP460" s="15"/>
      <c r="HQ460" s="15"/>
      <c r="HR460" s="15"/>
      <c r="HS460" s="15"/>
      <c r="HT460" s="15"/>
      <c r="HU460" s="15"/>
      <c r="HV460" s="15"/>
      <c r="HW460" s="15"/>
      <c r="HX460" s="15"/>
      <c r="HY460" s="15"/>
      <c r="HZ460" s="15"/>
      <c r="IA460" s="15"/>
      <c r="IB460" s="15"/>
      <c r="IC460" s="15"/>
      <c r="ID460" s="15"/>
      <c r="IE460" s="15"/>
      <c r="IF460" s="15"/>
      <c r="IG460" s="15"/>
      <c r="IH460" s="15"/>
      <c r="II460" s="15"/>
      <c r="IJ460" s="15"/>
      <c r="IK460" s="15"/>
      <c r="IL460" s="15"/>
      <c r="IM460" s="15"/>
      <c r="IN460" s="15"/>
      <c r="IO460" s="15"/>
    </row>
    <row r="461" spans="1:249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  <c r="IE461" s="15"/>
      <c r="IF461" s="15"/>
      <c r="IG461" s="15"/>
      <c r="IH461" s="15"/>
      <c r="II461" s="15"/>
      <c r="IJ461" s="15"/>
      <c r="IK461" s="15"/>
      <c r="IL461" s="15"/>
      <c r="IM461" s="15"/>
      <c r="IN461" s="15"/>
      <c r="IO461" s="15"/>
    </row>
    <row r="462" spans="1:249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  <c r="HF462" s="15"/>
      <c r="HG462" s="15"/>
      <c r="HH462" s="15"/>
      <c r="HI462" s="15"/>
      <c r="HJ462" s="15"/>
      <c r="HK462" s="15"/>
      <c r="HL462" s="15"/>
      <c r="HM462" s="15"/>
      <c r="HN462" s="15"/>
      <c r="HO462" s="15"/>
      <c r="HP462" s="15"/>
      <c r="HQ462" s="15"/>
      <c r="HR462" s="15"/>
      <c r="HS462" s="15"/>
      <c r="HT462" s="15"/>
      <c r="HU462" s="15"/>
      <c r="HV462" s="15"/>
      <c r="HW462" s="15"/>
      <c r="HX462" s="15"/>
      <c r="HY462" s="15"/>
      <c r="HZ462" s="15"/>
      <c r="IA462" s="15"/>
      <c r="IB462" s="15"/>
      <c r="IC462" s="15"/>
      <c r="ID462" s="15"/>
      <c r="IE462" s="15"/>
      <c r="IF462" s="15"/>
      <c r="IG462" s="15"/>
      <c r="IH462" s="15"/>
      <c r="II462" s="15"/>
      <c r="IJ462" s="15"/>
      <c r="IK462" s="15"/>
      <c r="IL462" s="15"/>
      <c r="IM462" s="15"/>
      <c r="IN462" s="15"/>
      <c r="IO462" s="15"/>
    </row>
    <row r="463" spans="1:249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  <c r="HF463" s="15"/>
      <c r="HG463" s="15"/>
      <c r="HH463" s="15"/>
      <c r="HI463" s="15"/>
      <c r="HJ463" s="15"/>
      <c r="HK463" s="15"/>
      <c r="HL463" s="15"/>
      <c r="HM463" s="15"/>
      <c r="HN463" s="15"/>
      <c r="HO463" s="15"/>
      <c r="HP463" s="15"/>
      <c r="HQ463" s="15"/>
      <c r="HR463" s="15"/>
      <c r="HS463" s="15"/>
      <c r="HT463" s="15"/>
      <c r="HU463" s="15"/>
      <c r="HV463" s="15"/>
      <c r="HW463" s="15"/>
      <c r="HX463" s="15"/>
      <c r="HY463" s="15"/>
      <c r="HZ463" s="15"/>
      <c r="IA463" s="15"/>
      <c r="IB463" s="15"/>
      <c r="IC463" s="15"/>
      <c r="ID463" s="15"/>
      <c r="IE463" s="15"/>
      <c r="IF463" s="15"/>
      <c r="IG463" s="15"/>
      <c r="IH463" s="15"/>
      <c r="II463" s="15"/>
      <c r="IJ463" s="15"/>
      <c r="IK463" s="15"/>
      <c r="IL463" s="15"/>
      <c r="IM463" s="15"/>
      <c r="IN463" s="15"/>
      <c r="IO463" s="15"/>
    </row>
    <row r="464" spans="1:249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  <c r="HF464" s="15"/>
      <c r="HG464" s="15"/>
      <c r="HH464" s="15"/>
      <c r="HI464" s="15"/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  <c r="IA464" s="15"/>
      <c r="IB464" s="15"/>
      <c r="IC464" s="15"/>
      <c r="ID464" s="15"/>
      <c r="IE464" s="15"/>
      <c r="IF464" s="15"/>
      <c r="IG464" s="15"/>
      <c r="IH464" s="15"/>
      <c r="II464" s="15"/>
      <c r="IJ464" s="15"/>
      <c r="IK464" s="15"/>
      <c r="IL464" s="15"/>
      <c r="IM464" s="15"/>
      <c r="IN464" s="15"/>
      <c r="IO464" s="15"/>
    </row>
    <row r="465" spans="1:249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  <c r="IA465" s="15"/>
      <c r="IB465" s="15"/>
      <c r="IC465" s="15"/>
      <c r="ID465" s="15"/>
      <c r="IE465" s="15"/>
      <c r="IF465" s="15"/>
      <c r="IG465" s="15"/>
      <c r="IH465" s="15"/>
      <c r="II465" s="15"/>
      <c r="IJ465" s="15"/>
      <c r="IK465" s="15"/>
      <c r="IL465" s="15"/>
      <c r="IM465" s="15"/>
      <c r="IN465" s="15"/>
      <c r="IO465" s="15"/>
    </row>
    <row r="466" spans="1:249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  <c r="HF466" s="15"/>
      <c r="HG466" s="15"/>
      <c r="HH466" s="15"/>
      <c r="HI466" s="15"/>
      <c r="HJ466" s="15"/>
      <c r="HK466" s="15"/>
      <c r="HL466" s="15"/>
      <c r="HM466" s="15"/>
      <c r="HN466" s="15"/>
      <c r="HO466" s="15"/>
      <c r="HP466" s="15"/>
      <c r="HQ466" s="15"/>
      <c r="HR466" s="15"/>
      <c r="HS466" s="15"/>
      <c r="HT466" s="15"/>
      <c r="HU466" s="15"/>
      <c r="HV466" s="15"/>
      <c r="HW466" s="15"/>
      <c r="HX466" s="15"/>
      <c r="HY466" s="15"/>
      <c r="HZ466" s="15"/>
      <c r="IA466" s="15"/>
      <c r="IB466" s="15"/>
      <c r="IC466" s="15"/>
      <c r="ID466" s="15"/>
      <c r="IE466" s="15"/>
      <c r="IF466" s="15"/>
      <c r="IG466" s="15"/>
      <c r="IH466" s="15"/>
      <c r="II466" s="15"/>
      <c r="IJ466" s="15"/>
      <c r="IK466" s="15"/>
      <c r="IL466" s="15"/>
      <c r="IM466" s="15"/>
      <c r="IN466" s="15"/>
      <c r="IO466" s="15"/>
    </row>
    <row r="467" spans="1:249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  <c r="HF467" s="15"/>
      <c r="HG467" s="15"/>
      <c r="HH467" s="15"/>
      <c r="HI467" s="15"/>
      <c r="HJ467" s="15"/>
      <c r="HK467" s="15"/>
      <c r="HL467" s="15"/>
      <c r="HM467" s="15"/>
      <c r="HN467" s="15"/>
      <c r="HO467" s="15"/>
      <c r="HP467" s="15"/>
      <c r="HQ467" s="15"/>
      <c r="HR467" s="15"/>
      <c r="HS467" s="15"/>
      <c r="HT467" s="15"/>
      <c r="HU467" s="15"/>
      <c r="HV467" s="15"/>
      <c r="HW467" s="15"/>
      <c r="HX467" s="15"/>
      <c r="HY467" s="15"/>
      <c r="HZ467" s="15"/>
      <c r="IA467" s="15"/>
      <c r="IB467" s="15"/>
      <c r="IC467" s="15"/>
      <c r="ID467" s="15"/>
      <c r="IE467" s="15"/>
      <c r="IF467" s="15"/>
      <c r="IG467" s="15"/>
      <c r="IH467" s="15"/>
      <c r="II467" s="15"/>
      <c r="IJ467" s="15"/>
      <c r="IK467" s="15"/>
      <c r="IL467" s="15"/>
      <c r="IM467" s="15"/>
      <c r="IN467" s="15"/>
      <c r="IO467" s="15"/>
    </row>
    <row r="468" spans="1:249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  <c r="HF468" s="15"/>
      <c r="HG468" s="15"/>
      <c r="HH468" s="15"/>
      <c r="HI468" s="15"/>
      <c r="HJ468" s="15"/>
      <c r="HK468" s="15"/>
      <c r="HL468" s="15"/>
      <c r="HM468" s="15"/>
      <c r="HN468" s="15"/>
      <c r="HO468" s="15"/>
      <c r="HP468" s="15"/>
      <c r="HQ468" s="15"/>
      <c r="HR468" s="15"/>
      <c r="HS468" s="15"/>
      <c r="HT468" s="15"/>
      <c r="HU468" s="15"/>
      <c r="HV468" s="15"/>
      <c r="HW468" s="15"/>
      <c r="HX468" s="15"/>
      <c r="HY468" s="15"/>
      <c r="HZ468" s="15"/>
      <c r="IA468" s="15"/>
      <c r="IB468" s="15"/>
      <c r="IC468" s="15"/>
      <c r="ID468" s="15"/>
      <c r="IE468" s="15"/>
      <c r="IF468" s="15"/>
      <c r="IG468" s="15"/>
      <c r="IH468" s="15"/>
      <c r="II468" s="15"/>
      <c r="IJ468" s="15"/>
      <c r="IK468" s="15"/>
      <c r="IL468" s="15"/>
      <c r="IM468" s="15"/>
      <c r="IN468" s="15"/>
      <c r="IO468" s="15"/>
    </row>
    <row r="469" spans="1:249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  <c r="HF469" s="15"/>
      <c r="HG469" s="15"/>
      <c r="HH469" s="15"/>
      <c r="HI469" s="15"/>
      <c r="HJ469" s="15"/>
      <c r="HK469" s="15"/>
      <c r="HL469" s="15"/>
      <c r="HM469" s="15"/>
      <c r="HN469" s="15"/>
      <c r="HO469" s="15"/>
      <c r="HP469" s="15"/>
      <c r="HQ469" s="15"/>
      <c r="HR469" s="15"/>
      <c r="HS469" s="15"/>
      <c r="HT469" s="15"/>
      <c r="HU469" s="15"/>
      <c r="HV469" s="15"/>
      <c r="HW469" s="15"/>
      <c r="HX469" s="15"/>
      <c r="HY469" s="15"/>
      <c r="HZ469" s="15"/>
      <c r="IA469" s="15"/>
      <c r="IB469" s="15"/>
      <c r="IC469" s="15"/>
      <c r="ID469" s="15"/>
      <c r="IE469" s="15"/>
      <c r="IF469" s="15"/>
      <c r="IG469" s="15"/>
      <c r="IH469" s="15"/>
      <c r="II469" s="15"/>
      <c r="IJ469" s="15"/>
      <c r="IK469" s="15"/>
      <c r="IL469" s="15"/>
      <c r="IM469" s="15"/>
      <c r="IN469" s="15"/>
      <c r="IO469" s="15"/>
    </row>
    <row r="470" spans="1:249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  <c r="IA470" s="15"/>
      <c r="IB470" s="15"/>
      <c r="IC470" s="15"/>
      <c r="ID470" s="15"/>
      <c r="IE470" s="15"/>
      <c r="IF470" s="15"/>
      <c r="IG470" s="15"/>
      <c r="IH470" s="15"/>
      <c r="II470" s="15"/>
      <c r="IJ470" s="15"/>
      <c r="IK470" s="15"/>
      <c r="IL470" s="15"/>
      <c r="IM470" s="15"/>
      <c r="IN470" s="15"/>
      <c r="IO470" s="15"/>
    </row>
    <row r="471" spans="1:249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  <c r="HF471" s="15"/>
      <c r="HG471" s="15"/>
      <c r="HH471" s="15"/>
      <c r="HI471" s="15"/>
      <c r="HJ471" s="15"/>
      <c r="HK471" s="15"/>
      <c r="HL471" s="15"/>
      <c r="HM471" s="15"/>
      <c r="HN471" s="15"/>
      <c r="HO471" s="15"/>
      <c r="HP471" s="15"/>
      <c r="HQ471" s="15"/>
      <c r="HR471" s="15"/>
      <c r="HS471" s="15"/>
      <c r="HT471" s="15"/>
      <c r="HU471" s="15"/>
      <c r="HV471" s="15"/>
      <c r="HW471" s="15"/>
      <c r="HX471" s="15"/>
      <c r="HY471" s="15"/>
      <c r="HZ471" s="15"/>
      <c r="IA471" s="15"/>
      <c r="IB471" s="15"/>
      <c r="IC471" s="15"/>
      <c r="ID471" s="15"/>
      <c r="IE471" s="15"/>
      <c r="IF471" s="15"/>
      <c r="IG471" s="15"/>
      <c r="IH471" s="15"/>
      <c r="II471" s="15"/>
      <c r="IJ471" s="15"/>
      <c r="IK471" s="15"/>
      <c r="IL471" s="15"/>
      <c r="IM471" s="15"/>
      <c r="IN471" s="15"/>
      <c r="IO471" s="15"/>
    </row>
    <row r="472" spans="1:249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  <c r="HF472" s="15"/>
      <c r="HG472" s="15"/>
      <c r="HH472" s="15"/>
      <c r="HI472" s="15"/>
      <c r="HJ472" s="15"/>
      <c r="HK472" s="15"/>
      <c r="HL472" s="15"/>
      <c r="HM472" s="15"/>
      <c r="HN472" s="15"/>
      <c r="HO472" s="15"/>
      <c r="HP472" s="15"/>
      <c r="HQ472" s="15"/>
      <c r="HR472" s="15"/>
      <c r="HS472" s="15"/>
      <c r="HT472" s="15"/>
      <c r="HU472" s="15"/>
      <c r="HV472" s="15"/>
      <c r="HW472" s="15"/>
      <c r="HX472" s="15"/>
      <c r="HY472" s="15"/>
      <c r="HZ472" s="15"/>
      <c r="IA472" s="15"/>
      <c r="IB472" s="15"/>
      <c r="IC472" s="15"/>
      <c r="ID472" s="15"/>
      <c r="IE472" s="15"/>
      <c r="IF472" s="15"/>
      <c r="IG472" s="15"/>
      <c r="IH472" s="15"/>
      <c r="II472" s="15"/>
      <c r="IJ472" s="15"/>
      <c r="IK472" s="15"/>
      <c r="IL472" s="15"/>
      <c r="IM472" s="15"/>
      <c r="IN472" s="15"/>
      <c r="IO472" s="15"/>
    </row>
    <row r="473" spans="1:249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  <c r="HF473" s="15"/>
      <c r="HG473" s="15"/>
      <c r="HH473" s="15"/>
      <c r="HI473" s="15"/>
      <c r="HJ473" s="15"/>
      <c r="HK473" s="15"/>
      <c r="HL473" s="15"/>
      <c r="HM473" s="15"/>
      <c r="HN473" s="15"/>
      <c r="HO473" s="15"/>
      <c r="HP473" s="15"/>
      <c r="HQ473" s="15"/>
      <c r="HR473" s="15"/>
      <c r="HS473" s="15"/>
      <c r="HT473" s="15"/>
      <c r="HU473" s="15"/>
      <c r="HV473" s="15"/>
      <c r="HW473" s="15"/>
      <c r="HX473" s="15"/>
      <c r="HY473" s="15"/>
      <c r="HZ473" s="15"/>
      <c r="IA473" s="15"/>
      <c r="IB473" s="15"/>
      <c r="IC473" s="15"/>
      <c r="ID473" s="15"/>
      <c r="IE473" s="15"/>
      <c r="IF473" s="15"/>
      <c r="IG473" s="15"/>
      <c r="IH473" s="15"/>
      <c r="II473" s="15"/>
      <c r="IJ473" s="15"/>
      <c r="IK473" s="15"/>
      <c r="IL473" s="15"/>
      <c r="IM473" s="15"/>
      <c r="IN473" s="15"/>
      <c r="IO473" s="15"/>
    </row>
    <row r="474" spans="1:249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  <c r="HF474" s="15"/>
      <c r="HG474" s="15"/>
      <c r="HH474" s="15"/>
      <c r="HI474" s="15"/>
      <c r="HJ474" s="15"/>
      <c r="HK474" s="15"/>
      <c r="HL474" s="15"/>
      <c r="HM474" s="15"/>
      <c r="HN474" s="15"/>
      <c r="HO474" s="15"/>
      <c r="HP474" s="15"/>
      <c r="HQ474" s="15"/>
      <c r="HR474" s="15"/>
      <c r="HS474" s="15"/>
      <c r="HT474" s="15"/>
      <c r="HU474" s="15"/>
      <c r="HV474" s="15"/>
      <c r="HW474" s="15"/>
      <c r="HX474" s="15"/>
      <c r="HY474" s="15"/>
      <c r="HZ474" s="15"/>
      <c r="IA474" s="15"/>
      <c r="IB474" s="15"/>
      <c r="IC474" s="15"/>
      <c r="ID474" s="15"/>
      <c r="IE474" s="15"/>
      <c r="IF474" s="15"/>
      <c r="IG474" s="15"/>
      <c r="IH474" s="15"/>
      <c r="II474" s="15"/>
      <c r="IJ474" s="15"/>
      <c r="IK474" s="15"/>
      <c r="IL474" s="15"/>
      <c r="IM474" s="15"/>
      <c r="IN474" s="15"/>
      <c r="IO474" s="15"/>
    </row>
    <row r="475" spans="1:249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  <c r="HF475" s="15"/>
      <c r="HG475" s="15"/>
      <c r="HH475" s="15"/>
      <c r="HI475" s="15"/>
      <c r="HJ475" s="15"/>
      <c r="HK475" s="15"/>
      <c r="HL475" s="15"/>
      <c r="HM475" s="15"/>
      <c r="HN475" s="15"/>
      <c r="HO475" s="15"/>
      <c r="HP475" s="15"/>
      <c r="HQ475" s="15"/>
      <c r="HR475" s="15"/>
      <c r="HS475" s="15"/>
      <c r="HT475" s="15"/>
      <c r="HU475" s="15"/>
      <c r="HV475" s="15"/>
      <c r="HW475" s="15"/>
      <c r="HX475" s="15"/>
      <c r="HY475" s="15"/>
      <c r="HZ475" s="15"/>
      <c r="IA475" s="15"/>
      <c r="IB475" s="15"/>
      <c r="IC475" s="15"/>
      <c r="ID475" s="15"/>
      <c r="IE475" s="15"/>
      <c r="IF475" s="15"/>
      <c r="IG475" s="15"/>
      <c r="IH475" s="15"/>
      <c r="II475" s="15"/>
      <c r="IJ475" s="15"/>
      <c r="IK475" s="15"/>
      <c r="IL475" s="15"/>
      <c r="IM475" s="15"/>
      <c r="IN475" s="15"/>
      <c r="IO475" s="15"/>
    </row>
    <row r="476" spans="1:249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  <c r="HF476" s="15"/>
      <c r="HG476" s="15"/>
      <c r="HH476" s="15"/>
      <c r="HI476" s="15"/>
      <c r="HJ476" s="15"/>
      <c r="HK476" s="15"/>
      <c r="HL476" s="15"/>
      <c r="HM476" s="15"/>
      <c r="HN476" s="15"/>
      <c r="HO476" s="15"/>
      <c r="HP476" s="15"/>
      <c r="HQ476" s="15"/>
      <c r="HR476" s="15"/>
      <c r="HS476" s="15"/>
      <c r="HT476" s="15"/>
      <c r="HU476" s="15"/>
      <c r="HV476" s="15"/>
      <c r="HW476" s="15"/>
      <c r="HX476" s="15"/>
      <c r="HY476" s="15"/>
      <c r="HZ476" s="15"/>
      <c r="IA476" s="15"/>
      <c r="IB476" s="15"/>
      <c r="IC476" s="15"/>
      <c r="ID476" s="15"/>
      <c r="IE476" s="15"/>
      <c r="IF476" s="15"/>
      <c r="IG476" s="15"/>
      <c r="IH476" s="15"/>
      <c r="II476" s="15"/>
      <c r="IJ476" s="15"/>
      <c r="IK476" s="15"/>
      <c r="IL476" s="15"/>
      <c r="IM476" s="15"/>
      <c r="IN476" s="15"/>
      <c r="IO476" s="15"/>
    </row>
    <row r="477" spans="1:249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  <c r="HF477" s="15"/>
      <c r="HG477" s="15"/>
      <c r="HH477" s="15"/>
      <c r="HI477" s="15"/>
      <c r="HJ477" s="15"/>
      <c r="HK477" s="15"/>
      <c r="HL477" s="15"/>
      <c r="HM477" s="15"/>
      <c r="HN477" s="15"/>
      <c r="HO477" s="15"/>
      <c r="HP477" s="15"/>
      <c r="HQ477" s="15"/>
      <c r="HR477" s="15"/>
      <c r="HS477" s="15"/>
      <c r="HT477" s="15"/>
      <c r="HU477" s="15"/>
      <c r="HV477" s="15"/>
      <c r="HW477" s="15"/>
      <c r="HX477" s="15"/>
      <c r="HY477" s="15"/>
      <c r="HZ477" s="15"/>
      <c r="IA477" s="15"/>
      <c r="IB477" s="15"/>
      <c r="IC477" s="15"/>
      <c r="ID477" s="15"/>
      <c r="IE477" s="15"/>
      <c r="IF477" s="15"/>
      <c r="IG477" s="15"/>
      <c r="IH477" s="15"/>
      <c r="II477" s="15"/>
      <c r="IJ477" s="15"/>
      <c r="IK477" s="15"/>
      <c r="IL477" s="15"/>
      <c r="IM477" s="15"/>
      <c r="IN477" s="15"/>
      <c r="IO477" s="15"/>
    </row>
    <row r="478" spans="1:249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  <c r="HF478" s="15"/>
      <c r="HG478" s="15"/>
      <c r="HH478" s="15"/>
      <c r="HI478" s="15"/>
      <c r="HJ478" s="15"/>
      <c r="HK478" s="15"/>
      <c r="HL478" s="15"/>
      <c r="HM478" s="15"/>
      <c r="HN478" s="15"/>
      <c r="HO478" s="15"/>
      <c r="HP478" s="15"/>
      <c r="HQ478" s="15"/>
      <c r="HR478" s="15"/>
      <c r="HS478" s="15"/>
      <c r="HT478" s="15"/>
      <c r="HU478" s="15"/>
      <c r="HV478" s="15"/>
      <c r="HW478" s="15"/>
      <c r="HX478" s="15"/>
      <c r="HY478" s="15"/>
      <c r="HZ478" s="15"/>
      <c r="IA478" s="15"/>
      <c r="IB478" s="15"/>
      <c r="IC478" s="15"/>
      <c r="ID478" s="15"/>
      <c r="IE478" s="15"/>
      <c r="IF478" s="15"/>
      <c r="IG478" s="15"/>
      <c r="IH478" s="15"/>
      <c r="II478" s="15"/>
      <c r="IJ478" s="15"/>
      <c r="IK478" s="15"/>
      <c r="IL478" s="15"/>
      <c r="IM478" s="15"/>
      <c r="IN478" s="15"/>
      <c r="IO478" s="15"/>
    </row>
    <row r="479" spans="1:249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  <c r="HF479" s="15"/>
      <c r="HG479" s="15"/>
      <c r="HH479" s="15"/>
      <c r="HI479" s="15"/>
      <c r="HJ479" s="15"/>
      <c r="HK479" s="15"/>
      <c r="HL479" s="15"/>
      <c r="HM479" s="15"/>
      <c r="HN479" s="15"/>
      <c r="HO479" s="15"/>
      <c r="HP479" s="15"/>
      <c r="HQ479" s="15"/>
      <c r="HR479" s="15"/>
      <c r="HS479" s="15"/>
      <c r="HT479" s="15"/>
      <c r="HU479" s="15"/>
      <c r="HV479" s="15"/>
      <c r="HW479" s="15"/>
      <c r="HX479" s="15"/>
      <c r="HY479" s="15"/>
      <c r="HZ479" s="15"/>
      <c r="IA479" s="15"/>
      <c r="IB479" s="15"/>
      <c r="IC479" s="15"/>
      <c r="ID479" s="15"/>
      <c r="IE479" s="15"/>
      <c r="IF479" s="15"/>
      <c r="IG479" s="15"/>
      <c r="IH479" s="15"/>
      <c r="II479" s="15"/>
      <c r="IJ479" s="15"/>
      <c r="IK479" s="15"/>
      <c r="IL479" s="15"/>
      <c r="IM479" s="15"/>
      <c r="IN479" s="15"/>
      <c r="IO479" s="15"/>
    </row>
    <row r="480" spans="1:249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  <c r="HF480" s="15"/>
      <c r="HG480" s="15"/>
      <c r="HH480" s="15"/>
      <c r="HI480" s="15"/>
      <c r="HJ480" s="15"/>
      <c r="HK480" s="15"/>
      <c r="HL480" s="15"/>
      <c r="HM480" s="15"/>
      <c r="HN480" s="15"/>
      <c r="HO480" s="15"/>
      <c r="HP480" s="15"/>
      <c r="HQ480" s="15"/>
      <c r="HR480" s="15"/>
      <c r="HS480" s="15"/>
      <c r="HT480" s="15"/>
      <c r="HU480" s="15"/>
      <c r="HV480" s="15"/>
      <c r="HW480" s="15"/>
      <c r="HX480" s="15"/>
      <c r="HY480" s="15"/>
      <c r="HZ480" s="15"/>
      <c r="IA480" s="15"/>
      <c r="IB480" s="15"/>
      <c r="IC480" s="15"/>
      <c r="ID480" s="15"/>
      <c r="IE480" s="15"/>
      <c r="IF480" s="15"/>
      <c r="IG480" s="15"/>
      <c r="IH480" s="15"/>
      <c r="II480" s="15"/>
      <c r="IJ480" s="15"/>
      <c r="IK480" s="15"/>
      <c r="IL480" s="15"/>
      <c r="IM480" s="15"/>
      <c r="IN480" s="15"/>
      <c r="IO480" s="15"/>
    </row>
    <row r="481" spans="1:249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  <c r="HF481" s="15"/>
      <c r="HG481" s="15"/>
      <c r="HH481" s="15"/>
      <c r="HI481" s="15"/>
      <c r="HJ481" s="15"/>
      <c r="HK481" s="15"/>
      <c r="HL481" s="15"/>
      <c r="HM481" s="15"/>
      <c r="HN481" s="15"/>
      <c r="HO481" s="15"/>
      <c r="HP481" s="15"/>
      <c r="HQ481" s="15"/>
      <c r="HR481" s="15"/>
      <c r="HS481" s="15"/>
      <c r="HT481" s="15"/>
      <c r="HU481" s="15"/>
      <c r="HV481" s="15"/>
      <c r="HW481" s="15"/>
      <c r="HX481" s="15"/>
      <c r="HY481" s="15"/>
      <c r="HZ481" s="15"/>
      <c r="IA481" s="15"/>
      <c r="IB481" s="15"/>
      <c r="IC481" s="15"/>
      <c r="ID481" s="15"/>
      <c r="IE481" s="15"/>
      <c r="IF481" s="15"/>
      <c r="IG481" s="15"/>
      <c r="IH481" s="15"/>
      <c r="II481" s="15"/>
      <c r="IJ481" s="15"/>
      <c r="IK481" s="15"/>
      <c r="IL481" s="15"/>
      <c r="IM481" s="15"/>
      <c r="IN481" s="15"/>
      <c r="IO481" s="15"/>
    </row>
    <row r="482" spans="1:249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  <c r="HF482" s="15"/>
      <c r="HG482" s="15"/>
      <c r="HH482" s="15"/>
      <c r="HI482" s="15"/>
      <c r="HJ482" s="15"/>
      <c r="HK482" s="15"/>
      <c r="HL482" s="15"/>
      <c r="HM482" s="15"/>
      <c r="HN482" s="15"/>
      <c r="HO482" s="15"/>
      <c r="HP482" s="15"/>
      <c r="HQ482" s="15"/>
      <c r="HR482" s="15"/>
      <c r="HS482" s="15"/>
      <c r="HT482" s="15"/>
      <c r="HU482" s="15"/>
      <c r="HV482" s="15"/>
      <c r="HW482" s="15"/>
      <c r="HX482" s="15"/>
      <c r="HY482" s="15"/>
      <c r="HZ482" s="15"/>
      <c r="IA482" s="15"/>
      <c r="IB482" s="15"/>
      <c r="IC482" s="15"/>
      <c r="ID482" s="15"/>
      <c r="IE482" s="15"/>
      <c r="IF482" s="15"/>
      <c r="IG482" s="15"/>
      <c r="IH482" s="15"/>
      <c r="II482" s="15"/>
      <c r="IJ482" s="15"/>
      <c r="IK482" s="15"/>
      <c r="IL482" s="15"/>
      <c r="IM482" s="15"/>
      <c r="IN482" s="15"/>
      <c r="IO482" s="15"/>
    </row>
    <row r="483" spans="1:249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  <c r="HF483" s="15"/>
      <c r="HG483" s="15"/>
      <c r="HH483" s="15"/>
      <c r="HI483" s="15"/>
      <c r="HJ483" s="15"/>
      <c r="HK483" s="15"/>
      <c r="HL483" s="15"/>
      <c r="HM483" s="15"/>
      <c r="HN483" s="15"/>
      <c r="HO483" s="15"/>
      <c r="HP483" s="15"/>
      <c r="HQ483" s="15"/>
      <c r="HR483" s="15"/>
      <c r="HS483" s="15"/>
      <c r="HT483" s="15"/>
      <c r="HU483" s="15"/>
      <c r="HV483" s="15"/>
      <c r="HW483" s="15"/>
      <c r="HX483" s="15"/>
      <c r="HY483" s="15"/>
      <c r="HZ483" s="15"/>
      <c r="IA483" s="15"/>
      <c r="IB483" s="15"/>
      <c r="IC483" s="15"/>
      <c r="ID483" s="15"/>
      <c r="IE483" s="15"/>
      <c r="IF483" s="15"/>
      <c r="IG483" s="15"/>
      <c r="IH483" s="15"/>
      <c r="II483" s="15"/>
      <c r="IJ483" s="15"/>
      <c r="IK483" s="15"/>
      <c r="IL483" s="15"/>
      <c r="IM483" s="15"/>
      <c r="IN483" s="15"/>
      <c r="IO483" s="15"/>
    </row>
    <row r="484" spans="1:249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  <c r="HF484" s="15"/>
      <c r="HG484" s="15"/>
      <c r="HH484" s="15"/>
      <c r="HI484" s="15"/>
      <c r="HJ484" s="15"/>
      <c r="HK484" s="15"/>
      <c r="HL484" s="15"/>
      <c r="HM484" s="15"/>
      <c r="HN484" s="15"/>
      <c r="HO484" s="15"/>
      <c r="HP484" s="15"/>
      <c r="HQ484" s="15"/>
      <c r="HR484" s="15"/>
      <c r="HS484" s="15"/>
      <c r="HT484" s="15"/>
      <c r="HU484" s="15"/>
      <c r="HV484" s="15"/>
      <c r="HW484" s="15"/>
      <c r="HX484" s="15"/>
      <c r="HY484" s="15"/>
      <c r="HZ484" s="15"/>
      <c r="IA484" s="15"/>
      <c r="IB484" s="15"/>
      <c r="IC484" s="15"/>
      <c r="ID484" s="15"/>
      <c r="IE484" s="15"/>
      <c r="IF484" s="15"/>
      <c r="IG484" s="15"/>
      <c r="IH484" s="15"/>
      <c r="II484" s="15"/>
      <c r="IJ484" s="15"/>
      <c r="IK484" s="15"/>
      <c r="IL484" s="15"/>
      <c r="IM484" s="15"/>
      <c r="IN484" s="15"/>
      <c r="IO484" s="15"/>
    </row>
    <row r="485" spans="1:249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  <c r="HF485" s="15"/>
      <c r="HG485" s="15"/>
      <c r="HH485" s="15"/>
      <c r="HI485" s="15"/>
      <c r="HJ485" s="15"/>
      <c r="HK485" s="15"/>
      <c r="HL485" s="15"/>
      <c r="HM485" s="15"/>
      <c r="HN485" s="15"/>
      <c r="HO485" s="15"/>
      <c r="HP485" s="15"/>
      <c r="HQ485" s="15"/>
      <c r="HR485" s="15"/>
      <c r="HS485" s="15"/>
      <c r="HT485" s="15"/>
      <c r="HU485" s="15"/>
      <c r="HV485" s="15"/>
      <c r="HW485" s="15"/>
      <c r="HX485" s="15"/>
      <c r="HY485" s="15"/>
      <c r="HZ485" s="15"/>
      <c r="IA485" s="15"/>
      <c r="IB485" s="15"/>
      <c r="IC485" s="15"/>
      <c r="ID485" s="15"/>
      <c r="IE485" s="15"/>
      <c r="IF485" s="15"/>
      <c r="IG485" s="15"/>
      <c r="IH485" s="15"/>
      <c r="II485" s="15"/>
      <c r="IJ485" s="15"/>
      <c r="IK485" s="15"/>
      <c r="IL485" s="15"/>
      <c r="IM485" s="15"/>
      <c r="IN485" s="15"/>
      <c r="IO485" s="15"/>
    </row>
    <row r="486" spans="1:249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  <c r="HF486" s="15"/>
      <c r="HG486" s="15"/>
      <c r="HH486" s="15"/>
      <c r="HI486" s="15"/>
      <c r="HJ486" s="15"/>
      <c r="HK486" s="15"/>
      <c r="HL486" s="15"/>
      <c r="HM486" s="15"/>
      <c r="HN486" s="15"/>
      <c r="HO486" s="15"/>
      <c r="HP486" s="15"/>
      <c r="HQ486" s="15"/>
      <c r="HR486" s="15"/>
      <c r="HS486" s="15"/>
      <c r="HT486" s="15"/>
      <c r="HU486" s="15"/>
      <c r="HV486" s="15"/>
      <c r="HW486" s="15"/>
      <c r="HX486" s="15"/>
      <c r="HY486" s="15"/>
      <c r="HZ486" s="15"/>
      <c r="IA486" s="15"/>
      <c r="IB486" s="15"/>
      <c r="IC486" s="15"/>
      <c r="ID486" s="15"/>
      <c r="IE486" s="15"/>
      <c r="IF486" s="15"/>
      <c r="IG486" s="15"/>
      <c r="IH486" s="15"/>
      <c r="II486" s="15"/>
      <c r="IJ486" s="15"/>
      <c r="IK486" s="15"/>
      <c r="IL486" s="15"/>
      <c r="IM486" s="15"/>
      <c r="IN486" s="15"/>
      <c r="IO486" s="15"/>
    </row>
    <row r="487" spans="1:249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  <c r="HF487" s="15"/>
      <c r="HG487" s="15"/>
      <c r="HH487" s="15"/>
      <c r="HI487" s="15"/>
      <c r="HJ487" s="15"/>
      <c r="HK487" s="15"/>
      <c r="HL487" s="15"/>
      <c r="HM487" s="15"/>
      <c r="HN487" s="15"/>
      <c r="HO487" s="15"/>
      <c r="HP487" s="15"/>
      <c r="HQ487" s="15"/>
      <c r="HR487" s="15"/>
      <c r="HS487" s="15"/>
      <c r="HT487" s="15"/>
      <c r="HU487" s="15"/>
      <c r="HV487" s="15"/>
      <c r="HW487" s="15"/>
      <c r="HX487" s="15"/>
      <c r="HY487" s="15"/>
      <c r="HZ487" s="15"/>
      <c r="IA487" s="15"/>
      <c r="IB487" s="15"/>
      <c r="IC487" s="15"/>
      <c r="ID487" s="15"/>
      <c r="IE487" s="15"/>
      <c r="IF487" s="15"/>
      <c r="IG487" s="15"/>
      <c r="IH487" s="15"/>
      <c r="II487" s="15"/>
      <c r="IJ487" s="15"/>
      <c r="IK487" s="15"/>
      <c r="IL487" s="15"/>
      <c r="IM487" s="15"/>
      <c r="IN487" s="15"/>
      <c r="IO487" s="15"/>
    </row>
    <row r="488" spans="1:249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  <c r="HF488" s="15"/>
      <c r="HG488" s="15"/>
      <c r="HH488" s="15"/>
      <c r="HI488" s="15"/>
      <c r="HJ488" s="15"/>
      <c r="HK488" s="15"/>
      <c r="HL488" s="15"/>
      <c r="HM488" s="15"/>
      <c r="HN488" s="15"/>
      <c r="HO488" s="15"/>
      <c r="HP488" s="15"/>
      <c r="HQ488" s="15"/>
      <c r="HR488" s="15"/>
      <c r="HS488" s="15"/>
      <c r="HT488" s="15"/>
      <c r="HU488" s="15"/>
      <c r="HV488" s="15"/>
      <c r="HW488" s="15"/>
      <c r="HX488" s="15"/>
      <c r="HY488" s="15"/>
      <c r="HZ488" s="15"/>
      <c r="IA488" s="15"/>
      <c r="IB488" s="15"/>
      <c r="IC488" s="15"/>
      <c r="ID488" s="15"/>
      <c r="IE488" s="15"/>
      <c r="IF488" s="15"/>
      <c r="IG488" s="15"/>
      <c r="IH488" s="15"/>
      <c r="II488" s="15"/>
      <c r="IJ488" s="15"/>
      <c r="IK488" s="15"/>
      <c r="IL488" s="15"/>
      <c r="IM488" s="15"/>
      <c r="IN488" s="15"/>
      <c r="IO488" s="15"/>
    </row>
    <row r="489" spans="1:249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  <c r="HF489" s="15"/>
      <c r="HG489" s="15"/>
      <c r="HH489" s="15"/>
      <c r="HI489" s="15"/>
      <c r="HJ489" s="15"/>
      <c r="HK489" s="15"/>
      <c r="HL489" s="15"/>
      <c r="HM489" s="15"/>
      <c r="HN489" s="15"/>
      <c r="HO489" s="15"/>
      <c r="HP489" s="15"/>
      <c r="HQ489" s="15"/>
      <c r="HR489" s="15"/>
      <c r="HS489" s="15"/>
      <c r="HT489" s="15"/>
      <c r="HU489" s="15"/>
      <c r="HV489" s="15"/>
      <c r="HW489" s="15"/>
      <c r="HX489" s="15"/>
      <c r="HY489" s="15"/>
      <c r="HZ489" s="15"/>
      <c r="IA489" s="15"/>
      <c r="IB489" s="15"/>
      <c r="IC489" s="15"/>
      <c r="ID489" s="15"/>
      <c r="IE489" s="15"/>
      <c r="IF489" s="15"/>
      <c r="IG489" s="15"/>
      <c r="IH489" s="15"/>
      <c r="II489" s="15"/>
      <c r="IJ489" s="15"/>
      <c r="IK489" s="15"/>
      <c r="IL489" s="15"/>
      <c r="IM489" s="15"/>
      <c r="IN489" s="15"/>
      <c r="IO489" s="15"/>
    </row>
    <row r="490" spans="1:249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  <c r="HF490" s="15"/>
      <c r="HG490" s="15"/>
      <c r="HH490" s="15"/>
      <c r="HI490" s="15"/>
      <c r="HJ490" s="15"/>
      <c r="HK490" s="15"/>
      <c r="HL490" s="15"/>
      <c r="HM490" s="15"/>
      <c r="HN490" s="15"/>
      <c r="HO490" s="15"/>
      <c r="HP490" s="15"/>
      <c r="HQ490" s="15"/>
      <c r="HR490" s="15"/>
      <c r="HS490" s="15"/>
      <c r="HT490" s="15"/>
      <c r="HU490" s="15"/>
      <c r="HV490" s="15"/>
      <c r="HW490" s="15"/>
      <c r="HX490" s="15"/>
      <c r="HY490" s="15"/>
      <c r="HZ490" s="15"/>
      <c r="IA490" s="15"/>
      <c r="IB490" s="15"/>
      <c r="IC490" s="15"/>
      <c r="ID490" s="15"/>
      <c r="IE490" s="15"/>
      <c r="IF490" s="15"/>
      <c r="IG490" s="15"/>
      <c r="IH490" s="15"/>
      <c r="II490" s="15"/>
      <c r="IJ490" s="15"/>
      <c r="IK490" s="15"/>
      <c r="IL490" s="15"/>
      <c r="IM490" s="15"/>
      <c r="IN490" s="15"/>
      <c r="IO490" s="15"/>
    </row>
    <row r="491" spans="1:249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  <c r="HF491" s="15"/>
      <c r="HG491" s="15"/>
      <c r="HH491" s="15"/>
      <c r="HI491" s="15"/>
      <c r="HJ491" s="15"/>
      <c r="HK491" s="15"/>
      <c r="HL491" s="15"/>
      <c r="HM491" s="15"/>
      <c r="HN491" s="15"/>
      <c r="HO491" s="15"/>
      <c r="HP491" s="15"/>
      <c r="HQ491" s="15"/>
      <c r="HR491" s="15"/>
      <c r="HS491" s="15"/>
      <c r="HT491" s="15"/>
      <c r="HU491" s="15"/>
      <c r="HV491" s="15"/>
      <c r="HW491" s="15"/>
      <c r="HX491" s="15"/>
      <c r="HY491" s="15"/>
      <c r="HZ491" s="15"/>
      <c r="IA491" s="15"/>
      <c r="IB491" s="15"/>
      <c r="IC491" s="15"/>
      <c r="ID491" s="15"/>
      <c r="IE491" s="15"/>
      <c r="IF491" s="15"/>
      <c r="IG491" s="15"/>
      <c r="IH491" s="15"/>
      <c r="II491" s="15"/>
      <c r="IJ491" s="15"/>
      <c r="IK491" s="15"/>
      <c r="IL491" s="15"/>
      <c r="IM491" s="15"/>
      <c r="IN491" s="15"/>
      <c r="IO491" s="15"/>
    </row>
    <row r="492" spans="1:249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  <c r="HF492" s="15"/>
      <c r="HG492" s="15"/>
      <c r="HH492" s="15"/>
      <c r="HI492" s="15"/>
      <c r="HJ492" s="15"/>
      <c r="HK492" s="15"/>
      <c r="HL492" s="15"/>
      <c r="HM492" s="15"/>
      <c r="HN492" s="15"/>
      <c r="HO492" s="15"/>
      <c r="HP492" s="15"/>
      <c r="HQ492" s="15"/>
      <c r="HR492" s="15"/>
      <c r="HS492" s="15"/>
      <c r="HT492" s="15"/>
      <c r="HU492" s="15"/>
      <c r="HV492" s="15"/>
      <c r="HW492" s="15"/>
      <c r="HX492" s="15"/>
      <c r="HY492" s="15"/>
      <c r="HZ492" s="15"/>
      <c r="IA492" s="15"/>
      <c r="IB492" s="15"/>
      <c r="IC492" s="15"/>
      <c r="ID492" s="15"/>
      <c r="IE492" s="15"/>
      <c r="IF492" s="15"/>
      <c r="IG492" s="15"/>
      <c r="IH492" s="15"/>
      <c r="II492" s="15"/>
      <c r="IJ492" s="15"/>
      <c r="IK492" s="15"/>
      <c r="IL492" s="15"/>
      <c r="IM492" s="15"/>
      <c r="IN492" s="15"/>
      <c r="IO492" s="15"/>
    </row>
    <row r="493" spans="1:249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  <c r="HF493" s="15"/>
      <c r="HG493" s="15"/>
      <c r="HH493" s="15"/>
      <c r="HI493" s="15"/>
      <c r="HJ493" s="15"/>
      <c r="HK493" s="15"/>
      <c r="HL493" s="15"/>
      <c r="HM493" s="15"/>
      <c r="HN493" s="15"/>
      <c r="HO493" s="15"/>
      <c r="HP493" s="15"/>
      <c r="HQ493" s="15"/>
      <c r="HR493" s="15"/>
      <c r="HS493" s="15"/>
      <c r="HT493" s="15"/>
      <c r="HU493" s="15"/>
      <c r="HV493" s="15"/>
      <c r="HW493" s="15"/>
      <c r="HX493" s="15"/>
      <c r="HY493" s="15"/>
      <c r="HZ493" s="15"/>
      <c r="IA493" s="15"/>
      <c r="IB493" s="15"/>
      <c r="IC493" s="15"/>
      <c r="ID493" s="15"/>
      <c r="IE493" s="15"/>
      <c r="IF493" s="15"/>
      <c r="IG493" s="15"/>
      <c r="IH493" s="15"/>
      <c r="II493" s="15"/>
      <c r="IJ493" s="15"/>
      <c r="IK493" s="15"/>
      <c r="IL493" s="15"/>
      <c r="IM493" s="15"/>
      <c r="IN493" s="15"/>
      <c r="IO493" s="15"/>
    </row>
    <row r="494" spans="1:249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  <c r="HF494" s="15"/>
      <c r="HG494" s="15"/>
      <c r="HH494" s="15"/>
      <c r="HI494" s="15"/>
      <c r="HJ494" s="15"/>
      <c r="HK494" s="15"/>
      <c r="HL494" s="15"/>
      <c r="HM494" s="15"/>
      <c r="HN494" s="15"/>
      <c r="HO494" s="15"/>
      <c r="HP494" s="15"/>
      <c r="HQ494" s="15"/>
      <c r="HR494" s="15"/>
      <c r="HS494" s="15"/>
      <c r="HT494" s="15"/>
      <c r="HU494" s="15"/>
      <c r="HV494" s="15"/>
      <c r="HW494" s="15"/>
      <c r="HX494" s="15"/>
      <c r="HY494" s="15"/>
      <c r="HZ494" s="15"/>
      <c r="IA494" s="15"/>
      <c r="IB494" s="15"/>
      <c r="IC494" s="15"/>
      <c r="ID494" s="15"/>
      <c r="IE494" s="15"/>
      <c r="IF494" s="15"/>
      <c r="IG494" s="15"/>
      <c r="IH494" s="15"/>
      <c r="II494" s="15"/>
      <c r="IJ494" s="15"/>
      <c r="IK494" s="15"/>
      <c r="IL494" s="15"/>
      <c r="IM494" s="15"/>
      <c r="IN494" s="15"/>
      <c r="IO494" s="15"/>
    </row>
    <row r="495" spans="1:249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  <c r="HF495" s="15"/>
      <c r="HG495" s="15"/>
      <c r="HH495" s="15"/>
      <c r="HI495" s="15"/>
      <c r="HJ495" s="15"/>
      <c r="HK495" s="15"/>
      <c r="HL495" s="15"/>
      <c r="HM495" s="15"/>
      <c r="HN495" s="15"/>
      <c r="HO495" s="15"/>
      <c r="HP495" s="15"/>
      <c r="HQ495" s="15"/>
      <c r="HR495" s="15"/>
      <c r="HS495" s="15"/>
      <c r="HT495" s="15"/>
      <c r="HU495" s="15"/>
      <c r="HV495" s="15"/>
      <c r="HW495" s="15"/>
      <c r="HX495" s="15"/>
      <c r="HY495" s="15"/>
      <c r="HZ495" s="15"/>
      <c r="IA495" s="15"/>
      <c r="IB495" s="15"/>
      <c r="IC495" s="15"/>
      <c r="ID495" s="15"/>
      <c r="IE495" s="15"/>
      <c r="IF495" s="15"/>
      <c r="IG495" s="15"/>
      <c r="IH495" s="15"/>
      <c r="II495" s="15"/>
      <c r="IJ495" s="15"/>
      <c r="IK495" s="15"/>
      <c r="IL495" s="15"/>
      <c r="IM495" s="15"/>
      <c r="IN495" s="15"/>
      <c r="IO495" s="15"/>
    </row>
    <row r="496" spans="1:249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  <c r="HF496" s="15"/>
      <c r="HG496" s="15"/>
      <c r="HH496" s="15"/>
      <c r="HI496" s="15"/>
      <c r="HJ496" s="15"/>
      <c r="HK496" s="15"/>
      <c r="HL496" s="15"/>
      <c r="HM496" s="15"/>
      <c r="HN496" s="15"/>
      <c r="HO496" s="15"/>
      <c r="HP496" s="15"/>
      <c r="HQ496" s="15"/>
      <c r="HR496" s="15"/>
      <c r="HS496" s="15"/>
      <c r="HT496" s="15"/>
      <c r="HU496" s="15"/>
      <c r="HV496" s="15"/>
      <c r="HW496" s="15"/>
      <c r="HX496" s="15"/>
      <c r="HY496" s="15"/>
      <c r="HZ496" s="15"/>
      <c r="IA496" s="15"/>
      <c r="IB496" s="15"/>
      <c r="IC496" s="15"/>
      <c r="ID496" s="15"/>
      <c r="IE496" s="15"/>
      <c r="IF496" s="15"/>
      <c r="IG496" s="15"/>
      <c r="IH496" s="15"/>
      <c r="II496" s="15"/>
      <c r="IJ496" s="15"/>
      <c r="IK496" s="15"/>
      <c r="IL496" s="15"/>
      <c r="IM496" s="15"/>
      <c r="IN496" s="15"/>
      <c r="IO496" s="15"/>
    </row>
    <row r="497" spans="1:249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  <c r="HF497" s="15"/>
      <c r="HG497" s="15"/>
      <c r="HH497" s="15"/>
      <c r="HI497" s="15"/>
      <c r="HJ497" s="15"/>
      <c r="HK497" s="15"/>
      <c r="HL497" s="15"/>
      <c r="HM497" s="15"/>
      <c r="HN497" s="15"/>
      <c r="HO497" s="15"/>
      <c r="HP497" s="15"/>
      <c r="HQ497" s="15"/>
      <c r="HR497" s="15"/>
      <c r="HS497" s="15"/>
      <c r="HT497" s="15"/>
      <c r="HU497" s="15"/>
      <c r="HV497" s="15"/>
      <c r="HW497" s="15"/>
      <c r="HX497" s="15"/>
      <c r="HY497" s="15"/>
      <c r="HZ497" s="15"/>
      <c r="IA497" s="15"/>
      <c r="IB497" s="15"/>
      <c r="IC497" s="15"/>
      <c r="ID497" s="15"/>
      <c r="IE497" s="15"/>
      <c r="IF497" s="15"/>
      <c r="IG497" s="15"/>
      <c r="IH497" s="15"/>
      <c r="II497" s="15"/>
      <c r="IJ497" s="15"/>
      <c r="IK497" s="15"/>
      <c r="IL497" s="15"/>
      <c r="IM497" s="15"/>
      <c r="IN497" s="15"/>
      <c r="IO497" s="15"/>
    </row>
    <row r="498" spans="1:249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  <c r="HF498" s="15"/>
      <c r="HG498" s="15"/>
      <c r="HH498" s="15"/>
      <c r="HI498" s="15"/>
      <c r="HJ498" s="15"/>
      <c r="HK498" s="15"/>
      <c r="HL498" s="15"/>
      <c r="HM498" s="15"/>
      <c r="HN498" s="15"/>
      <c r="HO498" s="15"/>
      <c r="HP498" s="15"/>
      <c r="HQ498" s="15"/>
      <c r="HR498" s="15"/>
      <c r="HS498" s="15"/>
      <c r="HT498" s="15"/>
      <c r="HU498" s="15"/>
      <c r="HV498" s="15"/>
      <c r="HW498" s="15"/>
      <c r="HX498" s="15"/>
      <c r="HY498" s="15"/>
      <c r="HZ498" s="15"/>
      <c r="IA498" s="15"/>
      <c r="IB498" s="15"/>
      <c r="IC498" s="15"/>
      <c r="ID498" s="15"/>
      <c r="IE498" s="15"/>
      <c r="IF498" s="15"/>
      <c r="IG498" s="15"/>
      <c r="IH498" s="15"/>
      <c r="II498" s="15"/>
      <c r="IJ498" s="15"/>
      <c r="IK498" s="15"/>
      <c r="IL498" s="15"/>
      <c r="IM498" s="15"/>
      <c r="IN498" s="15"/>
      <c r="IO498" s="15"/>
    </row>
    <row r="499" spans="1:249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  <c r="HF499" s="15"/>
      <c r="HG499" s="15"/>
      <c r="HH499" s="15"/>
      <c r="HI499" s="15"/>
      <c r="HJ499" s="15"/>
      <c r="HK499" s="15"/>
      <c r="HL499" s="15"/>
      <c r="HM499" s="15"/>
      <c r="HN499" s="15"/>
      <c r="HO499" s="15"/>
      <c r="HP499" s="15"/>
      <c r="HQ499" s="15"/>
      <c r="HR499" s="15"/>
      <c r="HS499" s="15"/>
      <c r="HT499" s="15"/>
      <c r="HU499" s="15"/>
      <c r="HV499" s="15"/>
      <c r="HW499" s="15"/>
      <c r="HX499" s="15"/>
      <c r="HY499" s="15"/>
      <c r="HZ499" s="15"/>
      <c r="IA499" s="15"/>
      <c r="IB499" s="15"/>
      <c r="IC499" s="15"/>
      <c r="ID499" s="15"/>
      <c r="IE499" s="15"/>
      <c r="IF499" s="15"/>
      <c r="IG499" s="15"/>
      <c r="IH499" s="15"/>
      <c r="II499" s="15"/>
      <c r="IJ499" s="15"/>
      <c r="IK499" s="15"/>
      <c r="IL499" s="15"/>
      <c r="IM499" s="15"/>
      <c r="IN499" s="15"/>
      <c r="IO499" s="15"/>
    </row>
    <row r="500" spans="1:249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  <c r="HF500" s="15"/>
      <c r="HG500" s="15"/>
      <c r="HH500" s="15"/>
      <c r="HI500" s="15"/>
      <c r="HJ500" s="15"/>
      <c r="HK500" s="15"/>
      <c r="HL500" s="15"/>
      <c r="HM500" s="15"/>
      <c r="HN500" s="15"/>
      <c r="HO500" s="15"/>
      <c r="HP500" s="15"/>
      <c r="HQ500" s="15"/>
      <c r="HR500" s="15"/>
      <c r="HS500" s="15"/>
      <c r="HT500" s="15"/>
      <c r="HU500" s="15"/>
      <c r="HV500" s="15"/>
      <c r="HW500" s="15"/>
      <c r="HX500" s="15"/>
      <c r="HY500" s="15"/>
      <c r="HZ500" s="15"/>
      <c r="IA500" s="15"/>
      <c r="IB500" s="15"/>
      <c r="IC500" s="15"/>
      <c r="ID500" s="15"/>
      <c r="IE500" s="15"/>
      <c r="IF500" s="15"/>
      <c r="IG500" s="15"/>
      <c r="IH500" s="15"/>
      <c r="II500" s="15"/>
      <c r="IJ500" s="15"/>
      <c r="IK500" s="15"/>
      <c r="IL500" s="15"/>
      <c r="IM500" s="15"/>
      <c r="IN500" s="15"/>
      <c r="IO500" s="15"/>
    </row>
    <row r="501" spans="1:249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  <c r="HF501" s="15"/>
      <c r="HG501" s="15"/>
      <c r="HH501" s="15"/>
      <c r="HI501" s="15"/>
      <c r="HJ501" s="15"/>
      <c r="HK501" s="15"/>
      <c r="HL501" s="15"/>
      <c r="HM501" s="15"/>
      <c r="HN501" s="15"/>
      <c r="HO501" s="15"/>
      <c r="HP501" s="15"/>
      <c r="HQ501" s="15"/>
      <c r="HR501" s="15"/>
      <c r="HS501" s="15"/>
      <c r="HT501" s="15"/>
      <c r="HU501" s="15"/>
      <c r="HV501" s="15"/>
      <c r="HW501" s="15"/>
      <c r="HX501" s="15"/>
      <c r="HY501" s="15"/>
      <c r="HZ501" s="15"/>
      <c r="IA501" s="15"/>
      <c r="IB501" s="15"/>
      <c r="IC501" s="15"/>
      <c r="ID501" s="15"/>
      <c r="IE501" s="15"/>
      <c r="IF501" s="15"/>
      <c r="IG501" s="15"/>
      <c r="IH501" s="15"/>
      <c r="II501" s="15"/>
      <c r="IJ501" s="15"/>
      <c r="IK501" s="15"/>
      <c r="IL501" s="15"/>
      <c r="IM501" s="15"/>
      <c r="IN501" s="15"/>
      <c r="IO501" s="15"/>
    </row>
    <row r="502" spans="1:249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  <c r="HF502" s="15"/>
      <c r="HG502" s="15"/>
      <c r="HH502" s="15"/>
      <c r="HI502" s="15"/>
      <c r="HJ502" s="15"/>
      <c r="HK502" s="15"/>
      <c r="HL502" s="15"/>
      <c r="HM502" s="15"/>
      <c r="HN502" s="15"/>
      <c r="HO502" s="15"/>
      <c r="HP502" s="15"/>
      <c r="HQ502" s="15"/>
      <c r="HR502" s="15"/>
      <c r="HS502" s="15"/>
      <c r="HT502" s="15"/>
      <c r="HU502" s="15"/>
      <c r="HV502" s="15"/>
      <c r="HW502" s="15"/>
      <c r="HX502" s="15"/>
      <c r="HY502" s="15"/>
      <c r="HZ502" s="15"/>
      <c r="IA502" s="15"/>
      <c r="IB502" s="15"/>
      <c r="IC502" s="15"/>
      <c r="ID502" s="15"/>
      <c r="IE502" s="15"/>
      <c r="IF502" s="15"/>
      <c r="IG502" s="15"/>
      <c r="IH502" s="15"/>
      <c r="II502" s="15"/>
      <c r="IJ502" s="15"/>
      <c r="IK502" s="15"/>
      <c r="IL502" s="15"/>
      <c r="IM502" s="15"/>
    </row>
    <row r="503" spans="1:249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  <c r="HF503" s="15"/>
      <c r="HG503" s="15"/>
      <c r="HH503" s="15"/>
      <c r="HI503" s="15"/>
      <c r="HJ503" s="15"/>
      <c r="HK503" s="15"/>
      <c r="HL503" s="15"/>
      <c r="HM503" s="15"/>
      <c r="HN503" s="15"/>
      <c r="HO503" s="15"/>
      <c r="HP503" s="15"/>
      <c r="HQ503" s="15"/>
      <c r="HR503" s="15"/>
      <c r="HS503" s="15"/>
      <c r="HT503" s="15"/>
      <c r="HU503" s="15"/>
      <c r="HV503" s="15"/>
      <c r="HW503" s="15"/>
      <c r="HX503" s="15"/>
      <c r="HY503" s="15"/>
      <c r="HZ503" s="15"/>
      <c r="IA503" s="15"/>
      <c r="IB503" s="15"/>
      <c r="IC503" s="15"/>
      <c r="ID503" s="15"/>
      <c r="IE503" s="15"/>
      <c r="IF503" s="15"/>
      <c r="IG503" s="15"/>
      <c r="IH503" s="15"/>
      <c r="II503" s="15"/>
      <c r="IJ503" s="15"/>
      <c r="IK503" s="15"/>
      <c r="IL503" s="15"/>
      <c r="IM503" s="15"/>
    </row>
    <row r="504" spans="1:249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  <c r="HF504" s="15"/>
      <c r="HG504" s="15"/>
      <c r="HH504" s="15"/>
      <c r="HI504" s="15"/>
      <c r="HJ504" s="15"/>
      <c r="HK504" s="15"/>
      <c r="HL504" s="15"/>
      <c r="HM504" s="15"/>
      <c r="HN504" s="15"/>
      <c r="HO504" s="15"/>
      <c r="HP504" s="15"/>
      <c r="HQ504" s="15"/>
      <c r="HR504" s="15"/>
      <c r="HS504" s="15"/>
      <c r="HT504" s="15"/>
      <c r="HU504" s="15"/>
      <c r="HV504" s="15"/>
      <c r="HW504" s="15"/>
      <c r="HX504" s="15"/>
      <c r="HY504" s="15"/>
      <c r="HZ504" s="15"/>
      <c r="IA504" s="15"/>
      <c r="IB504" s="15"/>
      <c r="IC504" s="15"/>
      <c r="ID504" s="15"/>
      <c r="IE504" s="15"/>
      <c r="IF504" s="15"/>
      <c r="IG504" s="15"/>
      <c r="IH504" s="15"/>
      <c r="II504" s="15"/>
      <c r="IJ504" s="15"/>
      <c r="IK504" s="15"/>
      <c r="IL504" s="15"/>
      <c r="IM504" s="15"/>
    </row>
    <row r="505" spans="1:249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  <c r="HF505" s="15"/>
      <c r="HG505" s="15"/>
      <c r="HH505" s="15"/>
      <c r="HI505" s="15"/>
      <c r="HJ505" s="15"/>
      <c r="HK505" s="15"/>
      <c r="HL505" s="15"/>
      <c r="HM505" s="15"/>
      <c r="HN505" s="15"/>
      <c r="HO505" s="15"/>
      <c r="HP505" s="15"/>
      <c r="HQ505" s="15"/>
      <c r="HR505" s="15"/>
      <c r="HS505" s="15"/>
      <c r="HT505" s="15"/>
      <c r="HU505" s="15"/>
      <c r="HV505" s="15"/>
      <c r="HW505" s="15"/>
      <c r="HX505" s="15"/>
      <c r="HY505" s="15"/>
      <c r="HZ505" s="15"/>
      <c r="IA505" s="15"/>
      <c r="IB505" s="15"/>
      <c r="IC505" s="15"/>
      <c r="ID505" s="15"/>
      <c r="IE505" s="15"/>
      <c r="IF505" s="15"/>
      <c r="IG505" s="15"/>
      <c r="IH505" s="15"/>
      <c r="II505" s="15"/>
      <c r="IJ505" s="15"/>
      <c r="IK505" s="15"/>
      <c r="IL505" s="15"/>
      <c r="IM505" s="15"/>
    </row>
    <row r="506" spans="1:249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  <c r="HF506" s="15"/>
      <c r="HG506" s="15"/>
      <c r="HH506" s="15"/>
      <c r="HI506" s="15"/>
      <c r="HJ506" s="15"/>
      <c r="HK506" s="15"/>
      <c r="HL506" s="15"/>
      <c r="HM506" s="15"/>
      <c r="HN506" s="15"/>
      <c r="HO506" s="15"/>
      <c r="HP506" s="15"/>
      <c r="HQ506" s="15"/>
      <c r="HR506" s="15"/>
      <c r="HS506" s="15"/>
      <c r="HT506" s="15"/>
      <c r="HU506" s="15"/>
      <c r="HV506" s="15"/>
      <c r="HW506" s="15"/>
      <c r="HX506" s="15"/>
      <c r="HY506" s="15"/>
      <c r="HZ506" s="15"/>
      <c r="IA506" s="15"/>
      <c r="IB506" s="15"/>
      <c r="IC506" s="15"/>
      <c r="ID506" s="15"/>
      <c r="IE506" s="15"/>
      <c r="IF506" s="15"/>
      <c r="IG506" s="15"/>
      <c r="IH506" s="15"/>
      <c r="II506" s="15"/>
      <c r="IJ506" s="15"/>
      <c r="IK506" s="15"/>
      <c r="IL506" s="15"/>
      <c r="IM506" s="15"/>
    </row>
    <row r="507" spans="1:249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  <c r="HF507" s="15"/>
      <c r="HG507" s="15"/>
      <c r="HH507" s="15"/>
      <c r="HI507" s="15"/>
      <c r="HJ507" s="15"/>
      <c r="HK507" s="15"/>
      <c r="HL507" s="15"/>
      <c r="HM507" s="15"/>
      <c r="HN507" s="15"/>
      <c r="HO507" s="15"/>
      <c r="HP507" s="15"/>
      <c r="HQ507" s="15"/>
      <c r="HR507" s="15"/>
      <c r="HS507" s="15"/>
      <c r="HT507" s="15"/>
      <c r="HU507" s="15"/>
      <c r="HV507" s="15"/>
      <c r="HW507" s="15"/>
      <c r="HX507" s="15"/>
      <c r="HY507" s="15"/>
      <c r="HZ507" s="15"/>
      <c r="IA507" s="15"/>
      <c r="IB507" s="15"/>
      <c r="IC507" s="15"/>
      <c r="ID507" s="15"/>
      <c r="IE507" s="15"/>
      <c r="IF507" s="15"/>
      <c r="IG507" s="15"/>
      <c r="IH507" s="15"/>
      <c r="II507" s="15"/>
      <c r="IJ507" s="15"/>
      <c r="IK507" s="15"/>
      <c r="IL507" s="15"/>
      <c r="IM507" s="15"/>
    </row>
    <row r="508" spans="1:249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  <c r="HF508" s="15"/>
      <c r="HG508" s="15"/>
      <c r="HH508" s="15"/>
      <c r="HI508" s="15"/>
      <c r="HJ508" s="15"/>
      <c r="HK508" s="15"/>
      <c r="HL508" s="15"/>
      <c r="HM508" s="15"/>
      <c r="HN508" s="15"/>
      <c r="HO508" s="15"/>
      <c r="HP508" s="15"/>
      <c r="HQ508" s="15"/>
      <c r="HR508" s="15"/>
      <c r="HS508" s="15"/>
      <c r="HT508" s="15"/>
      <c r="HU508" s="15"/>
      <c r="HV508" s="15"/>
      <c r="HW508" s="15"/>
      <c r="HX508" s="15"/>
      <c r="HY508" s="15"/>
      <c r="HZ508" s="15"/>
      <c r="IA508" s="15"/>
      <c r="IB508" s="15"/>
      <c r="IC508" s="15"/>
      <c r="ID508" s="15"/>
      <c r="IE508" s="15"/>
      <c r="IF508" s="15"/>
      <c r="IG508" s="15"/>
      <c r="IH508" s="15"/>
      <c r="II508" s="15"/>
      <c r="IJ508" s="15"/>
      <c r="IK508" s="15"/>
      <c r="IL508" s="15"/>
      <c r="IM508" s="15"/>
    </row>
    <row r="509" spans="1:249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  <c r="HF509" s="15"/>
      <c r="HG509" s="15"/>
      <c r="HH509" s="15"/>
      <c r="HI509" s="15"/>
      <c r="HJ509" s="15"/>
      <c r="HK509" s="15"/>
      <c r="HL509" s="15"/>
      <c r="HM509" s="15"/>
      <c r="HN509" s="15"/>
      <c r="HO509" s="15"/>
      <c r="HP509" s="15"/>
      <c r="HQ509" s="15"/>
      <c r="HR509" s="15"/>
      <c r="HS509" s="15"/>
      <c r="HT509" s="15"/>
      <c r="HU509" s="15"/>
      <c r="HV509" s="15"/>
      <c r="HW509" s="15"/>
      <c r="HX509" s="15"/>
      <c r="HY509" s="15"/>
      <c r="HZ509" s="15"/>
      <c r="IA509" s="15"/>
      <c r="IB509" s="15"/>
      <c r="IC509" s="15"/>
      <c r="ID509" s="15"/>
      <c r="IE509" s="15"/>
      <c r="IF509" s="15"/>
      <c r="IG509" s="15"/>
      <c r="IH509" s="15"/>
      <c r="II509" s="15"/>
      <c r="IJ509" s="15"/>
      <c r="IK509" s="15"/>
      <c r="IL509" s="15"/>
      <c r="IM509" s="15"/>
    </row>
    <row r="510" spans="1:249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  <c r="HF510" s="15"/>
      <c r="HG510" s="15"/>
      <c r="HH510" s="15"/>
      <c r="HI510" s="15"/>
      <c r="HJ510" s="15"/>
      <c r="HK510" s="15"/>
      <c r="HL510" s="15"/>
      <c r="HM510" s="15"/>
      <c r="HN510" s="15"/>
      <c r="HO510" s="15"/>
      <c r="HP510" s="15"/>
      <c r="HQ510" s="15"/>
      <c r="HR510" s="15"/>
      <c r="HS510" s="15"/>
      <c r="HT510" s="15"/>
      <c r="HU510" s="15"/>
      <c r="HV510" s="15"/>
      <c r="HW510" s="15"/>
      <c r="HX510" s="15"/>
      <c r="HY510" s="15"/>
      <c r="HZ510" s="15"/>
      <c r="IA510" s="15"/>
      <c r="IB510" s="15"/>
      <c r="IC510" s="15"/>
      <c r="ID510" s="15"/>
      <c r="IE510" s="15"/>
      <c r="IF510" s="15"/>
      <c r="IG510" s="15"/>
      <c r="IH510" s="15"/>
      <c r="II510" s="15"/>
      <c r="IJ510" s="15"/>
      <c r="IK510" s="15"/>
      <c r="IL510" s="15"/>
      <c r="IM510" s="15"/>
    </row>
    <row r="511" spans="1:249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  <c r="IB511" s="15"/>
      <c r="IC511" s="15"/>
      <c r="ID511" s="15"/>
      <c r="IE511" s="15"/>
      <c r="IF511" s="15"/>
      <c r="IG511" s="15"/>
      <c r="IH511" s="15"/>
      <c r="II511" s="15"/>
      <c r="IJ511" s="15"/>
      <c r="IK511" s="15"/>
      <c r="IL511" s="15"/>
      <c r="IM511" s="15"/>
    </row>
    <row r="512" spans="1:249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  <c r="HF512" s="15"/>
      <c r="HG512" s="15"/>
      <c r="HH512" s="15"/>
      <c r="HI512" s="15"/>
      <c r="HJ512" s="15"/>
      <c r="HK512" s="15"/>
      <c r="HL512" s="15"/>
      <c r="HM512" s="15"/>
      <c r="HN512" s="15"/>
      <c r="HO512" s="15"/>
      <c r="HP512" s="15"/>
      <c r="HQ512" s="15"/>
      <c r="HR512" s="15"/>
      <c r="HS512" s="15"/>
      <c r="HT512" s="15"/>
      <c r="HU512" s="15"/>
      <c r="HV512" s="15"/>
      <c r="HW512" s="15"/>
      <c r="HX512" s="15"/>
      <c r="HY512" s="15"/>
      <c r="HZ512" s="15"/>
      <c r="IA512" s="15"/>
      <c r="IB512" s="15"/>
      <c r="IC512" s="15"/>
      <c r="ID512" s="15"/>
      <c r="IE512" s="15"/>
      <c r="IF512" s="15"/>
      <c r="IG512" s="15"/>
      <c r="IH512" s="15"/>
      <c r="II512" s="15"/>
      <c r="IJ512" s="15"/>
      <c r="IK512" s="15"/>
      <c r="IL512" s="15"/>
      <c r="IM512" s="15"/>
    </row>
    <row r="513" spans="1:247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  <c r="HF513" s="15"/>
      <c r="HG513" s="15"/>
      <c r="HH513" s="15"/>
      <c r="HI513" s="15"/>
      <c r="HJ513" s="15"/>
      <c r="HK513" s="15"/>
      <c r="HL513" s="15"/>
      <c r="HM513" s="15"/>
      <c r="HN513" s="15"/>
      <c r="HO513" s="15"/>
      <c r="HP513" s="15"/>
      <c r="HQ513" s="15"/>
      <c r="HR513" s="15"/>
      <c r="HS513" s="15"/>
      <c r="HT513" s="15"/>
      <c r="HU513" s="15"/>
      <c r="HV513" s="15"/>
      <c r="HW513" s="15"/>
      <c r="HX513" s="15"/>
      <c r="HY513" s="15"/>
      <c r="HZ513" s="15"/>
      <c r="IA513" s="15"/>
      <c r="IB513" s="15"/>
      <c r="IC513" s="15"/>
      <c r="ID513" s="15"/>
      <c r="IE513" s="15"/>
      <c r="IF513" s="15"/>
      <c r="IG513" s="15"/>
      <c r="IH513" s="15"/>
      <c r="II513" s="15"/>
      <c r="IJ513" s="15"/>
      <c r="IK513" s="15"/>
      <c r="IL513" s="15"/>
      <c r="IM513" s="15"/>
    </row>
    <row r="514" spans="1:247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  <c r="HF514" s="15"/>
      <c r="HG514" s="15"/>
      <c r="HH514" s="15"/>
      <c r="HI514" s="15"/>
      <c r="HJ514" s="15"/>
      <c r="HK514" s="15"/>
      <c r="HL514" s="15"/>
      <c r="HM514" s="15"/>
      <c r="HN514" s="15"/>
      <c r="HO514" s="15"/>
      <c r="HP514" s="15"/>
      <c r="HQ514" s="15"/>
      <c r="HR514" s="15"/>
      <c r="HS514" s="15"/>
      <c r="HT514" s="15"/>
      <c r="HU514" s="15"/>
      <c r="HV514" s="15"/>
      <c r="HW514" s="15"/>
      <c r="HX514" s="15"/>
      <c r="HY514" s="15"/>
      <c r="HZ514" s="15"/>
      <c r="IA514" s="15"/>
      <c r="IB514" s="15"/>
      <c r="IC514" s="15"/>
      <c r="ID514" s="15"/>
      <c r="IE514" s="15"/>
      <c r="IF514" s="15"/>
      <c r="IG514" s="15"/>
      <c r="IH514" s="15"/>
      <c r="II514" s="15"/>
      <c r="IJ514" s="15"/>
      <c r="IK514" s="15"/>
      <c r="IL514" s="15"/>
      <c r="IM514" s="15"/>
    </row>
    <row r="515" spans="1:247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  <c r="HF515" s="15"/>
      <c r="HG515" s="15"/>
      <c r="HH515" s="15"/>
      <c r="HI515" s="15"/>
      <c r="HJ515" s="15"/>
      <c r="HK515" s="15"/>
      <c r="HL515" s="15"/>
      <c r="HM515" s="15"/>
      <c r="HN515" s="15"/>
      <c r="HO515" s="15"/>
      <c r="HP515" s="15"/>
      <c r="HQ515" s="15"/>
      <c r="HR515" s="15"/>
      <c r="HS515" s="15"/>
      <c r="HT515" s="15"/>
      <c r="HU515" s="15"/>
      <c r="HV515" s="15"/>
      <c r="HW515" s="15"/>
      <c r="HX515" s="15"/>
      <c r="HY515" s="15"/>
      <c r="HZ515" s="15"/>
      <c r="IA515" s="15"/>
      <c r="IB515" s="15"/>
      <c r="IC515" s="15"/>
      <c r="ID515" s="15"/>
      <c r="IE515" s="15"/>
      <c r="IF515" s="15"/>
      <c r="IG515" s="15"/>
      <c r="IH515" s="15"/>
      <c r="II515" s="15"/>
      <c r="IJ515" s="15"/>
      <c r="IK515" s="15"/>
      <c r="IL515" s="15"/>
      <c r="IM515" s="15"/>
    </row>
    <row r="516" spans="1:247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  <c r="HF516" s="15"/>
      <c r="HG516" s="15"/>
      <c r="HH516" s="15"/>
      <c r="HI516" s="15"/>
      <c r="HJ516" s="15"/>
      <c r="HK516" s="15"/>
      <c r="HL516" s="15"/>
      <c r="HM516" s="15"/>
      <c r="HN516" s="15"/>
      <c r="HO516" s="15"/>
      <c r="HP516" s="15"/>
      <c r="HQ516" s="15"/>
      <c r="HR516" s="15"/>
      <c r="HS516" s="15"/>
      <c r="HT516" s="15"/>
      <c r="HU516" s="15"/>
      <c r="HV516" s="15"/>
      <c r="HW516" s="15"/>
      <c r="HX516" s="15"/>
      <c r="HY516" s="15"/>
      <c r="HZ516" s="15"/>
      <c r="IA516" s="15"/>
      <c r="IB516" s="15"/>
      <c r="IC516" s="15"/>
      <c r="ID516" s="15"/>
      <c r="IE516" s="15"/>
      <c r="IF516" s="15"/>
      <c r="IG516" s="15"/>
      <c r="IH516" s="15"/>
      <c r="II516" s="15"/>
      <c r="IJ516" s="15"/>
      <c r="IK516" s="15"/>
      <c r="IL516" s="15"/>
      <c r="IM516" s="15"/>
    </row>
    <row r="517" spans="1:247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  <c r="HF517" s="15"/>
      <c r="HG517" s="15"/>
      <c r="HH517" s="15"/>
      <c r="HI517" s="15"/>
      <c r="HJ517" s="15"/>
      <c r="HK517" s="15"/>
      <c r="HL517" s="15"/>
      <c r="HM517" s="15"/>
      <c r="HN517" s="15"/>
      <c r="HO517" s="15"/>
      <c r="HP517" s="15"/>
      <c r="HQ517" s="15"/>
      <c r="HR517" s="15"/>
      <c r="HS517" s="15"/>
      <c r="HT517" s="15"/>
      <c r="HU517" s="15"/>
      <c r="HV517" s="15"/>
      <c r="HW517" s="15"/>
      <c r="HX517" s="15"/>
      <c r="HY517" s="15"/>
      <c r="HZ517" s="15"/>
      <c r="IA517" s="15"/>
      <c r="IB517" s="15"/>
      <c r="IC517" s="15"/>
      <c r="ID517" s="15"/>
      <c r="IE517" s="15"/>
      <c r="IF517" s="15"/>
      <c r="IG517" s="15"/>
      <c r="IH517" s="15"/>
      <c r="II517" s="15"/>
      <c r="IJ517" s="15"/>
      <c r="IK517" s="15"/>
      <c r="IL517" s="15"/>
      <c r="IM517" s="15"/>
    </row>
    <row r="518" spans="1:247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  <c r="HF518" s="15"/>
      <c r="HG518" s="15"/>
      <c r="HH518" s="15"/>
      <c r="HI518" s="15"/>
      <c r="HJ518" s="15"/>
      <c r="HK518" s="15"/>
      <c r="HL518" s="15"/>
      <c r="HM518" s="15"/>
      <c r="HN518" s="15"/>
      <c r="HO518" s="15"/>
      <c r="HP518" s="15"/>
      <c r="HQ518" s="15"/>
      <c r="HR518" s="15"/>
      <c r="HS518" s="15"/>
      <c r="HT518" s="15"/>
      <c r="HU518" s="15"/>
      <c r="HV518" s="15"/>
      <c r="HW518" s="15"/>
      <c r="HX518" s="15"/>
      <c r="HY518" s="15"/>
      <c r="HZ518" s="15"/>
      <c r="IA518" s="15"/>
      <c r="IB518" s="15"/>
      <c r="IC518" s="15"/>
      <c r="ID518" s="15"/>
      <c r="IE518" s="15"/>
      <c r="IF518" s="15"/>
      <c r="IG518" s="15"/>
      <c r="IH518" s="15"/>
      <c r="II518" s="15"/>
      <c r="IJ518" s="15"/>
      <c r="IK518" s="15"/>
      <c r="IL518" s="15"/>
      <c r="IM518" s="15"/>
    </row>
    <row r="519" spans="1:247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  <c r="HF519" s="15"/>
      <c r="HG519" s="15"/>
      <c r="HH519" s="15"/>
      <c r="HI519" s="15"/>
      <c r="HJ519" s="15"/>
      <c r="HK519" s="15"/>
      <c r="HL519" s="15"/>
      <c r="HM519" s="15"/>
      <c r="HN519" s="15"/>
      <c r="HO519" s="15"/>
      <c r="HP519" s="15"/>
      <c r="HQ519" s="15"/>
      <c r="HR519" s="15"/>
      <c r="HS519" s="15"/>
      <c r="HT519" s="15"/>
      <c r="HU519" s="15"/>
      <c r="HV519" s="15"/>
      <c r="HW519" s="15"/>
      <c r="HX519" s="15"/>
      <c r="HY519" s="15"/>
      <c r="HZ519" s="15"/>
      <c r="IA519" s="15"/>
      <c r="IB519" s="15"/>
      <c r="IC519" s="15"/>
      <c r="ID519" s="15"/>
      <c r="IE519" s="15"/>
      <c r="IF519" s="15"/>
      <c r="IG519" s="15"/>
      <c r="IH519" s="15"/>
      <c r="II519" s="15"/>
      <c r="IJ519" s="15"/>
      <c r="IK519" s="15"/>
      <c r="IL519" s="15"/>
      <c r="IM519" s="15"/>
    </row>
    <row r="520" spans="1:247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  <c r="HF520" s="15"/>
      <c r="HG520" s="15"/>
      <c r="HH520" s="15"/>
      <c r="HI520" s="15"/>
      <c r="HJ520" s="15"/>
      <c r="HK520" s="15"/>
      <c r="HL520" s="15"/>
      <c r="HM520" s="15"/>
      <c r="HN520" s="15"/>
      <c r="HO520" s="15"/>
      <c r="HP520" s="15"/>
      <c r="HQ520" s="15"/>
      <c r="HR520" s="15"/>
      <c r="HS520" s="15"/>
      <c r="HT520" s="15"/>
      <c r="HU520" s="15"/>
      <c r="HV520" s="15"/>
      <c r="HW520" s="15"/>
      <c r="HX520" s="15"/>
      <c r="HY520" s="15"/>
      <c r="HZ520" s="15"/>
      <c r="IA520" s="15"/>
      <c r="IB520" s="15"/>
      <c r="IC520" s="15"/>
      <c r="ID520" s="15"/>
      <c r="IE520" s="15"/>
      <c r="IF520" s="15"/>
      <c r="IG520" s="15"/>
      <c r="IH520" s="15"/>
      <c r="II520" s="15"/>
      <c r="IJ520" s="15"/>
      <c r="IK520" s="15"/>
      <c r="IL520" s="15"/>
      <c r="IM520" s="15"/>
    </row>
    <row r="521" spans="1:247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  <c r="HF521" s="15"/>
      <c r="HG521" s="15"/>
      <c r="HH521" s="15"/>
      <c r="HI521" s="15"/>
      <c r="HJ521" s="15"/>
      <c r="HK521" s="15"/>
      <c r="HL521" s="15"/>
      <c r="HM521" s="15"/>
      <c r="HN521" s="15"/>
      <c r="HO521" s="15"/>
      <c r="HP521" s="15"/>
      <c r="HQ521" s="15"/>
      <c r="HR521" s="15"/>
      <c r="HS521" s="15"/>
      <c r="HT521" s="15"/>
      <c r="HU521" s="15"/>
      <c r="HV521" s="15"/>
      <c r="HW521" s="15"/>
      <c r="HX521" s="15"/>
      <c r="HY521" s="15"/>
      <c r="HZ521" s="15"/>
      <c r="IA521" s="15"/>
      <c r="IB521" s="15"/>
      <c r="IC521" s="15"/>
      <c r="ID521" s="15"/>
      <c r="IE521" s="15"/>
      <c r="IF521" s="15"/>
      <c r="IG521" s="15"/>
      <c r="IH521" s="15"/>
      <c r="II521" s="15"/>
      <c r="IJ521" s="15"/>
      <c r="IK521" s="15"/>
      <c r="IL521" s="15"/>
      <c r="IM521" s="15"/>
    </row>
    <row r="522" spans="1:247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  <c r="HF522" s="15"/>
      <c r="HG522" s="15"/>
      <c r="HH522" s="15"/>
      <c r="HI522" s="15"/>
      <c r="HJ522" s="15"/>
      <c r="HK522" s="15"/>
      <c r="HL522" s="15"/>
      <c r="HM522" s="15"/>
      <c r="HN522" s="15"/>
      <c r="HO522" s="15"/>
      <c r="HP522" s="15"/>
      <c r="HQ522" s="15"/>
      <c r="HR522" s="15"/>
      <c r="HS522" s="15"/>
      <c r="HT522" s="15"/>
      <c r="HU522" s="15"/>
      <c r="HV522" s="15"/>
      <c r="HW522" s="15"/>
      <c r="HX522" s="15"/>
      <c r="HY522" s="15"/>
      <c r="HZ522" s="15"/>
      <c r="IA522" s="15"/>
      <c r="IB522" s="15"/>
      <c r="IC522" s="15"/>
      <c r="ID522" s="15"/>
      <c r="IE522" s="15"/>
      <c r="IF522" s="15"/>
      <c r="IG522" s="15"/>
      <c r="IH522" s="15"/>
      <c r="II522" s="15"/>
      <c r="IJ522" s="15"/>
      <c r="IK522" s="15"/>
      <c r="IL522" s="15"/>
      <c r="IM522" s="15"/>
    </row>
    <row r="523" spans="1:247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  <c r="HF523" s="15"/>
      <c r="HG523" s="15"/>
      <c r="HH523" s="15"/>
      <c r="HI523" s="15"/>
      <c r="HJ523" s="15"/>
      <c r="HK523" s="15"/>
      <c r="HL523" s="15"/>
      <c r="HM523" s="15"/>
      <c r="HN523" s="15"/>
      <c r="HO523" s="15"/>
      <c r="HP523" s="15"/>
      <c r="HQ523" s="15"/>
      <c r="HR523" s="15"/>
      <c r="HS523" s="15"/>
      <c r="HT523" s="15"/>
      <c r="HU523" s="15"/>
      <c r="HV523" s="15"/>
      <c r="HW523" s="15"/>
      <c r="HX523" s="15"/>
      <c r="HY523" s="15"/>
      <c r="HZ523" s="15"/>
      <c r="IA523" s="15"/>
      <c r="IB523" s="15"/>
      <c r="IC523" s="15"/>
      <c r="ID523" s="15"/>
      <c r="IE523" s="15"/>
      <c r="IF523" s="15"/>
      <c r="IG523" s="15"/>
      <c r="IH523" s="15"/>
      <c r="II523" s="15"/>
      <c r="IJ523" s="15"/>
      <c r="IK523" s="15"/>
      <c r="IL523" s="15"/>
      <c r="IM523" s="15"/>
    </row>
    <row r="524" spans="1:247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  <c r="HF524" s="15"/>
      <c r="HG524" s="15"/>
      <c r="HH524" s="15"/>
      <c r="HI524" s="15"/>
      <c r="HJ524" s="15"/>
      <c r="HK524" s="15"/>
      <c r="HL524" s="15"/>
      <c r="HM524" s="15"/>
      <c r="HN524" s="15"/>
      <c r="HO524" s="15"/>
      <c r="HP524" s="15"/>
      <c r="HQ524" s="15"/>
      <c r="HR524" s="15"/>
      <c r="HS524" s="15"/>
      <c r="HT524" s="15"/>
      <c r="HU524" s="15"/>
      <c r="HV524" s="15"/>
      <c r="HW524" s="15"/>
      <c r="HX524" s="15"/>
      <c r="HY524" s="15"/>
      <c r="HZ524" s="15"/>
      <c r="IA524" s="15"/>
      <c r="IB524" s="15"/>
      <c r="IC524" s="15"/>
      <c r="ID524" s="15"/>
      <c r="IE524" s="15"/>
      <c r="IF524" s="15"/>
      <c r="IG524" s="15"/>
      <c r="IH524" s="15"/>
      <c r="II524" s="15"/>
      <c r="IJ524" s="15"/>
      <c r="IK524" s="15"/>
      <c r="IL524" s="15"/>
      <c r="IM524" s="15"/>
    </row>
    <row r="525" spans="1:247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  <c r="HF525" s="15"/>
      <c r="HG525" s="15"/>
      <c r="HH525" s="15"/>
      <c r="HI525" s="15"/>
      <c r="HJ525" s="15"/>
      <c r="HK525" s="15"/>
      <c r="HL525" s="15"/>
      <c r="HM525" s="15"/>
      <c r="HN525" s="15"/>
      <c r="HO525" s="15"/>
      <c r="HP525" s="15"/>
      <c r="HQ525" s="15"/>
      <c r="HR525" s="15"/>
      <c r="HS525" s="15"/>
      <c r="HT525" s="15"/>
      <c r="HU525" s="15"/>
      <c r="HV525" s="15"/>
      <c r="HW525" s="15"/>
      <c r="HX525" s="15"/>
      <c r="HY525" s="15"/>
      <c r="HZ525" s="15"/>
      <c r="IA525" s="15"/>
      <c r="IB525" s="15"/>
      <c r="IC525" s="15"/>
      <c r="ID525" s="15"/>
      <c r="IE525" s="15"/>
      <c r="IF525" s="15"/>
      <c r="IG525" s="15"/>
      <c r="IH525" s="15"/>
      <c r="II525" s="15"/>
      <c r="IJ525" s="15"/>
      <c r="IK525" s="15"/>
      <c r="IL525" s="15"/>
      <c r="IM525" s="15"/>
    </row>
    <row r="526" spans="1:247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  <c r="HF526" s="15"/>
      <c r="HG526" s="15"/>
      <c r="HH526" s="15"/>
      <c r="HI526" s="15"/>
      <c r="HJ526" s="15"/>
      <c r="HK526" s="15"/>
      <c r="HL526" s="15"/>
      <c r="HM526" s="15"/>
      <c r="HN526" s="15"/>
      <c r="HO526" s="15"/>
      <c r="HP526" s="15"/>
      <c r="HQ526" s="15"/>
      <c r="HR526" s="15"/>
      <c r="HS526" s="15"/>
      <c r="HT526" s="15"/>
      <c r="HU526" s="15"/>
      <c r="HV526" s="15"/>
      <c r="HW526" s="15"/>
      <c r="HX526" s="15"/>
      <c r="HY526" s="15"/>
      <c r="HZ526" s="15"/>
      <c r="IA526" s="15"/>
      <c r="IB526" s="15"/>
      <c r="IC526" s="15"/>
      <c r="ID526" s="15"/>
      <c r="IE526" s="15"/>
      <c r="IF526" s="15"/>
      <c r="IG526" s="15"/>
      <c r="IH526" s="15"/>
      <c r="II526" s="15"/>
      <c r="IJ526" s="15"/>
      <c r="IK526" s="15"/>
      <c r="IL526" s="15"/>
      <c r="IM526" s="15"/>
    </row>
    <row r="527" spans="1:247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  <c r="IA527" s="15"/>
      <c r="IB527" s="15"/>
      <c r="IC527" s="15"/>
      <c r="ID527" s="15"/>
      <c r="IE527" s="15"/>
      <c r="IF527" s="15"/>
      <c r="IG527" s="15"/>
      <c r="IH527" s="15"/>
      <c r="II527" s="15"/>
      <c r="IJ527" s="15"/>
      <c r="IK527" s="15"/>
      <c r="IL527" s="15"/>
      <c r="IM527" s="15"/>
    </row>
    <row r="528" spans="1:247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  <c r="HF528" s="15"/>
      <c r="HG528" s="15"/>
      <c r="HH528" s="15"/>
      <c r="HI528" s="15"/>
      <c r="HJ528" s="15"/>
      <c r="HK528" s="15"/>
      <c r="HL528" s="15"/>
      <c r="HM528" s="15"/>
      <c r="HN528" s="15"/>
      <c r="HO528" s="15"/>
      <c r="HP528" s="15"/>
      <c r="HQ528" s="15"/>
      <c r="HR528" s="15"/>
      <c r="HS528" s="15"/>
      <c r="HT528" s="15"/>
      <c r="HU528" s="15"/>
      <c r="HV528" s="15"/>
      <c r="HW528" s="15"/>
      <c r="HX528" s="15"/>
      <c r="HY528" s="15"/>
      <c r="HZ528" s="15"/>
      <c r="IA528" s="15"/>
      <c r="IB528" s="15"/>
      <c r="IC528" s="15"/>
      <c r="ID528" s="15"/>
      <c r="IE528" s="15"/>
      <c r="IF528" s="15"/>
      <c r="IG528" s="15"/>
      <c r="IH528" s="15"/>
      <c r="II528" s="15"/>
      <c r="IJ528" s="15"/>
      <c r="IK528" s="15"/>
      <c r="IL528" s="15"/>
      <c r="IM528" s="15"/>
    </row>
    <row r="529" spans="1:247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  <c r="HF529" s="15"/>
      <c r="HG529" s="15"/>
      <c r="HH529" s="15"/>
      <c r="HI529" s="15"/>
      <c r="HJ529" s="15"/>
      <c r="HK529" s="15"/>
      <c r="HL529" s="15"/>
      <c r="HM529" s="15"/>
      <c r="HN529" s="15"/>
      <c r="HO529" s="15"/>
      <c r="HP529" s="15"/>
      <c r="HQ529" s="15"/>
      <c r="HR529" s="15"/>
      <c r="HS529" s="15"/>
      <c r="HT529" s="15"/>
      <c r="HU529" s="15"/>
      <c r="HV529" s="15"/>
      <c r="HW529" s="15"/>
      <c r="HX529" s="15"/>
      <c r="HY529" s="15"/>
      <c r="HZ529" s="15"/>
      <c r="IA529" s="15"/>
      <c r="IB529" s="15"/>
      <c r="IC529" s="15"/>
      <c r="ID529" s="15"/>
      <c r="IE529" s="15"/>
      <c r="IF529" s="15"/>
      <c r="IG529" s="15"/>
      <c r="IH529" s="15"/>
      <c r="II529" s="15"/>
      <c r="IJ529" s="15"/>
      <c r="IK529" s="15"/>
      <c r="IL529" s="15"/>
      <c r="IM529" s="15"/>
    </row>
    <row r="530" spans="1:247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  <c r="IM530" s="15"/>
    </row>
    <row r="531" spans="1:247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  <c r="IM531" s="15"/>
    </row>
    <row r="532" spans="1:247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  <c r="HF532" s="15"/>
      <c r="HG532" s="15"/>
      <c r="HH532" s="15"/>
      <c r="HI532" s="15"/>
      <c r="HJ532" s="15"/>
      <c r="HK532" s="15"/>
      <c r="HL532" s="15"/>
      <c r="HM532" s="15"/>
      <c r="HN532" s="15"/>
      <c r="HO532" s="15"/>
      <c r="HP532" s="15"/>
      <c r="HQ532" s="15"/>
      <c r="HR532" s="15"/>
      <c r="HS532" s="15"/>
      <c r="HT532" s="15"/>
      <c r="HU532" s="15"/>
      <c r="HV532" s="15"/>
      <c r="HW532" s="15"/>
      <c r="HX532" s="15"/>
      <c r="HY532" s="15"/>
      <c r="HZ532" s="15"/>
      <c r="IA532" s="15"/>
      <c r="IB532" s="15"/>
      <c r="IC532" s="15"/>
      <c r="ID532" s="15"/>
      <c r="IE532" s="15"/>
      <c r="IF532" s="15"/>
      <c r="IG532" s="15"/>
      <c r="IH532" s="15"/>
      <c r="II532" s="15"/>
      <c r="IJ532" s="15"/>
      <c r="IK532" s="15"/>
      <c r="IL532" s="15"/>
      <c r="IM532" s="15"/>
    </row>
    <row r="533" spans="1:247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  <c r="HF533" s="15"/>
      <c r="HG533" s="15"/>
      <c r="HH533" s="15"/>
      <c r="HI533" s="15"/>
      <c r="HJ533" s="15"/>
      <c r="HK533" s="15"/>
      <c r="HL533" s="15"/>
      <c r="HM533" s="15"/>
      <c r="HN533" s="15"/>
      <c r="HO533" s="15"/>
      <c r="HP533" s="15"/>
      <c r="HQ533" s="15"/>
      <c r="HR533" s="15"/>
      <c r="HS533" s="15"/>
      <c r="HT533" s="15"/>
      <c r="HU533" s="15"/>
      <c r="HV533" s="15"/>
      <c r="HW533" s="15"/>
      <c r="HX533" s="15"/>
      <c r="HY533" s="15"/>
      <c r="HZ533" s="15"/>
      <c r="IA533" s="15"/>
      <c r="IB533" s="15"/>
      <c r="IC533" s="15"/>
      <c r="ID533" s="15"/>
      <c r="IE533" s="15"/>
      <c r="IF533" s="15"/>
      <c r="IG533" s="15"/>
      <c r="IH533" s="15"/>
      <c r="II533" s="15"/>
      <c r="IJ533" s="15"/>
      <c r="IK533" s="15"/>
      <c r="IL533" s="15"/>
      <c r="IM533" s="15"/>
    </row>
    <row r="534" spans="1:247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  <c r="HF534" s="15"/>
      <c r="HG534" s="15"/>
      <c r="HH534" s="15"/>
      <c r="HI534" s="15"/>
      <c r="HJ534" s="15"/>
      <c r="HK534" s="15"/>
      <c r="HL534" s="15"/>
      <c r="HM534" s="15"/>
      <c r="HN534" s="15"/>
      <c r="HO534" s="15"/>
      <c r="HP534" s="15"/>
      <c r="HQ534" s="15"/>
      <c r="HR534" s="15"/>
      <c r="HS534" s="15"/>
      <c r="HT534" s="15"/>
      <c r="HU534" s="15"/>
      <c r="HV534" s="15"/>
      <c r="HW534" s="15"/>
      <c r="HX534" s="15"/>
      <c r="HY534" s="15"/>
      <c r="HZ534" s="15"/>
      <c r="IA534" s="15"/>
      <c r="IB534" s="15"/>
      <c r="IC534" s="15"/>
      <c r="ID534" s="15"/>
      <c r="IE534" s="15"/>
      <c r="IF534" s="15"/>
      <c r="IG534" s="15"/>
      <c r="IH534" s="15"/>
      <c r="II534" s="15"/>
      <c r="IJ534" s="15"/>
      <c r="IK534" s="15"/>
      <c r="IL534" s="15"/>
      <c r="IM534" s="15"/>
    </row>
    <row r="535" spans="1:247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  <c r="HF535" s="15"/>
      <c r="HG535" s="15"/>
      <c r="HH535" s="15"/>
      <c r="HI535" s="15"/>
      <c r="HJ535" s="15"/>
      <c r="HK535" s="15"/>
      <c r="HL535" s="15"/>
      <c r="HM535" s="15"/>
      <c r="HN535" s="15"/>
      <c r="HO535" s="15"/>
      <c r="HP535" s="15"/>
      <c r="HQ535" s="15"/>
      <c r="HR535" s="15"/>
      <c r="HS535" s="15"/>
      <c r="HT535" s="15"/>
      <c r="HU535" s="15"/>
      <c r="HV535" s="15"/>
      <c r="HW535" s="15"/>
      <c r="HX535" s="15"/>
      <c r="HY535" s="15"/>
      <c r="HZ535" s="15"/>
      <c r="IA535" s="15"/>
      <c r="IB535" s="15"/>
      <c r="IC535" s="15"/>
      <c r="ID535" s="15"/>
      <c r="IE535" s="15"/>
      <c r="IF535" s="15"/>
      <c r="IG535" s="15"/>
      <c r="IH535" s="15"/>
      <c r="II535" s="15"/>
      <c r="IJ535" s="15"/>
      <c r="IK535" s="15"/>
      <c r="IL535" s="15"/>
      <c r="IM535" s="15"/>
    </row>
    <row r="536" spans="1:247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  <c r="HF536" s="15"/>
      <c r="HG536" s="15"/>
      <c r="HH536" s="15"/>
      <c r="HI536" s="15"/>
      <c r="HJ536" s="15"/>
      <c r="HK536" s="15"/>
      <c r="HL536" s="15"/>
      <c r="HM536" s="15"/>
      <c r="HN536" s="15"/>
      <c r="HO536" s="15"/>
      <c r="HP536" s="15"/>
      <c r="HQ536" s="15"/>
      <c r="HR536" s="15"/>
      <c r="HS536" s="15"/>
      <c r="HT536" s="15"/>
      <c r="HU536" s="15"/>
      <c r="HV536" s="15"/>
      <c r="HW536" s="15"/>
      <c r="HX536" s="15"/>
      <c r="HY536" s="15"/>
      <c r="HZ536" s="15"/>
      <c r="IA536" s="15"/>
      <c r="IB536" s="15"/>
      <c r="IC536" s="15"/>
      <c r="ID536" s="15"/>
      <c r="IE536" s="15"/>
      <c r="IF536" s="15"/>
      <c r="IG536" s="15"/>
      <c r="IH536" s="15"/>
      <c r="II536" s="15"/>
      <c r="IJ536" s="15"/>
      <c r="IK536" s="15"/>
      <c r="IL536" s="15"/>
      <c r="IM536" s="15"/>
    </row>
    <row r="537" spans="1:247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  <c r="HF537" s="15"/>
      <c r="HG537" s="15"/>
      <c r="HH537" s="15"/>
      <c r="HI537" s="15"/>
      <c r="HJ537" s="15"/>
      <c r="HK537" s="15"/>
      <c r="HL537" s="15"/>
      <c r="HM537" s="15"/>
      <c r="HN537" s="15"/>
      <c r="HO537" s="15"/>
      <c r="HP537" s="15"/>
      <c r="HQ537" s="15"/>
      <c r="HR537" s="15"/>
      <c r="HS537" s="15"/>
      <c r="HT537" s="15"/>
      <c r="HU537" s="15"/>
      <c r="HV537" s="15"/>
      <c r="HW537" s="15"/>
      <c r="HX537" s="15"/>
      <c r="HY537" s="15"/>
      <c r="HZ537" s="15"/>
      <c r="IA537" s="15"/>
      <c r="IB537" s="15"/>
      <c r="IC537" s="15"/>
      <c r="ID537" s="15"/>
      <c r="IE537" s="15"/>
      <c r="IF537" s="15"/>
      <c r="IG537" s="15"/>
      <c r="IH537" s="15"/>
      <c r="II537" s="15"/>
      <c r="IJ537" s="15"/>
      <c r="IK537" s="15"/>
      <c r="IL537" s="15"/>
      <c r="IM537" s="15"/>
    </row>
    <row r="538" spans="1:247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  <c r="HF538" s="15"/>
      <c r="HG538" s="15"/>
      <c r="HH538" s="15"/>
      <c r="HI538" s="15"/>
      <c r="HJ538" s="15"/>
      <c r="HK538" s="15"/>
      <c r="HL538" s="15"/>
      <c r="HM538" s="15"/>
      <c r="HN538" s="15"/>
      <c r="HO538" s="15"/>
      <c r="HP538" s="15"/>
      <c r="HQ538" s="15"/>
      <c r="HR538" s="15"/>
      <c r="HS538" s="15"/>
      <c r="HT538" s="15"/>
      <c r="HU538" s="15"/>
      <c r="HV538" s="15"/>
      <c r="HW538" s="15"/>
      <c r="HX538" s="15"/>
      <c r="HY538" s="15"/>
      <c r="HZ538" s="15"/>
      <c r="IA538" s="15"/>
      <c r="IB538" s="15"/>
      <c r="IC538" s="15"/>
      <c r="ID538" s="15"/>
      <c r="IE538" s="15"/>
      <c r="IF538" s="15"/>
      <c r="IG538" s="15"/>
      <c r="IH538" s="15"/>
      <c r="II538" s="15"/>
      <c r="IJ538" s="15"/>
      <c r="IK538" s="15"/>
      <c r="IL538" s="15"/>
      <c r="IM538" s="15"/>
    </row>
    <row r="539" spans="1:247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  <c r="HF539" s="15"/>
      <c r="HG539" s="15"/>
      <c r="HH539" s="15"/>
      <c r="HI539" s="15"/>
      <c r="HJ539" s="15"/>
      <c r="HK539" s="15"/>
      <c r="HL539" s="15"/>
      <c r="HM539" s="15"/>
      <c r="HN539" s="15"/>
      <c r="HO539" s="15"/>
      <c r="HP539" s="15"/>
      <c r="HQ539" s="15"/>
      <c r="HR539" s="15"/>
      <c r="HS539" s="15"/>
      <c r="HT539" s="15"/>
      <c r="HU539" s="15"/>
      <c r="HV539" s="15"/>
      <c r="HW539" s="15"/>
      <c r="HX539" s="15"/>
      <c r="HY539" s="15"/>
      <c r="HZ539" s="15"/>
      <c r="IA539" s="15"/>
      <c r="IB539" s="15"/>
      <c r="IC539" s="15"/>
      <c r="ID539" s="15"/>
      <c r="IE539" s="15"/>
      <c r="IF539" s="15"/>
      <c r="IG539" s="15"/>
      <c r="IH539" s="15"/>
      <c r="II539" s="15"/>
      <c r="IJ539" s="15"/>
      <c r="IK539" s="15"/>
      <c r="IL539" s="15"/>
      <c r="IM539" s="15"/>
    </row>
    <row r="540" spans="1:247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  <c r="HF540" s="15"/>
      <c r="HG540" s="15"/>
      <c r="HH540" s="15"/>
      <c r="HI540" s="15"/>
      <c r="HJ540" s="15"/>
      <c r="HK540" s="15"/>
      <c r="HL540" s="15"/>
      <c r="HM540" s="15"/>
      <c r="HN540" s="15"/>
      <c r="HO540" s="15"/>
      <c r="HP540" s="15"/>
      <c r="HQ540" s="15"/>
      <c r="HR540" s="15"/>
      <c r="HS540" s="15"/>
      <c r="HT540" s="15"/>
      <c r="HU540" s="15"/>
      <c r="HV540" s="15"/>
      <c r="HW540" s="15"/>
      <c r="HX540" s="15"/>
      <c r="HY540" s="15"/>
      <c r="HZ540" s="15"/>
      <c r="IA540" s="15"/>
      <c r="IB540" s="15"/>
      <c r="IC540" s="15"/>
      <c r="ID540" s="15"/>
      <c r="IE540" s="15"/>
      <c r="IF540" s="15"/>
      <c r="IG540" s="15"/>
      <c r="IH540" s="15"/>
      <c r="II540" s="15"/>
      <c r="IJ540" s="15"/>
      <c r="IK540" s="15"/>
      <c r="IL540" s="15"/>
      <c r="IM540" s="15"/>
    </row>
    <row r="541" spans="1:247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  <c r="HF541" s="15"/>
      <c r="HG541" s="15"/>
      <c r="HH541" s="15"/>
      <c r="HI541" s="15"/>
      <c r="HJ541" s="15"/>
      <c r="HK541" s="15"/>
      <c r="HL541" s="15"/>
      <c r="HM541" s="15"/>
      <c r="HN541" s="15"/>
      <c r="HO541" s="15"/>
      <c r="HP541" s="15"/>
      <c r="HQ541" s="15"/>
      <c r="HR541" s="15"/>
      <c r="HS541" s="15"/>
      <c r="HT541" s="15"/>
      <c r="HU541" s="15"/>
      <c r="HV541" s="15"/>
      <c r="HW541" s="15"/>
      <c r="HX541" s="15"/>
      <c r="HY541" s="15"/>
      <c r="HZ541" s="15"/>
      <c r="IA541" s="15"/>
      <c r="IB541" s="15"/>
      <c r="IC541" s="15"/>
      <c r="ID541" s="15"/>
      <c r="IE541" s="15"/>
      <c r="IF541" s="15"/>
      <c r="IG541" s="15"/>
      <c r="IH541" s="15"/>
      <c r="II541" s="15"/>
      <c r="IJ541" s="15"/>
      <c r="IK541" s="15"/>
      <c r="IL541" s="15"/>
      <c r="IM541" s="15"/>
    </row>
    <row r="542" spans="1:247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  <c r="HF542" s="15"/>
      <c r="HG542" s="15"/>
      <c r="HH542" s="15"/>
      <c r="HI542" s="15"/>
      <c r="HJ542" s="15"/>
      <c r="HK542" s="15"/>
      <c r="HL542" s="15"/>
      <c r="HM542" s="15"/>
      <c r="HN542" s="15"/>
      <c r="HO542" s="15"/>
      <c r="HP542" s="15"/>
      <c r="HQ542" s="15"/>
      <c r="HR542" s="15"/>
      <c r="HS542" s="15"/>
      <c r="HT542" s="15"/>
      <c r="HU542" s="15"/>
      <c r="HV542" s="15"/>
      <c r="HW542" s="15"/>
      <c r="HX542" s="15"/>
      <c r="HY542" s="15"/>
      <c r="HZ542" s="15"/>
      <c r="IA542" s="15"/>
      <c r="IB542" s="15"/>
      <c r="IC542" s="15"/>
      <c r="ID542" s="15"/>
      <c r="IE542" s="15"/>
      <c r="IF542" s="15"/>
      <c r="IG542" s="15"/>
      <c r="IH542" s="15"/>
      <c r="II542" s="15"/>
      <c r="IJ542" s="15"/>
      <c r="IK542" s="15"/>
      <c r="IL542" s="15"/>
      <c r="IM542" s="15"/>
    </row>
    <row r="543" spans="1:247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  <c r="HF543" s="15"/>
      <c r="HG543" s="15"/>
      <c r="HH543" s="15"/>
      <c r="HI543" s="15"/>
      <c r="HJ543" s="15"/>
      <c r="HK543" s="15"/>
      <c r="HL543" s="15"/>
      <c r="HM543" s="15"/>
      <c r="HN543" s="15"/>
      <c r="HO543" s="15"/>
      <c r="HP543" s="15"/>
      <c r="HQ543" s="15"/>
      <c r="HR543" s="15"/>
      <c r="HS543" s="15"/>
      <c r="HT543" s="15"/>
      <c r="HU543" s="15"/>
      <c r="HV543" s="15"/>
      <c r="HW543" s="15"/>
      <c r="HX543" s="15"/>
      <c r="HY543" s="15"/>
      <c r="HZ543" s="15"/>
      <c r="IA543" s="15"/>
      <c r="IB543" s="15"/>
      <c r="IC543" s="15"/>
      <c r="ID543" s="15"/>
      <c r="IE543" s="15"/>
      <c r="IF543" s="15"/>
      <c r="IG543" s="15"/>
      <c r="IH543" s="15"/>
      <c r="II543" s="15"/>
      <c r="IJ543" s="15"/>
      <c r="IK543" s="15"/>
      <c r="IL543" s="15"/>
      <c r="IM543" s="15"/>
    </row>
    <row r="544" spans="1:247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  <c r="HF544" s="15"/>
      <c r="HG544" s="15"/>
      <c r="HH544" s="15"/>
      <c r="HI544" s="15"/>
      <c r="HJ544" s="15"/>
      <c r="HK544" s="15"/>
      <c r="HL544" s="15"/>
      <c r="HM544" s="15"/>
      <c r="HN544" s="15"/>
      <c r="HO544" s="15"/>
      <c r="HP544" s="15"/>
      <c r="HQ544" s="15"/>
      <c r="HR544" s="15"/>
      <c r="HS544" s="15"/>
      <c r="HT544" s="15"/>
      <c r="HU544" s="15"/>
      <c r="HV544" s="15"/>
      <c r="HW544" s="15"/>
      <c r="HX544" s="15"/>
      <c r="HY544" s="15"/>
      <c r="HZ544" s="15"/>
      <c r="IA544" s="15"/>
      <c r="IB544" s="15"/>
      <c r="IC544" s="15"/>
      <c r="ID544" s="15"/>
      <c r="IE544" s="15"/>
      <c r="IF544" s="15"/>
      <c r="IG544" s="15"/>
      <c r="IH544" s="15"/>
      <c r="II544" s="15"/>
      <c r="IJ544" s="15"/>
      <c r="IK544" s="15"/>
      <c r="IL544" s="15"/>
      <c r="IM544" s="15"/>
    </row>
    <row r="545" spans="1:247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  <c r="HF545" s="15"/>
      <c r="HG545" s="15"/>
      <c r="HH545" s="15"/>
      <c r="HI545" s="15"/>
      <c r="HJ545" s="15"/>
      <c r="HK545" s="15"/>
      <c r="HL545" s="15"/>
      <c r="HM545" s="15"/>
      <c r="HN545" s="15"/>
      <c r="HO545" s="15"/>
      <c r="HP545" s="15"/>
      <c r="HQ545" s="15"/>
      <c r="HR545" s="15"/>
      <c r="HS545" s="15"/>
      <c r="HT545" s="15"/>
      <c r="HU545" s="15"/>
      <c r="HV545" s="15"/>
      <c r="HW545" s="15"/>
      <c r="HX545" s="15"/>
      <c r="HY545" s="15"/>
      <c r="HZ545" s="15"/>
      <c r="IA545" s="15"/>
      <c r="IB545" s="15"/>
      <c r="IC545" s="15"/>
      <c r="ID545" s="15"/>
      <c r="IE545" s="15"/>
      <c r="IF545" s="15"/>
      <c r="IG545" s="15"/>
      <c r="IH545" s="15"/>
      <c r="II545" s="15"/>
      <c r="IJ545" s="15"/>
      <c r="IK545" s="15"/>
      <c r="IL545" s="15"/>
      <c r="IM545" s="15"/>
    </row>
    <row r="546" spans="1:247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  <c r="HF546" s="15"/>
      <c r="HG546" s="15"/>
      <c r="HH546" s="15"/>
      <c r="HI546" s="15"/>
      <c r="HJ546" s="15"/>
      <c r="HK546" s="15"/>
      <c r="HL546" s="15"/>
      <c r="HM546" s="15"/>
      <c r="HN546" s="15"/>
      <c r="HO546" s="15"/>
      <c r="HP546" s="15"/>
      <c r="HQ546" s="15"/>
      <c r="HR546" s="15"/>
      <c r="HS546" s="15"/>
      <c r="HT546" s="15"/>
      <c r="HU546" s="15"/>
      <c r="HV546" s="15"/>
      <c r="HW546" s="15"/>
      <c r="HX546" s="15"/>
      <c r="HY546" s="15"/>
      <c r="HZ546" s="15"/>
      <c r="IA546" s="15"/>
      <c r="IB546" s="15"/>
      <c r="IC546" s="15"/>
      <c r="ID546" s="15"/>
      <c r="IE546" s="15"/>
      <c r="IF546" s="15"/>
      <c r="IG546" s="15"/>
      <c r="IH546" s="15"/>
      <c r="II546" s="15"/>
      <c r="IJ546" s="15"/>
      <c r="IK546" s="15"/>
      <c r="IL546" s="15"/>
      <c r="IM546" s="15"/>
    </row>
    <row r="547" spans="1:247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  <c r="HF547" s="15"/>
      <c r="HG547" s="15"/>
      <c r="HH547" s="15"/>
      <c r="HI547" s="15"/>
      <c r="HJ547" s="15"/>
      <c r="HK547" s="15"/>
      <c r="HL547" s="15"/>
      <c r="HM547" s="15"/>
      <c r="HN547" s="15"/>
      <c r="HO547" s="15"/>
      <c r="HP547" s="15"/>
      <c r="HQ547" s="15"/>
      <c r="HR547" s="15"/>
      <c r="HS547" s="15"/>
      <c r="HT547" s="15"/>
      <c r="HU547" s="15"/>
      <c r="HV547" s="15"/>
      <c r="HW547" s="15"/>
      <c r="HX547" s="15"/>
      <c r="HY547" s="15"/>
      <c r="HZ547" s="15"/>
      <c r="IA547" s="15"/>
      <c r="IB547" s="15"/>
      <c r="IC547" s="15"/>
      <c r="ID547" s="15"/>
      <c r="IE547" s="15"/>
      <c r="IF547" s="15"/>
      <c r="IG547" s="15"/>
      <c r="IH547" s="15"/>
      <c r="II547" s="15"/>
      <c r="IJ547" s="15"/>
      <c r="IK547" s="15"/>
      <c r="IL547" s="15"/>
      <c r="IM547" s="15"/>
    </row>
    <row r="548" spans="1:247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  <c r="HF548" s="15"/>
      <c r="HG548" s="15"/>
      <c r="HH548" s="15"/>
      <c r="HI548" s="15"/>
      <c r="HJ548" s="15"/>
      <c r="HK548" s="15"/>
      <c r="HL548" s="15"/>
      <c r="HM548" s="15"/>
      <c r="HN548" s="15"/>
      <c r="HO548" s="15"/>
      <c r="HP548" s="15"/>
      <c r="HQ548" s="15"/>
      <c r="HR548" s="15"/>
      <c r="HS548" s="15"/>
      <c r="HT548" s="15"/>
      <c r="HU548" s="15"/>
      <c r="HV548" s="15"/>
      <c r="HW548" s="15"/>
      <c r="HX548" s="15"/>
      <c r="HY548" s="15"/>
      <c r="HZ548" s="15"/>
      <c r="IA548" s="15"/>
      <c r="IB548" s="15"/>
      <c r="IC548" s="15"/>
      <c r="ID548" s="15"/>
      <c r="IE548" s="15"/>
      <c r="IF548" s="15"/>
      <c r="IG548" s="15"/>
      <c r="IH548" s="15"/>
      <c r="II548" s="15"/>
      <c r="IJ548" s="15"/>
      <c r="IK548" s="15"/>
      <c r="IL548" s="15"/>
      <c r="IM548" s="15"/>
    </row>
    <row r="549" spans="1:247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  <c r="HF549" s="15"/>
      <c r="HG549" s="15"/>
      <c r="HH549" s="15"/>
      <c r="HI549" s="15"/>
      <c r="HJ549" s="15"/>
      <c r="HK549" s="15"/>
      <c r="HL549" s="15"/>
      <c r="HM549" s="15"/>
      <c r="HN549" s="15"/>
      <c r="HO549" s="15"/>
      <c r="HP549" s="15"/>
      <c r="HQ549" s="15"/>
      <c r="HR549" s="15"/>
      <c r="HS549" s="15"/>
      <c r="HT549" s="15"/>
      <c r="HU549" s="15"/>
      <c r="HV549" s="15"/>
      <c r="HW549" s="15"/>
      <c r="HX549" s="15"/>
      <c r="HY549" s="15"/>
      <c r="HZ549" s="15"/>
      <c r="IA549" s="15"/>
      <c r="IB549" s="15"/>
      <c r="IC549" s="15"/>
      <c r="ID549" s="15"/>
      <c r="IE549" s="15"/>
      <c r="IF549" s="15"/>
      <c r="IG549" s="15"/>
      <c r="IH549" s="15"/>
      <c r="II549" s="15"/>
      <c r="IJ549" s="15"/>
      <c r="IK549" s="15"/>
      <c r="IL549" s="15"/>
      <c r="IM549" s="15"/>
    </row>
    <row r="550" spans="1:247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  <c r="HF550" s="15"/>
      <c r="HG550" s="15"/>
      <c r="HH550" s="15"/>
      <c r="HI550" s="15"/>
      <c r="HJ550" s="15"/>
      <c r="HK550" s="15"/>
      <c r="HL550" s="15"/>
      <c r="HM550" s="15"/>
      <c r="HN550" s="15"/>
      <c r="HO550" s="15"/>
      <c r="HP550" s="15"/>
      <c r="HQ550" s="15"/>
      <c r="HR550" s="15"/>
      <c r="HS550" s="15"/>
      <c r="HT550" s="15"/>
      <c r="HU550" s="15"/>
      <c r="HV550" s="15"/>
      <c r="HW550" s="15"/>
      <c r="HX550" s="15"/>
      <c r="HY550" s="15"/>
      <c r="HZ550" s="15"/>
      <c r="IA550" s="15"/>
      <c r="IB550" s="15"/>
      <c r="IC550" s="15"/>
      <c r="ID550" s="15"/>
      <c r="IE550" s="15"/>
      <c r="IF550" s="15"/>
      <c r="IG550" s="15"/>
      <c r="IH550" s="15"/>
      <c r="II550" s="15"/>
      <c r="IJ550" s="15"/>
      <c r="IK550" s="15"/>
      <c r="IL550" s="15"/>
      <c r="IM550" s="15"/>
    </row>
    <row r="551" spans="1:247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  <c r="IA551" s="15"/>
      <c r="IB551" s="15"/>
      <c r="IC551" s="15"/>
      <c r="ID551" s="15"/>
      <c r="IE551" s="15"/>
      <c r="IF551" s="15"/>
      <c r="IG551" s="15"/>
      <c r="IH551" s="15"/>
      <c r="II551" s="15"/>
      <c r="IJ551" s="15"/>
      <c r="IK551" s="15"/>
      <c r="IL551" s="15"/>
      <c r="IM551" s="15"/>
    </row>
    <row r="552" spans="1:247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  <c r="HF552" s="15"/>
      <c r="HG552" s="15"/>
      <c r="HH552" s="15"/>
      <c r="HI552" s="15"/>
      <c r="HJ552" s="15"/>
      <c r="HK552" s="15"/>
      <c r="HL552" s="15"/>
      <c r="HM552" s="15"/>
      <c r="HN552" s="15"/>
      <c r="HO552" s="15"/>
      <c r="HP552" s="15"/>
      <c r="HQ552" s="15"/>
      <c r="HR552" s="15"/>
      <c r="HS552" s="15"/>
      <c r="HT552" s="15"/>
      <c r="HU552" s="15"/>
      <c r="HV552" s="15"/>
      <c r="HW552" s="15"/>
      <c r="HX552" s="15"/>
      <c r="HY552" s="15"/>
      <c r="HZ552" s="15"/>
      <c r="IA552" s="15"/>
      <c r="IB552" s="15"/>
      <c r="IC552" s="15"/>
      <c r="ID552" s="15"/>
      <c r="IE552" s="15"/>
      <c r="IF552" s="15"/>
      <c r="IG552" s="15"/>
      <c r="IH552" s="15"/>
      <c r="II552" s="15"/>
      <c r="IJ552" s="15"/>
      <c r="IK552" s="15"/>
      <c r="IL552" s="15"/>
      <c r="IM552" s="15"/>
    </row>
    <row r="553" spans="1:247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  <c r="HF553" s="15"/>
      <c r="HG553" s="15"/>
      <c r="HH553" s="15"/>
      <c r="HI553" s="15"/>
      <c r="HJ553" s="15"/>
      <c r="HK553" s="15"/>
      <c r="HL553" s="15"/>
      <c r="HM553" s="15"/>
      <c r="HN553" s="15"/>
      <c r="HO553" s="15"/>
      <c r="HP553" s="15"/>
      <c r="HQ553" s="15"/>
      <c r="HR553" s="15"/>
      <c r="HS553" s="15"/>
      <c r="HT553" s="15"/>
      <c r="HU553" s="15"/>
      <c r="HV553" s="15"/>
      <c r="HW553" s="15"/>
      <c r="HX553" s="15"/>
      <c r="HY553" s="15"/>
      <c r="HZ553" s="15"/>
      <c r="IA553" s="15"/>
      <c r="IB553" s="15"/>
      <c r="IC553" s="15"/>
      <c r="ID553" s="15"/>
      <c r="IE553" s="15"/>
      <c r="IF553" s="15"/>
      <c r="IG553" s="15"/>
      <c r="IH553" s="15"/>
      <c r="II553" s="15"/>
      <c r="IJ553" s="15"/>
      <c r="IK553" s="15"/>
      <c r="IL553" s="15"/>
      <c r="IM553" s="15"/>
    </row>
    <row r="554" spans="1:247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  <c r="HF554" s="15"/>
      <c r="HG554" s="15"/>
      <c r="HH554" s="15"/>
      <c r="HI554" s="15"/>
      <c r="HJ554" s="15"/>
      <c r="HK554" s="15"/>
      <c r="HL554" s="15"/>
      <c r="HM554" s="15"/>
      <c r="HN554" s="15"/>
      <c r="HO554" s="15"/>
      <c r="HP554" s="15"/>
      <c r="HQ554" s="15"/>
      <c r="HR554" s="15"/>
      <c r="HS554" s="15"/>
      <c r="HT554" s="15"/>
      <c r="HU554" s="15"/>
      <c r="HV554" s="15"/>
      <c r="HW554" s="15"/>
      <c r="HX554" s="15"/>
      <c r="HY554" s="15"/>
      <c r="HZ554" s="15"/>
      <c r="IA554" s="15"/>
      <c r="IB554" s="15"/>
      <c r="IC554" s="15"/>
      <c r="ID554" s="15"/>
      <c r="IE554" s="15"/>
      <c r="IF554" s="15"/>
      <c r="IG554" s="15"/>
      <c r="IH554" s="15"/>
      <c r="II554" s="15"/>
      <c r="IJ554" s="15"/>
      <c r="IK554" s="15"/>
      <c r="IL554" s="15"/>
      <c r="IM554" s="15"/>
    </row>
    <row r="555" spans="1:247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  <c r="HF555" s="15"/>
      <c r="HG555" s="15"/>
      <c r="HH555" s="15"/>
      <c r="HI555" s="15"/>
      <c r="HJ555" s="15"/>
      <c r="HK555" s="15"/>
      <c r="HL555" s="15"/>
      <c r="HM555" s="15"/>
      <c r="HN555" s="15"/>
      <c r="HO555" s="15"/>
      <c r="HP555" s="15"/>
      <c r="HQ555" s="15"/>
      <c r="HR555" s="15"/>
      <c r="HS555" s="15"/>
      <c r="HT555" s="15"/>
      <c r="HU555" s="15"/>
      <c r="HV555" s="15"/>
      <c r="HW555" s="15"/>
      <c r="HX555" s="15"/>
      <c r="HY555" s="15"/>
      <c r="HZ555" s="15"/>
      <c r="IA555" s="15"/>
      <c r="IB555" s="15"/>
      <c r="IC555" s="15"/>
      <c r="ID555" s="15"/>
      <c r="IE555" s="15"/>
      <c r="IF555" s="15"/>
      <c r="IG555" s="15"/>
      <c r="IH555" s="15"/>
      <c r="II555" s="15"/>
      <c r="IJ555" s="15"/>
      <c r="IK555" s="15"/>
      <c r="IL555" s="15"/>
      <c r="IM555" s="15"/>
    </row>
    <row r="556" spans="1:247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  <c r="HF556" s="15"/>
      <c r="HG556" s="15"/>
      <c r="HH556" s="15"/>
      <c r="HI556" s="15"/>
      <c r="HJ556" s="15"/>
      <c r="HK556" s="15"/>
      <c r="HL556" s="15"/>
      <c r="HM556" s="15"/>
      <c r="HN556" s="15"/>
      <c r="HO556" s="15"/>
      <c r="HP556" s="15"/>
      <c r="HQ556" s="15"/>
      <c r="HR556" s="15"/>
      <c r="HS556" s="15"/>
      <c r="HT556" s="15"/>
      <c r="HU556" s="15"/>
      <c r="HV556" s="15"/>
      <c r="HW556" s="15"/>
      <c r="HX556" s="15"/>
      <c r="HY556" s="15"/>
      <c r="HZ556" s="15"/>
      <c r="IA556" s="15"/>
      <c r="IB556" s="15"/>
      <c r="IC556" s="15"/>
      <c r="ID556" s="15"/>
      <c r="IE556" s="15"/>
      <c r="IF556" s="15"/>
      <c r="IG556" s="15"/>
      <c r="IH556" s="15"/>
      <c r="II556" s="15"/>
      <c r="IJ556" s="15"/>
      <c r="IK556" s="15"/>
      <c r="IL556" s="15"/>
      <c r="IM556" s="15"/>
    </row>
    <row r="557" spans="1:247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  <c r="HF557" s="15"/>
      <c r="HG557" s="15"/>
      <c r="HH557" s="15"/>
      <c r="HI557" s="15"/>
      <c r="HJ557" s="15"/>
      <c r="HK557" s="15"/>
      <c r="HL557" s="15"/>
      <c r="HM557" s="15"/>
      <c r="HN557" s="15"/>
      <c r="HO557" s="15"/>
      <c r="HP557" s="15"/>
      <c r="HQ557" s="15"/>
      <c r="HR557" s="15"/>
      <c r="HS557" s="15"/>
      <c r="HT557" s="15"/>
      <c r="HU557" s="15"/>
      <c r="HV557" s="15"/>
      <c r="HW557" s="15"/>
      <c r="HX557" s="15"/>
      <c r="HY557" s="15"/>
      <c r="HZ557" s="15"/>
      <c r="IA557" s="15"/>
      <c r="IB557" s="15"/>
      <c r="IC557" s="15"/>
      <c r="ID557" s="15"/>
      <c r="IE557" s="15"/>
      <c r="IF557" s="15"/>
      <c r="IG557" s="15"/>
      <c r="IH557" s="15"/>
      <c r="II557" s="15"/>
      <c r="IJ557" s="15"/>
      <c r="IK557" s="15"/>
      <c r="IL557" s="15"/>
      <c r="IM557" s="15"/>
    </row>
    <row r="558" spans="1:247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  <c r="HF558" s="15"/>
      <c r="HG558" s="15"/>
      <c r="HH558" s="15"/>
      <c r="HI558" s="15"/>
      <c r="HJ558" s="15"/>
      <c r="HK558" s="15"/>
      <c r="HL558" s="15"/>
      <c r="HM558" s="15"/>
      <c r="HN558" s="15"/>
      <c r="HO558" s="15"/>
      <c r="HP558" s="15"/>
      <c r="HQ558" s="15"/>
      <c r="HR558" s="15"/>
      <c r="HS558" s="15"/>
      <c r="HT558" s="15"/>
      <c r="HU558" s="15"/>
      <c r="HV558" s="15"/>
      <c r="HW558" s="15"/>
      <c r="HX558" s="15"/>
      <c r="HY558" s="15"/>
      <c r="HZ558" s="15"/>
      <c r="IA558" s="15"/>
      <c r="IB558" s="15"/>
      <c r="IC558" s="15"/>
      <c r="ID558" s="15"/>
      <c r="IE558" s="15"/>
      <c r="IF558" s="15"/>
      <c r="IG558" s="15"/>
      <c r="IH558" s="15"/>
      <c r="II558" s="15"/>
      <c r="IJ558" s="15"/>
      <c r="IK558" s="15"/>
      <c r="IL558" s="15"/>
      <c r="IM558" s="15"/>
    </row>
    <row r="559" spans="1:247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  <c r="HF559" s="15"/>
      <c r="HG559" s="15"/>
      <c r="HH559" s="15"/>
      <c r="HI559" s="15"/>
      <c r="HJ559" s="15"/>
      <c r="HK559" s="15"/>
      <c r="HL559" s="15"/>
      <c r="HM559" s="15"/>
      <c r="HN559" s="15"/>
      <c r="HO559" s="15"/>
      <c r="HP559" s="15"/>
      <c r="HQ559" s="15"/>
      <c r="HR559" s="15"/>
      <c r="HS559" s="15"/>
      <c r="HT559" s="15"/>
      <c r="HU559" s="15"/>
      <c r="HV559" s="15"/>
      <c r="HW559" s="15"/>
      <c r="HX559" s="15"/>
      <c r="HY559" s="15"/>
      <c r="HZ559" s="15"/>
      <c r="IA559" s="15"/>
      <c r="IB559" s="15"/>
      <c r="IC559" s="15"/>
      <c r="ID559" s="15"/>
      <c r="IE559" s="15"/>
      <c r="IF559" s="15"/>
      <c r="IG559" s="15"/>
      <c r="IH559" s="15"/>
      <c r="II559" s="15"/>
      <c r="IJ559" s="15"/>
      <c r="IK559" s="15"/>
      <c r="IL559" s="15"/>
      <c r="IM559" s="15"/>
    </row>
    <row r="560" spans="1:247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  <c r="HF560" s="15"/>
      <c r="HG560" s="15"/>
      <c r="HH560" s="15"/>
      <c r="HI560" s="15"/>
      <c r="HJ560" s="15"/>
      <c r="HK560" s="15"/>
      <c r="HL560" s="15"/>
      <c r="HM560" s="15"/>
      <c r="HN560" s="15"/>
      <c r="HO560" s="15"/>
      <c r="HP560" s="15"/>
      <c r="HQ560" s="15"/>
      <c r="HR560" s="15"/>
      <c r="HS560" s="15"/>
      <c r="HT560" s="15"/>
      <c r="HU560" s="15"/>
      <c r="HV560" s="15"/>
      <c r="HW560" s="15"/>
      <c r="HX560" s="15"/>
      <c r="HY560" s="15"/>
      <c r="HZ560" s="15"/>
      <c r="IA560" s="15"/>
      <c r="IB560" s="15"/>
      <c r="IC560" s="15"/>
      <c r="ID560" s="15"/>
      <c r="IE560" s="15"/>
      <c r="IF560" s="15"/>
      <c r="IG560" s="15"/>
      <c r="IH560" s="15"/>
      <c r="II560" s="15"/>
      <c r="IJ560" s="15"/>
      <c r="IK560" s="15"/>
      <c r="IL560" s="15"/>
      <c r="IM560" s="15"/>
    </row>
    <row r="561" spans="1:247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  <c r="HF561" s="15"/>
      <c r="HG561" s="15"/>
      <c r="HH561" s="15"/>
      <c r="HI561" s="15"/>
      <c r="HJ561" s="15"/>
      <c r="HK561" s="15"/>
      <c r="HL561" s="15"/>
      <c r="HM561" s="15"/>
      <c r="HN561" s="15"/>
      <c r="HO561" s="15"/>
      <c r="HP561" s="15"/>
      <c r="HQ561" s="15"/>
      <c r="HR561" s="15"/>
      <c r="HS561" s="15"/>
      <c r="HT561" s="15"/>
      <c r="HU561" s="15"/>
      <c r="HV561" s="15"/>
      <c r="HW561" s="15"/>
      <c r="HX561" s="15"/>
      <c r="HY561" s="15"/>
      <c r="HZ561" s="15"/>
      <c r="IA561" s="15"/>
      <c r="IB561" s="15"/>
      <c r="IC561" s="15"/>
      <c r="ID561" s="15"/>
      <c r="IE561" s="15"/>
      <c r="IF561" s="15"/>
      <c r="IG561" s="15"/>
      <c r="IH561" s="15"/>
      <c r="II561" s="15"/>
      <c r="IJ561" s="15"/>
      <c r="IK561" s="15"/>
      <c r="IL561" s="15"/>
      <c r="IM561" s="15"/>
    </row>
    <row r="562" spans="1:247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  <c r="HF562" s="15"/>
      <c r="HG562" s="15"/>
      <c r="HH562" s="15"/>
      <c r="HI562" s="15"/>
      <c r="HJ562" s="15"/>
      <c r="HK562" s="15"/>
      <c r="HL562" s="15"/>
      <c r="HM562" s="15"/>
      <c r="HN562" s="15"/>
      <c r="HO562" s="15"/>
      <c r="HP562" s="15"/>
      <c r="HQ562" s="15"/>
      <c r="HR562" s="15"/>
      <c r="HS562" s="15"/>
      <c r="HT562" s="15"/>
      <c r="HU562" s="15"/>
      <c r="HV562" s="15"/>
      <c r="HW562" s="15"/>
      <c r="HX562" s="15"/>
      <c r="HY562" s="15"/>
      <c r="HZ562" s="15"/>
      <c r="IA562" s="15"/>
      <c r="IB562" s="15"/>
      <c r="IC562" s="15"/>
      <c r="ID562" s="15"/>
      <c r="IE562" s="15"/>
      <c r="IF562" s="15"/>
      <c r="IG562" s="15"/>
      <c r="IH562" s="15"/>
      <c r="II562" s="15"/>
      <c r="IJ562" s="15"/>
      <c r="IK562" s="15"/>
      <c r="IL562" s="15"/>
      <c r="IM562" s="15"/>
    </row>
    <row r="563" spans="1:247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  <c r="HF563" s="15"/>
      <c r="HG563" s="15"/>
      <c r="HH563" s="15"/>
      <c r="HI563" s="15"/>
      <c r="HJ563" s="15"/>
      <c r="HK563" s="15"/>
      <c r="HL563" s="15"/>
      <c r="HM563" s="15"/>
      <c r="HN563" s="15"/>
      <c r="HO563" s="15"/>
      <c r="HP563" s="15"/>
      <c r="HQ563" s="15"/>
      <c r="HR563" s="15"/>
      <c r="HS563" s="15"/>
      <c r="HT563" s="15"/>
      <c r="HU563" s="15"/>
      <c r="HV563" s="15"/>
      <c r="HW563" s="15"/>
      <c r="HX563" s="15"/>
      <c r="HY563" s="15"/>
      <c r="HZ563" s="15"/>
      <c r="IA563" s="15"/>
      <c r="IB563" s="15"/>
      <c r="IC563" s="15"/>
      <c r="ID563" s="15"/>
      <c r="IE563" s="15"/>
      <c r="IF563" s="15"/>
      <c r="IG563" s="15"/>
      <c r="IH563" s="15"/>
      <c r="II563" s="15"/>
      <c r="IJ563" s="15"/>
      <c r="IK563" s="15"/>
      <c r="IL563" s="15"/>
      <c r="IM563" s="15"/>
    </row>
    <row r="564" spans="1:247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  <c r="HF564" s="15"/>
      <c r="HG564" s="15"/>
      <c r="HH564" s="15"/>
      <c r="HI564" s="15"/>
      <c r="HJ564" s="15"/>
      <c r="HK564" s="15"/>
      <c r="HL564" s="15"/>
      <c r="HM564" s="15"/>
      <c r="HN564" s="15"/>
      <c r="HO564" s="15"/>
      <c r="HP564" s="15"/>
      <c r="HQ564" s="15"/>
      <c r="HR564" s="15"/>
      <c r="HS564" s="15"/>
      <c r="HT564" s="15"/>
      <c r="HU564" s="15"/>
      <c r="HV564" s="15"/>
      <c r="HW564" s="15"/>
      <c r="HX564" s="15"/>
      <c r="HY564" s="15"/>
      <c r="HZ564" s="15"/>
      <c r="IA564" s="15"/>
      <c r="IB564" s="15"/>
      <c r="IC564" s="15"/>
      <c r="ID564" s="15"/>
      <c r="IE564" s="15"/>
      <c r="IF564" s="15"/>
      <c r="IG564" s="15"/>
      <c r="IH564" s="15"/>
      <c r="II564" s="15"/>
      <c r="IJ564" s="15"/>
      <c r="IK564" s="15"/>
      <c r="IL564" s="15"/>
      <c r="IM564" s="15"/>
    </row>
    <row r="565" spans="1:247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  <c r="HF565" s="15"/>
      <c r="HG565" s="15"/>
      <c r="HH565" s="15"/>
      <c r="HI565" s="15"/>
      <c r="HJ565" s="15"/>
      <c r="HK565" s="15"/>
      <c r="HL565" s="15"/>
      <c r="HM565" s="15"/>
      <c r="HN565" s="15"/>
      <c r="HO565" s="15"/>
      <c r="HP565" s="15"/>
      <c r="HQ565" s="15"/>
      <c r="HR565" s="15"/>
      <c r="HS565" s="15"/>
      <c r="HT565" s="15"/>
      <c r="HU565" s="15"/>
      <c r="HV565" s="15"/>
      <c r="HW565" s="15"/>
      <c r="HX565" s="15"/>
      <c r="HY565" s="15"/>
      <c r="HZ565" s="15"/>
      <c r="IA565" s="15"/>
      <c r="IB565" s="15"/>
      <c r="IC565" s="15"/>
      <c r="ID565" s="15"/>
      <c r="IE565" s="15"/>
      <c r="IF565" s="15"/>
      <c r="IG565" s="15"/>
      <c r="IH565" s="15"/>
      <c r="II565" s="15"/>
      <c r="IJ565" s="15"/>
      <c r="IK565" s="15"/>
      <c r="IL565" s="15"/>
      <c r="IM565" s="15"/>
    </row>
    <row r="566" spans="1:247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  <c r="HF566" s="15"/>
      <c r="HG566" s="15"/>
      <c r="HH566" s="15"/>
      <c r="HI566" s="15"/>
      <c r="HJ566" s="15"/>
      <c r="HK566" s="15"/>
      <c r="HL566" s="15"/>
      <c r="HM566" s="15"/>
      <c r="HN566" s="15"/>
      <c r="HO566" s="15"/>
      <c r="HP566" s="15"/>
      <c r="HQ566" s="15"/>
      <c r="HR566" s="15"/>
      <c r="HS566" s="15"/>
      <c r="HT566" s="15"/>
      <c r="HU566" s="15"/>
      <c r="HV566" s="15"/>
      <c r="HW566" s="15"/>
      <c r="HX566" s="15"/>
      <c r="HY566" s="15"/>
      <c r="HZ566" s="15"/>
      <c r="IA566" s="15"/>
      <c r="IB566" s="15"/>
      <c r="IC566" s="15"/>
      <c r="ID566" s="15"/>
      <c r="IE566" s="15"/>
      <c r="IF566" s="15"/>
      <c r="IG566" s="15"/>
      <c r="IH566" s="15"/>
      <c r="II566" s="15"/>
      <c r="IJ566" s="15"/>
      <c r="IK566" s="15"/>
      <c r="IL566" s="15"/>
      <c r="IM566" s="15"/>
    </row>
    <row r="567" spans="1:247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  <c r="HF567" s="15"/>
      <c r="HG567" s="15"/>
      <c r="HH567" s="15"/>
      <c r="HI567" s="15"/>
      <c r="HJ567" s="15"/>
      <c r="HK567" s="15"/>
      <c r="HL567" s="15"/>
      <c r="HM567" s="15"/>
      <c r="HN567" s="15"/>
      <c r="HO567" s="15"/>
      <c r="HP567" s="15"/>
      <c r="HQ567" s="15"/>
      <c r="HR567" s="15"/>
      <c r="HS567" s="15"/>
      <c r="HT567" s="15"/>
      <c r="HU567" s="15"/>
      <c r="HV567" s="15"/>
      <c r="HW567" s="15"/>
      <c r="HX567" s="15"/>
      <c r="HY567" s="15"/>
      <c r="HZ567" s="15"/>
      <c r="IA567" s="15"/>
      <c r="IB567" s="15"/>
      <c r="IC567" s="15"/>
      <c r="ID567" s="15"/>
      <c r="IE567" s="15"/>
      <c r="IF567" s="15"/>
      <c r="IG567" s="15"/>
      <c r="IH567" s="15"/>
      <c r="II567" s="15"/>
      <c r="IJ567" s="15"/>
      <c r="IK567" s="15"/>
      <c r="IL567" s="15"/>
      <c r="IM567" s="15"/>
    </row>
    <row r="568" spans="1:247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  <c r="HF568" s="15"/>
      <c r="HG568" s="15"/>
      <c r="HH568" s="15"/>
      <c r="HI568" s="15"/>
      <c r="HJ568" s="15"/>
      <c r="HK568" s="15"/>
      <c r="HL568" s="15"/>
      <c r="HM568" s="15"/>
      <c r="HN568" s="15"/>
      <c r="HO568" s="15"/>
      <c r="HP568" s="15"/>
      <c r="HQ568" s="15"/>
      <c r="HR568" s="15"/>
      <c r="HS568" s="15"/>
      <c r="HT568" s="15"/>
      <c r="HU568" s="15"/>
      <c r="HV568" s="15"/>
      <c r="HW568" s="15"/>
      <c r="HX568" s="15"/>
      <c r="HY568" s="15"/>
      <c r="HZ568" s="15"/>
      <c r="IA568" s="15"/>
      <c r="IB568" s="15"/>
      <c r="IC568" s="15"/>
      <c r="ID568" s="15"/>
      <c r="IE568" s="15"/>
      <c r="IF568" s="15"/>
      <c r="IG568" s="15"/>
      <c r="IH568" s="15"/>
      <c r="II568" s="15"/>
      <c r="IJ568" s="15"/>
      <c r="IK568" s="15"/>
      <c r="IL568" s="15"/>
      <c r="IM568" s="15"/>
    </row>
    <row r="569" spans="1:247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  <c r="HF569" s="15"/>
      <c r="HG569" s="15"/>
      <c r="HH569" s="15"/>
      <c r="HI569" s="15"/>
      <c r="HJ569" s="15"/>
      <c r="HK569" s="15"/>
      <c r="HL569" s="15"/>
      <c r="HM569" s="15"/>
      <c r="HN569" s="15"/>
      <c r="HO569" s="15"/>
      <c r="HP569" s="15"/>
      <c r="HQ569" s="15"/>
      <c r="HR569" s="15"/>
      <c r="HS569" s="15"/>
      <c r="HT569" s="15"/>
      <c r="HU569" s="15"/>
      <c r="HV569" s="15"/>
      <c r="HW569" s="15"/>
      <c r="HX569" s="15"/>
      <c r="HY569" s="15"/>
      <c r="HZ569" s="15"/>
      <c r="IA569" s="15"/>
      <c r="IB569" s="15"/>
      <c r="IC569" s="15"/>
      <c r="ID569" s="15"/>
      <c r="IE569" s="15"/>
      <c r="IF569" s="15"/>
      <c r="IG569" s="15"/>
      <c r="IH569" s="15"/>
      <c r="II569" s="15"/>
      <c r="IJ569" s="15"/>
      <c r="IK569" s="15"/>
      <c r="IL569" s="15"/>
      <c r="IM569" s="15"/>
    </row>
    <row r="570" spans="1:247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  <c r="HF570" s="15"/>
      <c r="HG570" s="15"/>
      <c r="HH570" s="15"/>
      <c r="HI570" s="15"/>
      <c r="HJ570" s="15"/>
      <c r="HK570" s="15"/>
      <c r="HL570" s="15"/>
      <c r="HM570" s="15"/>
      <c r="HN570" s="15"/>
      <c r="HO570" s="15"/>
      <c r="HP570" s="15"/>
      <c r="HQ570" s="15"/>
      <c r="HR570" s="15"/>
      <c r="HS570" s="15"/>
      <c r="HT570" s="15"/>
      <c r="HU570" s="15"/>
      <c r="HV570" s="15"/>
      <c r="HW570" s="15"/>
      <c r="HX570" s="15"/>
      <c r="HY570" s="15"/>
      <c r="HZ570" s="15"/>
      <c r="IA570" s="15"/>
      <c r="IB570" s="15"/>
      <c r="IC570" s="15"/>
      <c r="ID570" s="15"/>
      <c r="IE570" s="15"/>
      <c r="IF570" s="15"/>
      <c r="IG570" s="15"/>
      <c r="IH570" s="15"/>
      <c r="II570" s="15"/>
      <c r="IJ570" s="15"/>
      <c r="IK570" s="15"/>
      <c r="IL570" s="15"/>
      <c r="IM570" s="15"/>
    </row>
    <row r="571" spans="1:247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  <c r="IA571" s="15"/>
      <c r="IB571" s="15"/>
      <c r="IC571" s="15"/>
      <c r="ID571" s="15"/>
      <c r="IE571" s="15"/>
      <c r="IF571" s="15"/>
      <c r="IG571" s="15"/>
      <c r="IH571" s="15"/>
      <c r="II571" s="15"/>
      <c r="IJ571" s="15"/>
      <c r="IK571" s="15"/>
      <c r="IL571" s="15"/>
      <c r="IM571" s="15"/>
    </row>
    <row r="572" spans="1:247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  <c r="IA572" s="15"/>
      <c r="IB572" s="15"/>
      <c r="IC572" s="15"/>
      <c r="ID572" s="15"/>
      <c r="IE572" s="15"/>
      <c r="IF572" s="15"/>
      <c r="IG572" s="15"/>
      <c r="IH572" s="15"/>
      <c r="II572" s="15"/>
      <c r="IJ572" s="15"/>
      <c r="IK572" s="15"/>
      <c r="IL572" s="15"/>
      <c r="IM572" s="15"/>
    </row>
    <row r="573" spans="1:247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  <c r="HF573" s="15"/>
      <c r="HG573" s="15"/>
      <c r="HH573" s="15"/>
      <c r="HI573" s="15"/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/>
      <c r="HU573" s="15"/>
      <c r="HV573" s="15"/>
      <c r="HW573" s="15"/>
      <c r="HX573" s="15"/>
      <c r="HY573" s="15"/>
      <c r="HZ573" s="15"/>
      <c r="IA573" s="15"/>
      <c r="IB573" s="15"/>
      <c r="IC573" s="15"/>
      <c r="ID573" s="15"/>
      <c r="IE573" s="15"/>
      <c r="IF573" s="15"/>
      <c r="IG573" s="15"/>
      <c r="IH573" s="15"/>
      <c r="II573" s="15"/>
      <c r="IJ573" s="15"/>
      <c r="IK573" s="15"/>
      <c r="IL573" s="15"/>
      <c r="IM573" s="15"/>
    </row>
    <row r="574" spans="1:247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  <c r="IB574" s="15"/>
      <c r="IC574" s="15"/>
      <c r="ID574" s="15"/>
      <c r="IE574" s="15"/>
      <c r="IF574" s="15"/>
      <c r="IG574" s="15"/>
      <c r="IH574" s="15"/>
      <c r="II574" s="15"/>
      <c r="IJ574" s="15"/>
      <c r="IK574" s="15"/>
      <c r="IL574" s="15"/>
      <c r="IM574" s="15"/>
    </row>
    <row r="575" spans="1:247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  <c r="HF575" s="15"/>
      <c r="HG575" s="15"/>
      <c r="HH575" s="15"/>
      <c r="HI575" s="15"/>
      <c r="HJ575" s="15"/>
      <c r="HK575" s="15"/>
      <c r="HL575" s="15"/>
      <c r="HM575" s="15"/>
      <c r="HN575" s="15"/>
      <c r="HO575" s="15"/>
      <c r="HP575" s="15"/>
      <c r="HQ575" s="15"/>
      <c r="HR575" s="15"/>
      <c r="HS575" s="15"/>
      <c r="HT575" s="15"/>
      <c r="HU575" s="15"/>
      <c r="HV575" s="15"/>
      <c r="HW575" s="15"/>
      <c r="HX575" s="15"/>
      <c r="HY575" s="15"/>
      <c r="HZ575" s="15"/>
      <c r="IA575" s="15"/>
      <c r="IB575" s="15"/>
      <c r="IC575" s="15"/>
      <c r="ID575" s="15"/>
      <c r="IE575" s="15"/>
      <c r="IF575" s="15"/>
      <c r="IG575" s="15"/>
      <c r="IH575" s="15"/>
      <c r="II575" s="15"/>
      <c r="IJ575" s="15"/>
      <c r="IK575" s="15"/>
      <c r="IL575" s="15"/>
      <c r="IM575" s="15"/>
    </row>
    <row r="576" spans="1:247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  <c r="HF576" s="15"/>
      <c r="HG576" s="15"/>
      <c r="HH576" s="15"/>
      <c r="HI576" s="15"/>
      <c r="HJ576" s="15"/>
      <c r="HK576" s="15"/>
      <c r="HL576" s="15"/>
      <c r="HM576" s="15"/>
      <c r="HN576" s="15"/>
      <c r="HO576" s="15"/>
      <c r="HP576" s="15"/>
      <c r="HQ576" s="15"/>
      <c r="HR576" s="15"/>
      <c r="HS576" s="15"/>
      <c r="HT576" s="15"/>
      <c r="HU576" s="15"/>
      <c r="HV576" s="15"/>
      <c r="HW576" s="15"/>
      <c r="HX576" s="15"/>
      <c r="HY576" s="15"/>
      <c r="HZ576" s="15"/>
      <c r="IA576" s="15"/>
      <c r="IB576" s="15"/>
      <c r="IC576" s="15"/>
      <c r="ID576" s="15"/>
      <c r="IE576" s="15"/>
      <c r="IF576" s="15"/>
      <c r="IG576" s="15"/>
      <c r="IH576" s="15"/>
      <c r="II576" s="15"/>
      <c r="IJ576" s="15"/>
      <c r="IK576" s="15"/>
      <c r="IL576" s="15"/>
      <c r="IM576" s="15"/>
    </row>
    <row r="577" spans="1:247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  <c r="HF577" s="15"/>
      <c r="HG577" s="15"/>
      <c r="HH577" s="15"/>
      <c r="HI577" s="15"/>
      <c r="HJ577" s="15"/>
      <c r="HK577" s="15"/>
      <c r="HL577" s="15"/>
      <c r="HM577" s="15"/>
      <c r="HN577" s="15"/>
      <c r="HO577" s="15"/>
      <c r="HP577" s="15"/>
      <c r="HQ577" s="15"/>
      <c r="HR577" s="15"/>
      <c r="HS577" s="15"/>
      <c r="HT577" s="15"/>
      <c r="HU577" s="15"/>
      <c r="HV577" s="15"/>
      <c r="HW577" s="15"/>
      <c r="HX577" s="15"/>
      <c r="HY577" s="15"/>
      <c r="HZ577" s="15"/>
      <c r="IA577" s="15"/>
      <c r="IB577" s="15"/>
      <c r="IC577" s="15"/>
      <c r="ID577" s="15"/>
      <c r="IE577" s="15"/>
      <c r="IF577" s="15"/>
      <c r="IG577" s="15"/>
      <c r="IH577" s="15"/>
      <c r="II577" s="15"/>
      <c r="IJ577" s="15"/>
      <c r="IK577" s="15"/>
      <c r="IL577" s="15"/>
      <c r="IM577" s="15"/>
    </row>
    <row r="578" spans="1:247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  <c r="HF578" s="15"/>
      <c r="HG578" s="15"/>
      <c r="HH578" s="15"/>
      <c r="HI578" s="15"/>
      <c r="HJ578" s="15"/>
      <c r="HK578" s="15"/>
      <c r="HL578" s="15"/>
      <c r="HM578" s="15"/>
      <c r="HN578" s="15"/>
      <c r="HO578" s="15"/>
      <c r="HP578" s="15"/>
      <c r="HQ578" s="15"/>
      <c r="HR578" s="15"/>
      <c r="HS578" s="15"/>
      <c r="HT578" s="15"/>
      <c r="HU578" s="15"/>
      <c r="HV578" s="15"/>
      <c r="HW578" s="15"/>
      <c r="HX578" s="15"/>
      <c r="HY578" s="15"/>
      <c r="HZ578" s="15"/>
      <c r="IA578" s="15"/>
      <c r="IB578" s="15"/>
      <c r="IC578" s="15"/>
      <c r="ID578" s="15"/>
      <c r="IE578" s="15"/>
      <c r="IF578" s="15"/>
      <c r="IG578" s="15"/>
      <c r="IH578" s="15"/>
      <c r="II578" s="15"/>
      <c r="IJ578" s="15"/>
      <c r="IK578" s="15"/>
      <c r="IL578" s="15"/>
      <c r="IM578" s="15"/>
    </row>
    <row r="579" spans="1:247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  <c r="HF579" s="15"/>
      <c r="HG579" s="15"/>
      <c r="HH579" s="15"/>
      <c r="HI579" s="15"/>
      <c r="HJ579" s="15"/>
      <c r="HK579" s="15"/>
      <c r="HL579" s="15"/>
      <c r="HM579" s="15"/>
      <c r="HN579" s="15"/>
      <c r="HO579" s="15"/>
      <c r="HP579" s="15"/>
      <c r="HQ579" s="15"/>
      <c r="HR579" s="15"/>
      <c r="HS579" s="15"/>
      <c r="HT579" s="15"/>
      <c r="HU579" s="15"/>
      <c r="HV579" s="15"/>
      <c r="HW579" s="15"/>
      <c r="HX579" s="15"/>
      <c r="HY579" s="15"/>
      <c r="HZ579" s="15"/>
      <c r="IA579" s="15"/>
      <c r="IB579" s="15"/>
      <c r="IC579" s="15"/>
      <c r="ID579" s="15"/>
      <c r="IE579" s="15"/>
      <c r="IF579" s="15"/>
      <c r="IG579" s="15"/>
      <c r="IH579" s="15"/>
      <c r="II579" s="15"/>
      <c r="IJ579" s="15"/>
      <c r="IK579" s="15"/>
      <c r="IL579" s="15"/>
      <c r="IM579" s="15"/>
    </row>
    <row r="580" spans="1:247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  <c r="HF580" s="15"/>
      <c r="HG580" s="15"/>
      <c r="HH580" s="15"/>
      <c r="HI580" s="15"/>
      <c r="HJ580" s="15"/>
      <c r="HK580" s="15"/>
      <c r="HL580" s="15"/>
      <c r="HM580" s="15"/>
      <c r="HN580" s="15"/>
      <c r="HO580" s="15"/>
      <c r="HP580" s="15"/>
      <c r="HQ580" s="15"/>
      <c r="HR580" s="15"/>
      <c r="HS580" s="15"/>
      <c r="HT580" s="15"/>
      <c r="HU580" s="15"/>
      <c r="HV580" s="15"/>
      <c r="HW580" s="15"/>
      <c r="HX580" s="15"/>
      <c r="HY580" s="15"/>
      <c r="HZ580" s="15"/>
      <c r="IA580" s="15"/>
      <c r="IB580" s="15"/>
      <c r="IC580" s="15"/>
      <c r="ID580" s="15"/>
      <c r="IE580" s="15"/>
      <c r="IF580" s="15"/>
      <c r="IG580" s="15"/>
      <c r="IH580" s="15"/>
      <c r="II580" s="15"/>
      <c r="IJ580" s="15"/>
      <c r="IK580" s="15"/>
      <c r="IL580" s="15"/>
      <c r="IM580" s="15"/>
    </row>
    <row r="581" spans="1:247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  <c r="HF581" s="15"/>
      <c r="HG581" s="15"/>
      <c r="HH581" s="15"/>
      <c r="HI581" s="15"/>
      <c r="HJ581" s="15"/>
      <c r="HK581" s="15"/>
      <c r="HL581" s="15"/>
      <c r="HM581" s="15"/>
      <c r="HN581" s="15"/>
      <c r="HO581" s="15"/>
      <c r="HP581" s="15"/>
      <c r="HQ581" s="15"/>
      <c r="HR581" s="15"/>
      <c r="HS581" s="15"/>
      <c r="HT581" s="15"/>
      <c r="HU581" s="15"/>
      <c r="HV581" s="15"/>
      <c r="HW581" s="15"/>
      <c r="HX581" s="15"/>
      <c r="HY581" s="15"/>
      <c r="HZ581" s="15"/>
      <c r="IA581" s="15"/>
      <c r="IB581" s="15"/>
      <c r="IC581" s="15"/>
      <c r="ID581" s="15"/>
      <c r="IE581" s="15"/>
      <c r="IF581" s="15"/>
      <c r="IG581" s="15"/>
      <c r="IH581" s="15"/>
      <c r="II581" s="15"/>
      <c r="IJ581" s="15"/>
      <c r="IK581" s="15"/>
      <c r="IL581" s="15"/>
      <c r="IM581" s="15"/>
    </row>
    <row r="582" spans="1:247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  <c r="HF582" s="15"/>
      <c r="HG582" s="15"/>
      <c r="HH582" s="15"/>
      <c r="HI582" s="15"/>
      <c r="HJ582" s="15"/>
      <c r="HK582" s="15"/>
      <c r="HL582" s="15"/>
      <c r="HM582" s="15"/>
      <c r="HN582" s="15"/>
      <c r="HO582" s="15"/>
      <c r="HP582" s="15"/>
      <c r="HQ582" s="15"/>
      <c r="HR582" s="15"/>
      <c r="HS582" s="15"/>
      <c r="HT582" s="15"/>
      <c r="HU582" s="15"/>
      <c r="HV582" s="15"/>
      <c r="HW582" s="15"/>
      <c r="HX582" s="15"/>
      <c r="HY582" s="15"/>
      <c r="HZ582" s="15"/>
      <c r="IA582" s="15"/>
      <c r="IB582" s="15"/>
      <c r="IC582" s="15"/>
      <c r="ID582" s="15"/>
      <c r="IE582" s="15"/>
      <c r="IF582" s="15"/>
      <c r="IG582" s="15"/>
      <c r="IH582" s="15"/>
      <c r="II582" s="15"/>
      <c r="IJ582" s="15"/>
      <c r="IK582" s="15"/>
      <c r="IL582" s="15"/>
      <c r="IM582" s="15"/>
    </row>
    <row r="583" spans="1:247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  <c r="HF583" s="15"/>
      <c r="HG583" s="15"/>
      <c r="HH583" s="15"/>
      <c r="HI583" s="15"/>
      <c r="HJ583" s="15"/>
      <c r="HK583" s="15"/>
      <c r="HL583" s="15"/>
      <c r="HM583" s="15"/>
      <c r="HN583" s="15"/>
      <c r="HO583" s="15"/>
      <c r="HP583" s="15"/>
      <c r="HQ583" s="15"/>
      <c r="HR583" s="15"/>
      <c r="HS583" s="15"/>
      <c r="HT583" s="15"/>
      <c r="HU583" s="15"/>
      <c r="HV583" s="15"/>
      <c r="HW583" s="15"/>
      <c r="HX583" s="15"/>
      <c r="HY583" s="15"/>
      <c r="HZ583" s="15"/>
      <c r="IA583" s="15"/>
      <c r="IB583" s="15"/>
      <c r="IC583" s="15"/>
      <c r="ID583" s="15"/>
      <c r="IE583" s="15"/>
      <c r="IF583" s="15"/>
      <c r="IG583" s="15"/>
      <c r="IH583" s="15"/>
      <c r="II583" s="15"/>
      <c r="IJ583" s="15"/>
      <c r="IK583" s="15"/>
      <c r="IL583" s="15"/>
      <c r="IM583" s="15"/>
    </row>
    <row r="584" spans="1:247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  <c r="HF584" s="15"/>
      <c r="HG584" s="15"/>
      <c r="HH584" s="15"/>
      <c r="HI584" s="15"/>
      <c r="HJ584" s="15"/>
      <c r="HK584" s="15"/>
      <c r="HL584" s="15"/>
      <c r="HM584" s="15"/>
      <c r="HN584" s="15"/>
      <c r="HO584" s="15"/>
      <c r="HP584" s="15"/>
      <c r="HQ584" s="15"/>
      <c r="HR584" s="15"/>
      <c r="HS584" s="15"/>
      <c r="HT584" s="15"/>
      <c r="HU584" s="15"/>
      <c r="HV584" s="15"/>
      <c r="HW584" s="15"/>
      <c r="HX584" s="15"/>
      <c r="HY584" s="15"/>
      <c r="HZ584" s="15"/>
      <c r="IA584" s="15"/>
      <c r="IB584" s="15"/>
      <c r="IC584" s="15"/>
      <c r="ID584" s="15"/>
      <c r="IE584" s="15"/>
      <c r="IF584" s="15"/>
      <c r="IG584" s="15"/>
      <c r="IH584" s="15"/>
      <c r="II584" s="15"/>
      <c r="IJ584" s="15"/>
      <c r="IK584" s="15"/>
      <c r="IL584" s="15"/>
      <c r="IM584" s="15"/>
    </row>
    <row r="585" spans="1:247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  <c r="HF585" s="15"/>
      <c r="HG585" s="15"/>
      <c r="HH585" s="15"/>
      <c r="HI585" s="15"/>
      <c r="HJ585" s="15"/>
      <c r="HK585" s="15"/>
      <c r="HL585" s="15"/>
      <c r="HM585" s="15"/>
      <c r="HN585" s="15"/>
      <c r="HO585" s="15"/>
      <c r="HP585" s="15"/>
      <c r="HQ585" s="15"/>
      <c r="HR585" s="15"/>
      <c r="HS585" s="15"/>
      <c r="HT585" s="15"/>
      <c r="HU585" s="15"/>
      <c r="HV585" s="15"/>
      <c r="HW585" s="15"/>
      <c r="HX585" s="15"/>
      <c r="HY585" s="15"/>
      <c r="HZ585" s="15"/>
      <c r="IA585" s="15"/>
      <c r="IB585" s="15"/>
      <c r="IC585" s="15"/>
      <c r="ID585" s="15"/>
      <c r="IE585" s="15"/>
      <c r="IF585" s="15"/>
      <c r="IG585" s="15"/>
      <c r="IH585" s="15"/>
      <c r="II585" s="15"/>
      <c r="IJ585" s="15"/>
      <c r="IK585" s="15"/>
      <c r="IL585" s="15"/>
      <c r="IM585" s="15"/>
    </row>
    <row r="586" spans="1:247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  <c r="HF586" s="15"/>
      <c r="HG586" s="15"/>
      <c r="HH586" s="15"/>
      <c r="HI586" s="15"/>
      <c r="HJ586" s="15"/>
      <c r="HK586" s="15"/>
      <c r="HL586" s="15"/>
      <c r="HM586" s="15"/>
      <c r="HN586" s="15"/>
      <c r="HO586" s="15"/>
      <c r="HP586" s="15"/>
      <c r="HQ586" s="15"/>
      <c r="HR586" s="15"/>
      <c r="HS586" s="15"/>
      <c r="HT586" s="15"/>
      <c r="HU586" s="15"/>
      <c r="HV586" s="15"/>
      <c r="HW586" s="15"/>
      <c r="HX586" s="15"/>
      <c r="HY586" s="15"/>
      <c r="HZ586" s="15"/>
      <c r="IA586" s="15"/>
      <c r="IB586" s="15"/>
      <c r="IC586" s="15"/>
      <c r="ID586" s="15"/>
      <c r="IE586" s="15"/>
      <c r="IF586" s="15"/>
      <c r="IG586" s="15"/>
      <c r="IH586" s="15"/>
      <c r="II586" s="15"/>
      <c r="IJ586" s="15"/>
      <c r="IK586" s="15"/>
      <c r="IL586" s="15"/>
      <c r="IM586" s="15"/>
    </row>
    <row r="587" spans="1:247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  <c r="HF587" s="15"/>
      <c r="HG587" s="15"/>
      <c r="HH587" s="15"/>
      <c r="HI587" s="15"/>
      <c r="HJ587" s="15"/>
      <c r="HK587" s="15"/>
      <c r="HL587" s="15"/>
      <c r="HM587" s="15"/>
      <c r="HN587" s="15"/>
      <c r="HO587" s="15"/>
      <c r="HP587" s="15"/>
      <c r="HQ587" s="15"/>
      <c r="HR587" s="15"/>
      <c r="HS587" s="15"/>
      <c r="HT587" s="15"/>
      <c r="HU587" s="15"/>
      <c r="HV587" s="15"/>
      <c r="HW587" s="15"/>
      <c r="HX587" s="15"/>
      <c r="HY587" s="15"/>
      <c r="HZ587" s="15"/>
      <c r="IA587" s="15"/>
      <c r="IB587" s="15"/>
      <c r="IC587" s="15"/>
      <c r="ID587" s="15"/>
      <c r="IE587" s="15"/>
      <c r="IF587" s="15"/>
      <c r="IG587" s="15"/>
      <c r="IH587" s="15"/>
      <c r="II587" s="15"/>
      <c r="IJ587" s="15"/>
      <c r="IK587" s="15"/>
      <c r="IL587" s="15"/>
      <c r="IM587" s="15"/>
    </row>
    <row r="588" spans="1:247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  <c r="HF588" s="15"/>
      <c r="HG588" s="15"/>
      <c r="HH588" s="15"/>
      <c r="HI588" s="15"/>
      <c r="HJ588" s="15"/>
      <c r="HK588" s="15"/>
      <c r="HL588" s="15"/>
      <c r="HM588" s="15"/>
      <c r="HN588" s="15"/>
      <c r="HO588" s="15"/>
      <c r="HP588" s="15"/>
      <c r="HQ588" s="15"/>
      <c r="HR588" s="15"/>
      <c r="HS588" s="15"/>
      <c r="HT588" s="15"/>
      <c r="HU588" s="15"/>
      <c r="HV588" s="15"/>
      <c r="HW588" s="15"/>
      <c r="HX588" s="15"/>
      <c r="HY588" s="15"/>
      <c r="HZ588" s="15"/>
      <c r="IA588" s="15"/>
      <c r="IB588" s="15"/>
      <c r="IC588" s="15"/>
      <c r="ID588" s="15"/>
      <c r="IE588" s="15"/>
      <c r="IF588" s="15"/>
      <c r="IG588" s="15"/>
      <c r="IH588" s="15"/>
      <c r="II588" s="15"/>
      <c r="IJ588" s="15"/>
      <c r="IK588" s="15"/>
      <c r="IL588" s="15"/>
      <c r="IM588" s="15"/>
    </row>
    <row r="589" spans="1:247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  <c r="HF589" s="15"/>
      <c r="HG589" s="15"/>
      <c r="HH589" s="15"/>
      <c r="HI589" s="15"/>
      <c r="HJ589" s="15"/>
      <c r="HK589" s="15"/>
      <c r="HL589" s="15"/>
      <c r="HM589" s="15"/>
      <c r="HN589" s="15"/>
      <c r="HO589" s="15"/>
      <c r="HP589" s="15"/>
      <c r="HQ589" s="15"/>
      <c r="HR589" s="15"/>
      <c r="HS589" s="15"/>
      <c r="HT589" s="15"/>
      <c r="HU589" s="15"/>
      <c r="HV589" s="15"/>
      <c r="HW589" s="15"/>
      <c r="HX589" s="15"/>
      <c r="HY589" s="15"/>
      <c r="HZ589" s="15"/>
      <c r="IA589" s="15"/>
      <c r="IB589" s="15"/>
      <c r="IC589" s="15"/>
      <c r="ID589" s="15"/>
      <c r="IE589" s="15"/>
      <c r="IF589" s="15"/>
      <c r="IG589" s="15"/>
      <c r="IH589" s="15"/>
      <c r="II589" s="15"/>
      <c r="IJ589" s="15"/>
      <c r="IK589" s="15"/>
      <c r="IL589" s="15"/>
      <c r="IM589" s="15"/>
    </row>
    <row r="590" spans="1:247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  <c r="HF590" s="15"/>
      <c r="HG590" s="15"/>
      <c r="HH590" s="15"/>
      <c r="HI590" s="15"/>
      <c r="HJ590" s="15"/>
      <c r="HK590" s="15"/>
      <c r="HL590" s="15"/>
      <c r="HM590" s="15"/>
      <c r="HN590" s="15"/>
      <c r="HO590" s="15"/>
      <c r="HP590" s="15"/>
      <c r="HQ590" s="15"/>
      <c r="HR590" s="15"/>
      <c r="HS590" s="15"/>
      <c r="HT590" s="15"/>
      <c r="HU590" s="15"/>
      <c r="HV590" s="15"/>
      <c r="HW590" s="15"/>
      <c r="HX590" s="15"/>
      <c r="HY590" s="15"/>
      <c r="HZ590" s="15"/>
      <c r="IA590" s="15"/>
      <c r="IB590" s="15"/>
      <c r="IC590" s="15"/>
      <c r="ID590" s="15"/>
      <c r="IE590" s="15"/>
      <c r="IF590" s="15"/>
      <c r="IG590" s="15"/>
      <c r="IH590" s="15"/>
      <c r="II590" s="15"/>
      <c r="IJ590" s="15"/>
      <c r="IK590" s="15"/>
      <c r="IL590" s="15"/>
      <c r="IM590" s="15"/>
    </row>
    <row r="591" spans="1:247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  <c r="HF591" s="15"/>
      <c r="HG591" s="15"/>
      <c r="HH591" s="15"/>
      <c r="HI591" s="15"/>
      <c r="HJ591" s="15"/>
      <c r="HK591" s="15"/>
      <c r="HL591" s="15"/>
      <c r="HM591" s="15"/>
      <c r="HN591" s="15"/>
      <c r="HO591" s="15"/>
      <c r="HP591" s="15"/>
      <c r="HQ591" s="15"/>
      <c r="HR591" s="15"/>
      <c r="HS591" s="15"/>
      <c r="HT591" s="15"/>
      <c r="HU591" s="15"/>
      <c r="HV591" s="15"/>
      <c r="HW591" s="15"/>
      <c r="HX591" s="15"/>
      <c r="HY591" s="15"/>
      <c r="HZ591" s="15"/>
      <c r="IA591" s="15"/>
      <c r="IB591" s="15"/>
      <c r="IC591" s="15"/>
      <c r="ID591" s="15"/>
      <c r="IE591" s="15"/>
      <c r="IF591" s="15"/>
      <c r="IG591" s="15"/>
      <c r="IH591" s="15"/>
      <c r="II591" s="15"/>
      <c r="IJ591" s="15"/>
      <c r="IK591" s="15"/>
      <c r="IL591" s="15"/>
      <c r="IM591" s="15"/>
    </row>
    <row r="592" spans="1:247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  <c r="HF592" s="15"/>
      <c r="HG592" s="15"/>
      <c r="HH592" s="15"/>
      <c r="HI592" s="15"/>
      <c r="HJ592" s="15"/>
      <c r="HK592" s="15"/>
      <c r="HL592" s="15"/>
      <c r="HM592" s="15"/>
      <c r="HN592" s="15"/>
      <c r="HO592" s="15"/>
      <c r="HP592" s="15"/>
      <c r="HQ592" s="15"/>
      <c r="HR592" s="15"/>
      <c r="HS592" s="15"/>
      <c r="HT592" s="15"/>
      <c r="HU592" s="15"/>
      <c r="HV592" s="15"/>
      <c r="HW592" s="15"/>
      <c r="HX592" s="15"/>
      <c r="HY592" s="15"/>
      <c r="HZ592" s="15"/>
      <c r="IA592" s="15"/>
      <c r="IB592" s="15"/>
      <c r="IC592" s="15"/>
      <c r="ID592" s="15"/>
      <c r="IE592" s="15"/>
      <c r="IF592" s="15"/>
      <c r="IG592" s="15"/>
      <c r="IH592" s="15"/>
      <c r="II592" s="15"/>
      <c r="IJ592" s="15"/>
      <c r="IK592" s="15"/>
      <c r="IL592" s="15"/>
      <c r="IM592" s="15"/>
    </row>
    <row r="593" spans="1:247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  <c r="HF593" s="15"/>
      <c r="HG593" s="15"/>
      <c r="HH593" s="15"/>
      <c r="HI593" s="15"/>
      <c r="HJ593" s="15"/>
      <c r="HK593" s="15"/>
      <c r="HL593" s="15"/>
      <c r="HM593" s="15"/>
      <c r="HN593" s="15"/>
      <c r="HO593" s="15"/>
      <c r="HP593" s="15"/>
      <c r="HQ593" s="15"/>
      <c r="HR593" s="15"/>
      <c r="HS593" s="15"/>
      <c r="HT593" s="15"/>
      <c r="HU593" s="15"/>
      <c r="HV593" s="15"/>
      <c r="HW593" s="15"/>
      <c r="HX593" s="15"/>
      <c r="HY593" s="15"/>
      <c r="HZ593" s="15"/>
      <c r="IA593" s="15"/>
      <c r="IB593" s="15"/>
      <c r="IC593" s="15"/>
      <c r="ID593" s="15"/>
      <c r="IE593" s="15"/>
      <c r="IF593" s="15"/>
      <c r="IG593" s="15"/>
      <c r="IH593" s="15"/>
      <c r="II593" s="15"/>
      <c r="IJ593" s="15"/>
      <c r="IK593" s="15"/>
      <c r="IL593" s="15"/>
      <c r="IM593" s="15"/>
    </row>
    <row r="594" spans="1:247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  <c r="HF594" s="15"/>
      <c r="HG594" s="15"/>
      <c r="HH594" s="15"/>
      <c r="HI594" s="15"/>
      <c r="HJ594" s="15"/>
      <c r="HK594" s="15"/>
      <c r="HL594" s="15"/>
      <c r="HM594" s="15"/>
      <c r="HN594" s="15"/>
      <c r="HO594" s="15"/>
      <c r="HP594" s="15"/>
      <c r="HQ594" s="15"/>
      <c r="HR594" s="15"/>
      <c r="HS594" s="15"/>
      <c r="HT594" s="15"/>
      <c r="HU594" s="15"/>
      <c r="HV594" s="15"/>
      <c r="HW594" s="15"/>
      <c r="HX594" s="15"/>
      <c r="HY594" s="15"/>
      <c r="HZ594" s="15"/>
      <c r="IA594" s="15"/>
      <c r="IB594" s="15"/>
      <c r="IC594" s="15"/>
      <c r="ID594" s="15"/>
      <c r="IE594" s="15"/>
      <c r="IF594" s="15"/>
      <c r="IG594" s="15"/>
      <c r="IH594" s="15"/>
      <c r="II594" s="15"/>
      <c r="IJ594" s="15"/>
      <c r="IK594" s="15"/>
      <c r="IL594" s="15"/>
      <c r="IM594" s="15"/>
    </row>
    <row r="595" spans="1:247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  <c r="HF595" s="15"/>
      <c r="HG595" s="15"/>
      <c r="HH595" s="15"/>
      <c r="HI595" s="15"/>
      <c r="HJ595" s="15"/>
      <c r="HK595" s="15"/>
      <c r="HL595" s="15"/>
      <c r="HM595" s="15"/>
      <c r="HN595" s="15"/>
      <c r="HO595" s="15"/>
      <c r="HP595" s="15"/>
      <c r="HQ595" s="15"/>
      <c r="HR595" s="15"/>
      <c r="HS595" s="15"/>
      <c r="HT595" s="15"/>
      <c r="HU595" s="15"/>
      <c r="HV595" s="15"/>
      <c r="HW595" s="15"/>
      <c r="HX595" s="15"/>
      <c r="HY595" s="15"/>
      <c r="HZ595" s="15"/>
      <c r="IA595" s="15"/>
      <c r="IB595" s="15"/>
      <c r="IC595" s="15"/>
      <c r="ID595" s="15"/>
      <c r="IE595" s="15"/>
      <c r="IF595" s="15"/>
      <c r="IG595" s="15"/>
      <c r="IH595" s="15"/>
      <c r="II595" s="15"/>
      <c r="IJ595" s="15"/>
      <c r="IK595" s="15"/>
      <c r="IL595" s="15"/>
      <c r="IM595" s="15"/>
    </row>
    <row r="596" spans="1:247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  <c r="HF596" s="15"/>
      <c r="HG596" s="15"/>
      <c r="HH596" s="15"/>
      <c r="HI596" s="15"/>
      <c r="HJ596" s="15"/>
      <c r="HK596" s="15"/>
      <c r="HL596" s="15"/>
      <c r="HM596" s="15"/>
      <c r="HN596" s="15"/>
      <c r="HO596" s="15"/>
      <c r="HP596" s="15"/>
      <c r="HQ596" s="15"/>
      <c r="HR596" s="15"/>
      <c r="HS596" s="15"/>
      <c r="HT596" s="15"/>
      <c r="HU596" s="15"/>
      <c r="HV596" s="15"/>
      <c r="HW596" s="15"/>
      <c r="HX596" s="15"/>
      <c r="HY596" s="15"/>
      <c r="HZ596" s="15"/>
      <c r="IA596" s="15"/>
      <c r="IB596" s="15"/>
      <c r="IC596" s="15"/>
      <c r="ID596" s="15"/>
      <c r="IE596" s="15"/>
      <c r="IF596" s="15"/>
      <c r="IG596" s="15"/>
      <c r="IH596" s="15"/>
      <c r="II596" s="15"/>
      <c r="IJ596" s="15"/>
      <c r="IK596" s="15"/>
      <c r="IL596" s="15"/>
      <c r="IM596" s="15"/>
    </row>
    <row r="597" spans="1:247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  <c r="HF597" s="15"/>
      <c r="HG597" s="15"/>
      <c r="HH597" s="15"/>
      <c r="HI597" s="15"/>
      <c r="HJ597" s="15"/>
      <c r="HK597" s="15"/>
      <c r="HL597" s="15"/>
      <c r="HM597" s="15"/>
      <c r="HN597" s="15"/>
      <c r="HO597" s="15"/>
      <c r="HP597" s="15"/>
      <c r="HQ597" s="15"/>
      <c r="HR597" s="15"/>
      <c r="HS597" s="15"/>
      <c r="HT597" s="15"/>
      <c r="HU597" s="15"/>
      <c r="HV597" s="15"/>
      <c r="HW597" s="15"/>
      <c r="HX597" s="15"/>
      <c r="HY597" s="15"/>
      <c r="HZ597" s="15"/>
      <c r="IA597" s="15"/>
      <c r="IB597" s="15"/>
      <c r="IC597" s="15"/>
      <c r="ID597" s="15"/>
      <c r="IE597" s="15"/>
      <c r="IF597" s="15"/>
      <c r="IG597" s="15"/>
      <c r="IH597" s="15"/>
      <c r="II597" s="15"/>
      <c r="IJ597" s="15"/>
      <c r="IK597" s="15"/>
      <c r="IL597" s="15"/>
      <c r="IM597" s="15"/>
    </row>
    <row r="598" spans="1:247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  <c r="HF598" s="15"/>
      <c r="HG598" s="15"/>
      <c r="HH598" s="15"/>
      <c r="HI598" s="15"/>
      <c r="HJ598" s="15"/>
      <c r="HK598" s="15"/>
      <c r="HL598" s="15"/>
      <c r="HM598" s="15"/>
      <c r="HN598" s="15"/>
      <c r="HO598" s="15"/>
      <c r="HP598" s="15"/>
      <c r="HQ598" s="15"/>
      <c r="HR598" s="15"/>
      <c r="HS598" s="15"/>
      <c r="HT598" s="15"/>
      <c r="HU598" s="15"/>
      <c r="HV598" s="15"/>
      <c r="HW598" s="15"/>
      <c r="HX598" s="15"/>
      <c r="HY598" s="15"/>
      <c r="HZ598" s="15"/>
      <c r="IA598" s="15"/>
      <c r="IB598" s="15"/>
      <c r="IC598" s="15"/>
      <c r="ID598" s="15"/>
      <c r="IE598" s="15"/>
      <c r="IF598" s="15"/>
      <c r="IG598" s="15"/>
      <c r="IH598" s="15"/>
      <c r="II598" s="15"/>
      <c r="IJ598" s="15"/>
      <c r="IK598" s="15"/>
      <c r="IL598" s="15"/>
      <c r="IM598" s="15"/>
    </row>
    <row r="599" spans="1:247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  <c r="HF599" s="15"/>
      <c r="HG599" s="15"/>
      <c r="HH599" s="15"/>
      <c r="HI599" s="15"/>
      <c r="HJ599" s="15"/>
      <c r="HK599" s="15"/>
      <c r="HL599" s="15"/>
      <c r="HM599" s="15"/>
      <c r="HN599" s="15"/>
      <c r="HO599" s="15"/>
      <c r="HP599" s="15"/>
      <c r="HQ599" s="15"/>
      <c r="HR599" s="15"/>
      <c r="HS599" s="15"/>
      <c r="HT599" s="15"/>
      <c r="HU599" s="15"/>
      <c r="HV599" s="15"/>
      <c r="HW599" s="15"/>
      <c r="HX599" s="15"/>
      <c r="HY599" s="15"/>
      <c r="HZ599" s="15"/>
      <c r="IA599" s="15"/>
      <c r="IB599" s="15"/>
      <c r="IC599" s="15"/>
      <c r="ID599" s="15"/>
      <c r="IE599" s="15"/>
      <c r="IF599" s="15"/>
      <c r="IG599" s="15"/>
      <c r="IH599" s="15"/>
      <c r="II599" s="15"/>
      <c r="IJ599" s="15"/>
      <c r="IK599" s="15"/>
      <c r="IL599" s="15"/>
      <c r="IM599" s="15"/>
    </row>
    <row r="600" spans="1:247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  <c r="HF600" s="15"/>
      <c r="HG600" s="15"/>
      <c r="HH600" s="15"/>
      <c r="HI600" s="15"/>
      <c r="HJ600" s="15"/>
      <c r="HK600" s="15"/>
      <c r="HL600" s="15"/>
      <c r="HM600" s="15"/>
      <c r="HN600" s="15"/>
      <c r="HO600" s="15"/>
      <c r="HP600" s="15"/>
      <c r="HQ600" s="15"/>
      <c r="HR600" s="15"/>
      <c r="HS600" s="15"/>
      <c r="HT600" s="15"/>
      <c r="HU600" s="15"/>
      <c r="HV600" s="15"/>
      <c r="HW600" s="15"/>
      <c r="HX600" s="15"/>
      <c r="HY600" s="15"/>
      <c r="HZ600" s="15"/>
      <c r="IA600" s="15"/>
      <c r="IB600" s="15"/>
      <c r="IC600" s="15"/>
      <c r="ID600" s="15"/>
      <c r="IE600" s="15"/>
      <c r="IF600" s="15"/>
      <c r="IG600" s="15"/>
      <c r="IH600" s="15"/>
      <c r="II600" s="15"/>
      <c r="IJ600" s="15"/>
      <c r="IK600" s="15"/>
      <c r="IL600" s="15"/>
      <c r="IM600" s="15"/>
    </row>
    <row r="601" spans="1:247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  <c r="HF601" s="15"/>
      <c r="HG601" s="15"/>
      <c r="HH601" s="15"/>
      <c r="HI601" s="15"/>
      <c r="HJ601" s="15"/>
      <c r="HK601" s="15"/>
      <c r="HL601" s="15"/>
      <c r="HM601" s="15"/>
      <c r="HN601" s="15"/>
      <c r="HO601" s="15"/>
      <c r="HP601" s="15"/>
      <c r="HQ601" s="15"/>
      <c r="HR601" s="15"/>
      <c r="HS601" s="15"/>
      <c r="HT601" s="15"/>
      <c r="HU601" s="15"/>
      <c r="HV601" s="15"/>
      <c r="HW601" s="15"/>
      <c r="HX601" s="15"/>
      <c r="HY601" s="15"/>
      <c r="HZ601" s="15"/>
      <c r="IA601" s="15"/>
      <c r="IB601" s="15"/>
      <c r="IC601" s="15"/>
      <c r="ID601" s="15"/>
      <c r="IE601" s="15"/>
      <c r="IF601" s="15"/>
      <c r="IG601" s="15"/>
      <c r="IH601" s="15"/>
      <c r="II601" s="15"/>
      <c r="IJ601" s="15"/>
      <c r="IK601" s="15"/>
      <c r="IL601" s="15"/>
      <c r="IM601" s="15"/>
    </row>
    <row r="602" spans="1:247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  <c r="HF602" s="15"/>
      <c r="HG602" s="15"/>
      <c r="HH602" s="15"/>
      <c r="HI602" s="15"/>
      <c r="HJ602" s="15"/>
      <c r="HK602" s="15"/>
      <c r="HL602" s="15"/>
      <c r="HM602" s="15"/>
      <c r="HN602" s="15"/>
      <c r="HO602" s="15"/>
      <c r="HP602" s="15"/>
      <c r="HQ602" s="15"/>
      <c r="HR602" s="15"/>
      <c r="HS602" s="15"/>
      <c r="HT602" s="15"/>
      <c r="HU602" s="15"/>
      <c r="HV602" s="15"/>
      <c r="HW602" s="15"/>
      <c r="HX602" s="15"/>
      <c r="HY602" s="15"/>
      <c r="HZ602" s="15"/>
      <c r="IA602" s="15"/>
      <c r="IB602" s="15"/>
      <c r="IC602" s="15"/>
      <c r="ID602" s="15"/>
      <c r="IE602" s="15"/>
      <c r="IF602" s="15"/>
      <c r="IG602" s="15"/>
      <c r="IH602" s="15"/>
      <c r="II602" s="15"/>
      <c r="IJ602" s="15"/>
      <c r="IK602" s="15"/>
      <c r="IL602" s="15"/>
      <c r="IM602" s="15"/>
    </row>
    <row r="603" spans="1:247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  <c r="HF603" s="15"/>
      <c r="HG603" s="15"/>
      <c r="HH603" s="15"/>
      <c r="HI603" s="15"/>
      <c r="HJ603" s="15"/>
      <c r="HK603" s="15"/>
      <c r="HL603" s="15"/>
      <c r="HM603" s="15"/>
      <c r="HN603" s="15"/>
      <c r="HO603" s="15"/>
      <c r="HP603" s="15"/>
      <c r="HQ603" s="15"/>
      <c r="HR603" s="15"/>
      <c r="HS603" s="15"/>
      <c r="HT603" s="15"/>
      <c r="HU603" s="15"/>
      <c r="HV603" s="15"/>
      <c r="HW603" s="15"/>
      <c r="HX603" s="15"/>
      <c r="HY603" s="15"/>
      <c r="HZ603" s="15"/>
      <c r="IA603" s="15"/>
      <c r="IB603" s="15"/>
      <c r="IC603" s="15"/>
      <c r="ID603" s="15"/>
      <c r="IE603" s="15"/>
      <c r="IF603" s="15"/>
      <c r="IG603" s="15"/>
      <c r="IH603" s="15"/>
      <c r="II603" s="15"/>
      <c r="IJ603" s="15"/>
      <c r="IK603" s="15"/>
      <c r="IL603" s="15"/>
      <c r="IM603" s="15"/>
    </row>
    <row r="604" spans="1:247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  <c r="HF604" s="15"/>
      <c r="HG604" s="15"/>
      <c r="HH604" s="15"/>
      <c r="HI604" s="15"/>
      <c r="HJ604" s="15"/>
      <c r="HK604" s="15"/>
      <c r="HL604" s="15"/>
      <c r="HM604" s="15"/>
      <c r="HN604" s="15"/>
      <c r="HO604" s="15"/>
      <c r="HP604" s="15"/>
      <c r="HQ604" s="15"/>
      <c r="HR604" s="15"/>
      <c r="HS604" s="15"/>
      <c r="HT604" s="15"/>
      <c r="HU604" s="15"/>
      <c r="HV604" s="15"/>
      <c r="HW604" s="15"/>
      <c r="HX604" s="15"/>
      <c r="HY604" s="15"/>
      <c r="HZ604" s="15"/>
      <c r="IA604" s="15"/>
      <c r="IB604" s="15"/>
      <c r="IC604" s="15"/>
      <c r="ID604" s="15"/>
      <c r="IE604" s="15"/>
      <c r="IF604" s="15"/>
      <c r="IG604" s="15"/>
      <c r="IH604" s="15"/>
      <c r="II604" s="15"/>
      <c r="IJ604" s="15"/>
      <c r="IK604" s="15"/>
      <c r="IL604" s="15"/>
      <c r="IM604" s="15"/>
    </row>
    <row r="605" spans="1:247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  <c r="HF605" s="15"/>
      <c r="HG605" s="15"/>
      <c r="HH605" s="15"/>
      <c r="HI605" s="15"/>
      <c r="HJ605" s="15"/>
      <c r="HK605" s="15"/>
      <c r="HL605" s="15"/>
      <c r="HM605" s="15"/>
      <c r="HN605" s="15"/>
      <c r="HO605" s="15"/>
      <c r="HP605" s="15"/>
      <c r="HQ605" s="15"/>
      <c r="HR605" s="15"/>
      <c r="HS605" s="15"/>
      <c r="HT605" s="15"/>
      <c r="HU605" s="15"/>
      <c r="HV605" s="15"/>
      <c r="HW605" s="15"/>
      <c r="HX605" s="15"/>
      <c r="HY605" s="15"/>
      <c r="HZ605" s="15"/>
      <c r="IA605" s="15"/>
      <c r="IB605" s="15"/>
      <c r="IC605" s="15"/>
      <c r="ID605" s="15"/>
      <c r="IE605" s="15"/>
      <c r="IF605" s="15"/>
      <c r="IG605" s="15"/>
      <c r="IH605" s="15"/>
      <c r="II605" s="15"/>
      <c r="IJ605" s="15"/>
      <c r="IK605" s="15"/>
      <c r="IL605" s="15"/>
      <c r="IM605" s="15"/>
    </row>
    <row r="606" spans="1:247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  <c r="HF606" s="15"/>
      <c r="HG606" s="15"/>
      <c r="HH606" s="15"/>
      <c r="HI606" s="15"/>
      <c r="HJ606" s="15"/>
      <c r="HK606" s="15"/>
      <c r="HL606" s="15"/>
      <c r="HM606" s="15"/>
      <c r="HN606" s="15"/>
      <c r="HO606" s="15"/>
      <c r="HP606" s="15"/>
      <c r="HQ606" s="15"/>
      <c r="HR606" s="15"/>
      <c r="HS606" s="15"/>
      <c r="HT606" s="15"/>
      <c r="HU606" s="15"/>
      <c r="HV606" s="15"/>
      <c r="HW606" s="15"/>
      <c r="HX606" s="15"/>
      <c r="HY606" s="15"/>
      <c r="HZ606" s="15"/>
      <c r="IA606" s="15"/>
      <c r="IB606" s="15"/>
      <c r="IC606" s="15"/>
      <c r="ID606" s="15"/>
      <c r="IE606" s="15"/>
      <c r="IF606" s="15"/>
      <c r="IG606" s="15"/>
      <c r="IH606" s="15"/>
      <c r="II606" s="15"/>
      <c r="IJ606" s="15"/>
      <c r="IK606" s="15"/>
      <c r="IL606" s="15"/>
      <c r="IM606" s="15"/>
    </row>
    <row r="607" spans="1:247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  <c r="HF607" s="15"/>
      <c r="HG607" s="15"/>
      <c r="HH607" s="15"/>
      <c r="HI607" s="15"/>
      <c r="HJ607" s="15"/>
      <c r="HK607" s="15"/>
      <c r="HL607" s="15"/>
      <c r="HM607" s="15"/>
      <c r="HN607" s="15"/>
      <c r="HO607" s="15"/>
      <c r="HP607" s="15"/>
      <c r="HQ607" s="15"/>
      <c r="HR607" s="15"/>
      <c r="HS607" s="15"/>
      <c r="HT607" s="15"/>
      <c r="HU607" s="15"/>
      <c r="HV607" s="15"/>
      <c r="HW607" s="15"/>
      <c r="HX607" s="15"/>
      <c r="HY607" s="15"/>
      <c r="HZ607" s="15"/>
      <c r="IA607" s="15"/>
      <c r="IB607" s="15"/>
      <c r="IC607" s="15"/>
      <c r="ID607" s="15"/>
      <c r="IE607" s="15"/>
      <c r="IF607" s="15"/>
      <c r="IG607" s="15"/>
      <c r="IH607" s="15"/>
      <c r="II607" s="15"/>
      <c r="IJ607" s="15"/>
      <c r="IK607" s="15"/>
      <c r="IL607" s="15"/>
      <c r="IM607" s="15"/>
    </row>
    <row r="608" spans="1:247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  <c r="HF608" s="15"/>
      <c r="HG608" s="15"/>
      <c r="HH608" s="15"/>
      <c r="HI608" s="15"/>
      <c r="HJ608" s="15"/>
      <c r="HK608" s="15"/>
      <c r="HL608" s="15"/>
      <c r="HM608" s="15"/>
      <c r="HN608" s="15"/>
      <c r="HO608" s="15"/>
      <c r="HP608" s="15"/>
      <c r="HQ608" s="15"/>
      <c r="HR608" s="15"/>
      <c r="HS608" s="15"/>
      <c r="HT608" s="15"/>
      <c r="HU608" s="15"/>
      <c r="HV608" s="15"/>
      <c r="HW608" s="15"/>
      <c r="HX608" s="15"/>
      <c r="HY608" s="15"/>
      <c r="HZ608" s="15"/>
      <c r="IA608" s="15"/>
      <c r="IB608" s="15"/>
      <c r="IC608" s="15"/>
      <c r="ID608" s="15"/>
      <c r="IE608" s="15"/>
      <c r="IF608" s="15"/>
      <c r="IG608" s="15"/>
      <c r="IH608" s="15"/>
      <c r="II608" s="15"/>
      <c r="IJ608" s="15"/>
      <c r="IK608" s="15"/>
      <c r="IL608" s="15"/>
      <c r="IM608" s="15"/>
    </row>
    <row r="609" spans="1:247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  <c r="IA609" s="15"/>
      <c r="IB609" s="15"/>
      <c r="IC609" s="15"/>
      <c r="ID609" s="15"/>
      <c r="IE609" s="15"/>
      <c r="IF609" s="15"/>
      <c r="IG609" s="15"/>
      <c r="IH609" s="15"/>
      <c r="II609" s="15"/>
      <c r="IJ609" s="15"/>
      <c r="IK609" s="15"/>
      <c r="IL609" s="15"/>
      <c r="IM609" s="15"/>
    </row>
    <row r="610" spans="1:247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  <c r="IB610" s="15"/>
      <c r="IC610" s="15"/>
      <c r="ID610" s="15"/>
      <c r="IE610" s="15"/>
      <c r="IF610" s="15"/>
      <c r="IG610" s="15"/>
      <c r="IH610" s="15"/>
      <c r="II610" s="15"/>
      <c r="IJ610" s="15"/>
      <c r="IK610" s="15"/>
      <c r="IL610" s="15"/>
      <c r="IM610" s="15"/>
    </row>
    <row r="611" spans="1:247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  <c r="HF611" s="15"/>
      <c r="HG611" s="15"/>
      <c r="HH611" s="15"/>
      <c r="HI611" s="15"/>
      <c r="HJ611" s="15"/>
      <c r="HK611" s="15"/>
      <c r="HL611" s="15"/>
      <c r="HM611" s="15"/>
      <c r="HN611" s="15"/>
      <c r="HO611" s="15"/>
      <c r="HP611" s="15"/>
      <c r="HQ611" s="15"/>
      <c r="HR611" s="15"/>
      <c r="HS611" s="15"/>
      <c r="HT611" s="15"/>
      <c r="HU611" s="15"/>
      <c r="HV611" s="15"/>
      <c r="HW611" s="15"/>
      <c r="HX611" s="15"/>
      <c r="HY611" s="15"/>
      <c r="HZ611" s="15"/>
      <c r="IA611" s="15"/>
      <c r="IB611" s="15"/>
      <c r="IC611" s="15"/>
      <c r="ID611" s="15"/>
      <c r="IE611" s="15"/>
      <c r="IF611" s="15"/>
      <c r="IG611" s="15"/>
      <c r="IH611" s="15"/>
      <c r="II611" s="15"/>
      <c r="IJ611" s="15"/>
      <c r="IK611" s="15"/>
      <c r="IL611" s="15"/>
      <c r="IM611" s="15"/>
    </row>
    <row r="612" spans="1:247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  <c r="HF612" s="15"/>
      <c r="HG612" s="15"/>
      <c r="HH612" s="15"/>
      <c r="HI612" s="15"/>
      <c r="HJ612" s="15"/>
      <c r="HK612" s="15"/>
      <c r="HL612" s="15"/>
      <c r="HM612" s="15"/>
      <c r="HN612" s="15"/>
      <c r="HO612" s="15"/>
      <c r="HP612" s="15"/>
      <c r="HQ612" s="15"/>
      <c r="HR612" s="15"/>
      <c r="HS612" s="15"/>
      <c r="HT612" s="15"/>
      <c r="HU612" s="15"/>
      <c r="HV612" s="15"/>
      <c r="HW612" s="15"/>
      <c r="HX612" s="15"/>
      <c r="HY612" s="15"/>
      <c r="HZ612" s="15"/>
      <c r="IA612" s="15"/>
      <c r="IB612" s="15"/>
      <c r="IC612" s="15"/>
      <c r="ID612" s="15"/>
      <c r="IE612" s="15"/>
      <c r="IF612" s="15"/>
      <c r="IG612" s="15"/>
      <c r="IH612" s="15"/>
      <c r="II612" s="15"/>
      <c r="IJ612" s="15"/>
      <c r="IK612" s="15"/>
      <c r="IL612" s="15"/>
      <c r="IM612" s="15"/>
    </row>
    <row r="613" spans="1:247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  <c r="IM613" s="15"/>
    </row>
    <row r="614" spans="1:247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  <c r="HF614" s="15"/>
      <c r="HG614" s="15"/>
      <c r="HH614" s="15"/>
      <c r="HI614" s="15"/>
      <c r="HJ614" s="15"/>
      <c r="HK614" s="15"/>
      <c r="HL614" s="15"/>
      <c r="HM614" s="15"/>
      <c r="HN614" s="15"/>
      <c r="HO614" s="15"/>
      <c r="HP614" s="15"/>
      <c r="HQ614" s="15"/>
      <c r="HR614" s="15"/>
      <c r="HS614" s="15"/>
      <c r="HT614" s="15"/>
      <c r="HU614" s="15"/>
      <c r="HV614" s="15"/>
      <c r="HW614" s="15"/>
      <c r="HX614" s="15"/>
      <c r="HY614" s="15"/>
      <c r="HZ614" s="15"/>
      <c r="IA614" s="15"/>
      <c r="IB614" s="15"/>
      <c r="IC614" s="15"/>
      <c r="ID614" s="15"/>
      <c r="IE614" s="15"/>
      <c r="IF614" s="15"/>
      <c r="IG614" s="15"/>
      <c r="IH614" s="15"/>
      <c r="II614" s="15"/>
      <c r="IJ614" s="15"/>
      <c r="IK614" s="15"/>
      <c r="IL614" s="15"/>
      <c r="IM614" s="15"/>
    </row>
    <row r="615" spans="1:247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  <c r="HF615" s="15"/>
      <c r="HG615" s="15"/>
      <c r="HH615" s="15"/>
      <c r="HI615" s="15"/>
      <c r="HJ615" s="15"/>
      <c r="HK615" s="15"/>
      <c r="HL615" s="15"/>
      <c r="HM615" s="15"/>
      <c r="HN615" s="15"/>
      <c r="HO615" s="15"/>
      <c r="HP615" s="15"/>
      <c r="HQ615" s="15"/>
      <c r="HR615" s="15"/>
      <c r="HS615" s="15"/>
      <c r="HT615" s="15"/>
      <c r="HU615" s="15"/>
      <c r="HV615" s="15"/>
      <c r="HW615" s="15"/>
      <c r="HX615" s="15"/>
      <c r="HY615" s="15"/>
      <c r="HZ615" s="15"/>
      <c r="IA615" s="15"/>
      <c r="IB615" s="15"/>
      <c r="IC615" s="15"/>
      <c r="ID615" s="15"/>
      <c r="IE615" s="15"/>
      <c r="IF615" s="15"/>
      <c r="IG615" s="15"/>
      <c r="IH615" s="15"/>
      <c r="II615" s="15"/>
      <c r="IJ615" s="15"/>
      <c r="IK615" s="15"/>
      <c r="IL615" s="15"/>
      <c r="IM615" s="15"/>
    </row>
    <row r="616" spans="1:247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  <c r="HF616" s="15"/>
      <c r="HG616" s="15"/>
      <c r="HH616" s="15"/>
      <c r="HI616" s="15"/>
      <c r="HJ616" s="15"/>
      <c r="HK616" s="15"/>
      <c r="HL616" s="15"/>
      <c r="HM616" s="15"/>
      <c r="HN616" s="15"/>
      <c r="HO616" s="15"/>
      <c r="HP616" s="15"/>
      <c r="HQ616" s="15"/>
      <c r="HR616" s="15"/>
      <c r="HS616" s="15"/>
      <c r="HT616" s="15"/>
      <c r="HU616" s="15"/>
      <c r="HV616" s="15"/>
      <c r="HW616" s="15"/>
      <c r="HX616" s="15"/>
      <c r="HY616" s="15"/>
      <c r="HZ616" s="15"/>
      <c r="IA616" s="15"/>
      <c r="IB616" s="15"/>
      <c r="IC616" s="15"/>
      <c r="ID616" s="15"/>
      <c r="IE616" s="15"/>
      <c r="IF616" s="15"/>
      <c r="IG616" s="15"/>
      <c r="IH616" s="15"/>
      <c r="II616" s="15"/>
      <c r="IJ616" s="15"/>
      <c r="IK616" s="15"/>
      <c r="IL616" s="15"/>
      <c r="IM616" s="15"/>
    </row>
    <row r="617" spans="1:247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  <c r="HF617" s="15"/>
      <c r="HG617" s="15"/>
      <c r="HH617" s="15"/>
      <c r="HI617" s="15"/>
      <c r="HJ617" s="15"/>
      <c r="HK617" s="15"/>
      <c r="HL617" s="15"/>
      <c r="HM617" s="15"/>
      <c r="HN617" s="15"/>
      <c r="HO617" s="15"/>
      <c r="HP617" s="15"/>
      <c r="HQ617" s="15"/>
      <c r="HR617" s="15"/>
      <c r="HS617" s="15"/>
      <c r="HT617" s="15"/>
      <c r="HU617" s="15"/>
      <c r="HV617" s="15"/>
      <c r="HW617" s="15"/>
      <c r="HX617" s="15"/>
      <c r="HY617" s="15"/>
      <c r="HZ617" s="15"/>
      <c r="IA617" s="15"/>
      <c r="IB617" s="15"/>
      <c r="IC617" s="15"/>
      <c r="ID617" s="15"/>
      <c r="IE617" s="15"/>
      <c r="IF617" s="15"/>
      <c r="IG617" s="15"/>
      <c r="IH617" s="15"/>
      <c r="II617" s="15"/>
      <c r="IJ617" s="15"/>
      <c r="IK617" s="15"/>
      <c r="IL617" s="15"/>
      <c r="IM617" s="15"/>
    </row>
    <row r="618" spans="1:247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  <c r="HT618" s="15"/>
      <c r="HU618" s="15"/>
      <c r="HV618" s="15"/>
      <c r="HW618" s="15"/>
      <c r="HX618" s="15"/>
      <c r="HY618" s="15"/>
      <c r="HZ618" s="15"/>
      <c r="IA618" s="15"/>
      <c r="IB618" s="15"/>
      <c r="IC618" s="15"/>
      <c r="ID618" s="15"/>
      <c r="IE618" s="15"/>
      <c r="IF618" s="15"/>
      <c r="IG618" s="15"/>
      <c r="IH618" s="15"/>
      <c r="II618" s="15"/>
      <c r="IJ618" s="15"/>
      <c r="IK618" s="15"/>
      <c r="IL618" s="15"/>
      <c r="IM618" s="15"/>
    </row>
    <row r="619" spans="1:247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  <c r="HF619" s="15"/>
      <c r="HG619" s="15"/>
      <c r="HH619" s="15"/>
      <c r="HI619" s="15"/>
      <c r="HJ619" s="15"/>
      <c r="HK619" s="15"/>
      <c r="HL619" s="15"/>
      <c r="HM619" s="15"/>
      <c r="HN619" s="15"/>
      <c r="HO619" s="15"/>
      <c r="HP619" s="15"/>
      <c r="HQ619" s="15"/>
      <c r="HR619" s="15"/>
      <c r="HS619" s="15"/>
      <c r="HT619" s="15"/>
      <c r="HU619" s="15"/>
      <c r="HV619" s="15"/>
      <c r="HW619" s="15"/>
      <c r="HX619" s="15"/>
      <c r="HY619" s="15"/>
      <c r="HZ619" s="15"/>
      <c r="IA619" s="15"/>
      <c r="IB619" s="15"/>
      <c r="IC619" s="15"/>
      <c r="ID619" s="15"/>
      <c r="IE619" s="15"/>
      <c r="IF619" s="15"/>
      <c r="IG619" s="15"/>
      <c r="IH619" s="15"/>
      <c r="II619" s="15"/>
      <c r="IJ619" s="15"/>
      <c r="IK619" s="15"/>
      <c r="IL619" s="15"/>
      <c r="IM619" s="15"/>
    </row>
    <row r="620" spans="1:247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  <c r="HF620" s="15"/>
      <c r="HG620" s="15"/>
      <c r="HH620" s="15"/>
      <c r="HI620" s="15"/>
      <c r="HJ620" s="15"/>
      <c r="HK620" s="15"/>
      <c r="HL620" s="15"/>
      <c r="HM620" s="15"/>
      <c r="HN620" s="15"/>
      <c r="HO620" s="15"/>
      <c r="HP620" s="15"/>
      <c r="HQ620" s="15"/>
      <c r="HR620" s="15"/>
      <c r="HS620" s="15"/>
      <c r="HT620" s="15"/>
      <c r="HU620" s="15"/>
      <c r="HV620" s="15"/>
      <c r="HW620" s="15"/>
      <c r="HX620" s="15"/>
      <c r="HY620" s="15"/>
      <c r="HZ620" s="15"/>
      <c r="IA620" s="15"/>
      <c r="IB620" s="15"/>
      <c r="IC620" s="15"/>
      <c r="ID620" s="15"/>
      <c r="IE620" s="15"/>
      <c r="IF620" s="15"/>
      <c r="IG620" s="15"/>
      <c r="IH620" s="15"/>
      <c r="II620" s="15"/>
      <c r="IJ620" s="15"/>
      <c r="IK620" s="15"/>
      <c r="IL620" s="15"/>
      <c r="IM620" s="15"/>
    </row>
    <row r="621" spans="1:247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  <c r="HF621" s="15"/>
      <c r="HG621" s="15"/>
      <c r="HH621" s="15"/>
      <c r="HI621" s="15"/>
      <c r="HJ621" s="15"/>
      <c r="HK621" s="15"/>
      <c r="HL621" s="15"/>
      <c r="HM621" s="15"/>
      <c r="HN621" s="15"/>
      <c r="HO621" s="15"/>
      <c r="HP621" s="15"/>
      <c r="HQ621" s="15"/>
      <c r="HR621" s="15"/>
      <c r="HS621" s="15"/>
      <c r="HT621" s="15"/>
      <c r="HU621" s="15"/>
      <c r="HV621" s="15"/>
      <c r="HW621" s="15"/>
      <c r="HX621" s="15"/>
      <c r="HY621" s="15"/>
      <c r="HZ621" s="15"/>
      <c r="IA621" s="15"/>
      <c r="IB621" s="15"/>
      <c r="IC621" s="15"/>
      <c r="ID621" s="15"/>
      <c r="IE621" s="15"/>
      <c r="IF621" s="15"/>
      <c r="IG621" s="15"/>
      <c r="IH621" s="15"/>
      <c r="II621" s="15"/>
      <c r="IJ621" s="15"/>
      <c r="IK621" s="15"/>
      <c r="IL621" s="15"/>
      <c r="IM621" s="15"/>
    </row>
    <row r="622" spans="1:247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  <c r="HF622" s="15"/>
      <c r="HG622" s="15"/>
      <c r="HH622" s="15"/>
      <c r="HI622" s="15"/>
      <c r="HJ622" s="15"/>
      <c r="HK622" s="15"/>
      <c r="HL622" s="15"/>
      <c r="HM622" s="15"/>
      <c r="HN622" s="15"/>
      <c r="HO622" s="15"/>
      <c r="HP622" s="15"/>
      <c r="HQ622" s="15"/>
      <c r="HR622" s="15"/>
      <c r="HS622" s="15"/>
      <c r="HT622" s="15"/>
      <c r="HU622" s="15"/>
      <c r="HV622" s="15"/>
      <c r="HW622" s="15"/>
      <c r="HX622" s="15"/>
      <c r="HY622" s="15"/>
      <c r="HZ622" s="15"/>
      <c r="IA622" s="15"/>
      <c r="IB622" s="15"/>
      <c r="IC622" s="15"/>
      <c r="ID622" s="15"/>
      <c r="IE622" s="15"/>
      <c r="IF622" s="15"/>
      <c r="IG622" s="15"/>
      <c r="IH622" s="15"/>
      <c r="II622" s="15"/>
      <c r="IJ622" s="15"/>
      <c r="IK622" s="15"/>
      <c r="IL622" s="15"/>
      <c r="IM622" s="15"/>
    </row>
    <row r="623" spans="1:247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  <c r="HF623" s="15"/>
      <c r="HG623" s="15"/>
      <c r="HH623" s="15"/>
      <c r="HI623" s="15"/>
      <c r="HJ623" s="15"/>
      <c r="HK623" s="15"/>
      <c r="HL623" s="15"/>
      <c r="HM623" s="15"/>
      <c r="HN623" s="15"/>
      <c r="HO623" s="15"/>
      <c r="HP623" s="15"/>
      <c r="HQ623" s="15"/>
      <c r="HR623" s="15"/>
      <c r="HS623" s="15"/>
      <c r="HT623" s="15"/>
      <c r="HU623" s="15"/>
      <c r="HV623" s="15"/>
      <c r="HW623" s="15"/>
      <c r="HX623" s="15"/>
      <c r="HY623" s="15"/>
      <c r="HZ623" s="15"/>
      <c r="IA623" s="15"/>
      <c r="IB623" s="15"/>
      <c r="IC623" s="15"/>
      <c r="ID623" s="15"/>
      <c r="IE623" s="15"/>
      <c r="IF623" s="15"/>
      <c r="IG623" s="15"/>
      <c r="IH623" s="15"/>
      <c r="II623" s="15"/>
      <c r="IJ623" s="15"/>
      <c r="IK623" s="15"/>
      <c r="IL623" s="15"/>
      <c r="IM623" s="15"/>
    </row>
    <row r="624" spans="1:247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  <c r="HF624" s="15"/>
      <c r="HG624" s="15"/>
      <c r="HH624" s="15"/>
      <c r="HI624" s="15"/>
      <c r="HJ624" s="15"/>
      <c r="HK624" s="15"/>
      <c r="HL624" s="15"/>
      <c r="HM624" s="15"/>
      <c r="HN624" s="15"/>
      <c r="HO624" s="15"/>
      <c r="HP624" s="15"/>
      <c r="HQ624" s="15"/>
      <c r="HR624" s="15"/>
      <c r="HS624" s="15"/>
      <c r="HT624" s="15"/>
      <c r="HU624" s="15"/>
      <c r="HV624" s="15"/>
      <c r="HW624" s="15"/>
      <c r="HX624" s="15"/>
      <c r="HY624" s="15"/>
      <c r="HZ624" s="15"/>
      <c r="IA624" s="15"/>
      <c r="IB624" s="15"/>
      <c r="IC624" s="15"/>
      <c r="ID624" s="15"/>
      <c r="IE624" s="15"/>
      <c r="IF624" s="15"/>
      <c r="IG624" s="15"/>
      <c r="IH624" s="15"/>
      <c r="II624" s="15"/>
      <c r="IJ624" s="15"/>
      <c r="IK624" s="15"/>
      <c r="IL624" s="15"/>
      <c r="IM624" s="15"/>
    </row>
    <row r="625" spans="1:247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  <c r="HF625" s="15"/>
      <c r="HG625" s="15"/>
      <c r="HH625" s="15"/>
      <c r="HI625" s="15"/>
      <c r="HJ625" s="15"/>
      <c r="HK625" s="15"/>
      <c r="HL625" s="15"/>
      <c r="HM625" s="15"/>
      <c r="HN625" s="15"/>
      <c r="HO625" s="15"/>
      <c r="HP625" s="15"/>
      <c r="HQ625" s="15"/>
      <c r="HR625" s="15"/>
      <c r="HS625" s="15"/>
      <c r="HT625" s="15"/>
      <c r="HU625" s="15"/>
      <c r="HV625" s="15"/>
      <c r="HW625" s="15"/>
      <c r="HX625" s="15"/>
      <c r="HY625" s="15"/>
      <c r="HZ625" s="15"/>
      <c r="IA625" s="15"/>
      <c r="IB625" s="15"/>
      <c r="IC625" s="15"/>
      <c r="ID625" s="15"/>
      <c r="IE625" s="15"/>
      <c r="IF625" s="15"/>
      <c r="IG625" s="15"/>
      <c r="IH625" s="15"/>
      <c r="II625" s="15"/>
      <c r="IJ625" s="15"/>
      <c r="IK625" s="15"/>
      <c r="IL625" s="15"/>
      <c r="IM625" s="15"/>
    </row>
    <row r="626" spans="1:247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  <c r="HF626" s="15"/>
      <c r="HG626" s="15"/>
      <c r="HH626" s="15"/>
      <c r="HI626" s="15"/>
      <c r="HJ626" s="15"/>
      <c r="HK626" s="15"/>
      <c r="HL626" s="15"/>
      <c r="HM626" s="15"/>
      <c r="HN626" s="15"/>
      <c r="HO626" s="15"/>
      <c r="HP626" s="15"/>
      <c r="HQ626" s="15"/>
      <c r="HR626" s="15"/>
      <c r="HS626" s="15"/>
      <c r="HT626" s="15"/>
      <c r="HU626" s="15"/>
      <c r="HV626" s="15"/>
      <c r="HW626" s="15"/>
      <c r="HX626" s="15"/>
      <c r="HY626" s="15"/>
      <c r="HZ626" s="15"/>
      <c r="IA626" s="15"/>
      <c r="IB626" s="15"/>
      <c r="IC626" s="15"/>
      <c r="ID626" s="15"/>
      <c r="IE626" s="15"/>
      <c r="IF626" s="15"/>
      <c r="IG626" s="15"/>
      <c r="IH626" s="15"/>
      <c r="II626" s="15"/>
      <c r="IJ626" s="15"/>
      <c r="IK626" s="15"/>
      <c r="IL626" s="15"/>
      <c r="IM626" s="15"/>
    </row>
    <row r="627" spans="1:247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  <c r="HF627" s="15"/>
      <c r="HG627" s="15"/>
      <c r="HH627" s="15"/>
      <c r="HI627" s="15"/>
      <c r="HJ627" s="15"/>
      <c r="HK627" s="15"/>
      <c r="HL627" s="15"/>
      <c r="HM627" s="15"/>
      <c r="HN627" s="15"/>
      <c r="HO627" s="15"/>
      <c r="HP627" s="15"/>
      <c r="HQ627" s="15"/>
      <c r="HR627" s="15"/>
      <c r="HS627" s="15"/>
      <c r="HT627" s="15"/>
      <c r="HU627" s="15"/>
      <c r="HV627" s="15"/>
      <c r="HW627" s="15"/>
      <c r="HX627" s="15"/>
      <c r="HY627" s="15"/>
      <c r="HZ627" s="15"/>
      <c r="IA627" s="15"/>
      <c r="IB627" s="15"/>
      <c r="IC627" s="15"/>
      <c r="ID627" s="15"/>
      <c r="IE627" s="15"/>
      <c r="IF627" s="15"/>
      <c r="IG627" s="15"/>
      <c r="IH627" s="15"/>
      <c r="II627" s="15"/>
      <c r="IJ627" s="15"/>
      <c r="IK627" s="15"/>
      <c r="IL627" s="15"/>
      <c r="IM627" s="15"/>
    </row>
    <row r="628" spans="1:247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  <c r="HF628" s="15"/>
      <c r="HG628" s="15"/>
      <c r="HH628" s="15"/>
      <c r="HI628" s="15"/>
      <c r="HJ628" s="15"/>
      <c r="HK628" s="15"/>
      <c r="HL628" s="15"/>
      <c r="HM628" s="15"/>
      <c r="HN628" s="15"/>
      <c r="HO628" s="15"/>
      <c r="HP628" s="15"/>
      <c r="HQ628" s="15"/>
      <c r="HR628" s="15"/>
      <c r="HS628" s="15"/>
      <c r="HT628" s="15"/>
      <c r="HU628" s="15"/>
      <c r="HV628" s="15"/>
      <c r="HW628" s="15"/>
      <c r="HX628" s="15"/>
      <c r="HY628" s="15"/>
      <c r="HZ628" s="15"/>
      <c r="IA628" s="15"/>
      <c r="IB628" s="15"/>
      <c r="IC628" s="15"/>
      <c r="ID628" s="15"/>
      <c r="IE628" s="15"/>
      <c r="IF628" s="15"/>
      <c r="IG628" s="15"/>
      <c r="IH628" s="15"/>
      <c r="II628" s="15"/>
      <c r="IJ628" s="15"/>
      <c r="IK628" s="15"/>
      <c r="IL628" s="15"/>
      <c r="IM628" s="15"/>
    </row>
    <row r="629" spans="1:247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  <c r="HF629" s="15"/>
      <c r="HG629" s="15"/>
      <c r="HH629" s="15"/>
      <c r="HI629" s="15"/>
      <c r="HJ629" s="15"/>
      <c r="HK629" s="15"/>
      <c r="HL629" s="15"/>
      <c r="HM629" s="15"/>
      <c r="HN629" s="15"/>
      <c r="HO629" s="15"/>
      <c r="HP629" s="15"/>
      <c r="HQ629" s="15"/>
      <c r="HR629" s="15"/>
      <c r="HS629" s="15"/>
      <c r="HT629" s="15"/>
      <c r="HU629" s="15"/>
      <c r="HV629" s="15"/>
      <c r="HW629" s="15"/>
      <c r="HX629" s="15"/>
      <c r="HY629" s="15"/>
      <c r="HZ629" s="15"/>
      <c r="IA629" s="15"/>
      <c r="IB629" s="15"/>
      <c r="IC629" s="15"/>
      <c r="ID629" s="15"/>
      <c r="IE629" s="15"/>
      <c r="IF629" s="15"/>
      <c r="IG629" s="15"/>
      <c r="IH629" s="15"/>
      <c r="II629" s="15"/>
      <c r="IJ629" s="15"/>
      <c r="IK629" s="15"/>
      <c r="IL629" s="15"/>
      <c r="IM629" s="15"/>
    </row>
    <row r="630" spans="1:247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  <c r="HF630" s="15"/>
      <c r="HG630" s="15"/>
      <c r="HH630" s="15"/>
      <c r="HI630" s="15"/>
      <c r="HJ630" s="15"/>
      <c r="HK630" s="15"/>
      <c r="HL630" s="15"/>
      <c r="HM630" s="15"/>
      <c r="HN630" s="15"/>
      <c r="HO630" s="15"/>
      <c r="HP630" s="15"/>
      <c r="HQ630" s="15"/>
      <c r="HR630" s="15"/>
      <c r="HS630" s="15"/>
      <c r="HT630" s="15"/>
      <c r="HU630" s="15"/>
      <c r="HV630" s="15"/>
      <c r="HW630" s="15"/>
      <c r="HX630" s="15"/>
      <c r="HY630" s="15"/>
      <c r="HZ630" s="15"/>
      <c r="IA630" s="15"/>
      <c r="IB630" s="15"/>
      <c r="IC630" s="15"/>
      <c r="ID630" s="15"/>
      <c r="IE630" s="15"/>
      <c r="IF630" s="15"/>
      <c r="IG630" s="15"/>
      <c r="IH630" s="15"/>
      <c r="II630" s="15"/>
      <c r="IJ630" s="15"/>
      <c r="IK630" s="15"/>
      <c r="IL630" s="15"/>
      <c r="IM630" s="15"/>
    </row>
    <row r="631" spans="1:247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  <c r="HF631" s="15"/>
      <c r="HG631" s="15"/>
      <c r="HH631" s="15"/>
      <c r="HI631" s="15"/>
      <c r="HJ631" s="15"/>
      <c r="HK631" s="15"/>
      <c r="HL631" s="15"/>
      <c r="HM631" s="15"/>
      <c r="HN631" s="15"/>
      <c r="HO631" s="15"/>
      <c r="HP631" s="15"/>
      <c r="HQ631" s="15"/>
      <c r="HR631" s="15"/>
      <c r="HS631" s="15"/>
      <c r="HT631" s="15"/>
      <c r="HU631" s="15"/>
      <c r="HV631" s="15"/>
      <c r="HW631" s="15"/>
      <c r="HX631" s="15"/>
      <c r="HY631" s="15"/>
      <c r="HZ631" s="15"/>
      <c r="IA631" s="15"/>
      <c r="IB631" s="15"/>
      <c r="IC631" s="15"/>
      <c r="ID631" s="15"/>
      <c r="IE631" s="15"/>
      <c r="IF631" s="15"/>
      <c r="IG631" s="15"/>
      <c r="IH631" s="15"/>
      <c r="II631" s="15"/>
      <c r="IJ631" s="15"/>
      <c r="IK631" s="15"/>
      <c r="IL631" s="15"/>
      <c r="IM631" s="15"/>
    </row>
    <row r="632" spans="1:247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</row>
    <row r="633" spans="1:247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</row>
    <row r="634" spans="1:247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</row>
    <row r="635" spans="1:247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</row>
  </sheetData>
  <mergeCells count="139">
    <mergeCell ref="AL38:AN38"/>
    <mergeCell ref="C39:H39"/>
    <mergeCell ref="J39:O39"/>
    <mergeCell ref="P39:R39"/>
    <mergeCell ref="S39:U39"/>
    <mergeCell ref="X39:AC39"/>
    <mergeCell ref="AH11:AH12"/>
    <mergeCell ref="AD13:AD14"/>
    <mergeCell ref="AH13:AH14"/>
    <mergeCell ref="AD11:AD12"/>
    <mergeCell ref="AD17:AD18"/>
    <mergeCell ref="AH17:AH18"/>
    <mergeCell ref="AD15:AD16"/>
    <mergeCell ref="AH15:AH16"/>
    <mergeCell ref="AJ12:AM12"/>
    <mergeCell ref="AJ14:AM14"/>
    <mergeCell ref="R13:T14"/>
    <mergeCell ref="AJ13:AK13"/>
    <mergeCell ref="AL13:AN13"/>
    <mergeCell ref="U15:W16"/>
    <mergeCell ref="AM15:AN15"/>
    <mergeCell ref="F13:H14"/>
    <mergeCell ref="F15:H16"/>
    <mergeCell ref="AL39:AN39"/>
    <mergeCell ref="AE5:AG6"/>
    <mergeCell ref="AH5:AH6"/>
    <mergeCell ref="F7:H8"/>
    <mergeCell ref="I7:K8"/>
    <mergeCell ref="F9:H10"/>
    <mergeCell ref="F11:H12"/>
    <mergeCell ref="O11:Q12"/>
    <mergeCell ref="F5:H6"/>
    <mergeCell ref="I5:K6"/>
    <mergeCell ref="L5:N6"/>
    <mergeCell ref="O5:Q6"/>
    <mergeCell ref="R5:T6"/>
    <mergeCell ref="U5:W6"/>
    <mergeCell ref="X5:Z6"/>
    <mergeCell ref="AA5:AC6"/>
    <mergeCell ref="AD5:AD6"/>
    <mergeCell ref="L9:N10"/>
    <mergeCell ref="AH7:AH8"/>
    <mergeCell ref="AD9:AD10"/>
    <mergeCell ref="AH9:AH10"/>
    <mergeCell ref="AD7:AD8"/>
    <mergeCell ref="F17:H18"/>
    <mergeCell ref="X17:Z18"/>
    <mergeCell ref="F19:H20"/>
    <mergeCell ref="AA19:AC20"/>
    <mergeCell ref="AD19:AD20"/>
    <mergeCell ref="AH19:AH20"/>
    <mergeCell ref="P38:R38"/>
    <mergeCell ref="S38:U38"/>
    <mergeCell ref="AI38:AK38"/>
    <mergeCell ref="G24:L24"/>
    <mergeCell ref="G25:L25"/>
    <mergeCell ref="G26:L26"/>
    <mergeCell ref="G27:L27"/>
    <mergeCell ref="S24:X24"/>
    <mergeCell ref="S25:X25"/>
    <mergeCell ref="S26:X26"/>
    <mergeCell ref="AE39:AH39"/>
    <mergeCell ref="AI39:AK39"/>
    <mergeCell ref="C40:H40"/>
    <mergeCell ref="J40:O40"/>
    <mergeCell ref="P40:R40"/>
    <mergeCell ref="S40:U40"/>
    <mergeCell ref="X40:AC40"/>
    <mergeCell ref="AE40:AH40"/>
    <mergeCell ref="AI40:AK40"/>
    <mergeCell ref="C43:H43"/>
    <mergeCell ref="J43:O43"/>
    <mergeCell ref="P43:R43"/>
    <mergeCell ref="X43:AC43"/>
    <mergeCell ref="AE43:AH43"/>
    <mergeCell ref="AI43:AK43"/>
    <mergeCell ref="S41:U41"/>
    <mergeCell ref="AI44:AK44"/>
    <mergeCell ref="C45:H45"/>
    <mergeCell ref="J45:M45"/>
    <mergeCell ref="P45:R45"/>
    <mergeCell ref="C44:H44"/>
    <mergeCell ref="J44:O44"/>
    <mergeCell ref="P44:R44"/>
    <mergeCell ref="C41:H41"/>
    <mergeCell ref="J41:O41"/>
    <mergeCell ref="P41:R41"/>
    <mergeCell ref="AE41:AH41"/>
    <mergeCell ref="AI41:AK41"/>
    <mergeCell ref="S45:U45"/>
    <mergeCell ref="X41:AC41"/>
    <mergeCell ref="C42:H42"/>
    <mergeCell ref="AE48:AH48"/>
    <mergeCell ref="AI48:AK48"/>
    <mergeCell ref="X45:AC45"/>
    <mergeCell ref="AE45:AH45"/>
    <mergeCell ref="AI45:AK45"/>
    <mergeCell ref="S43:U43"/>
    <mergeCell ref="J42:O42"/>
    <mergeCell ref="P42:R42"/>
    <mergeCell ref="S42:U42"/>
    <mergeCell ref="X42:AC42"/>
    <mergeCell ref="AE42:AH42"/>
    <mergeCell ref="AI42:AK42"/>
    <mergeCell ref="S46:U46"/>
    <mergeCell ref="S47:U47"/>
    <mergeCell ref="X44:AC44"/>
    <mergeCell ref="AE44:AH44"/>
    <mergeCell ref="AI47:AK47"/>
    <mergeCell ref="S48:U48"/>
    <mergeCell ref="AE46:AH46"/>
    <mergeCell ref="AI46:AK46"/>
    <mergeCell ref="AE47:AH47"/>
    <mergeCell ref="C49:H49"/>
    <mergeCell ref="J49:O49"/>
    <mergeCell ref="P49:R49"/>
    <mergeCell ref="S49:U49"/>
    <mergeCell ref="S44:U44"/>
    <mergeCell ref="C46:H46"/>
    <mergeCell ref="J46:O46"/>
    <mergeCell ref="P46:R46"/>
    <mergeCell ref="X46:AC46"/>
    <mergeCell ref="C47:H47"/>
    <mergeCell ref="J47:O47"/>
    <mergeCell ref="P47:R47"/>
    <mergeCell ref="X47:AC47"/>
    <mergeCell ref="C48:H48"/>
    <mergeCell ref="J48:M48"/>
    <mergeCell ref="P48:R48"/>
    <mergeCell ref="X48:AC48"/>
    <mergeCell ref="AL40:AN40"/>
    <mergeCell ref="AL41:AN41"/>
    <mergeCell ref="AL42:AN42"/>
    <mergeCell ref="AL43:AN43"/>
    <mergeCell ref="AL44:AN44"/>
    <mergeCell ref="AL45:AN45"/>
    <mergeCell ref="AL46:AN46"/>
    <mergeCell ref="AL47:AN47"/>
    <mergeCell ref="AL48:AN48"/>
  </mergeCells>
  <pageMargins left="0.23622047244094491" right="0.23622047244094491" top="0.39370078740157483" bottom="0.39370078740157483" header="0.31496062992125984" footer="0.31496062992125984"/>
  <pageSetup paperSize="9" scale="78" pageOrder="overThenDown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IP661"/>
  <sheetViews>
    <sheetView zoomScaleNormal="100" workbookViewId="0">
      <selection activeCell="L48" sqref="L48"/>
    </sheetView>
  </sheetViews>
  <sheetFormatPr defaultColWidth="1.7109375" defaultRowHeight="12.75"/>
  <cols>
    <col min="1" max="1" width="1.7109375" customWidth="1"/>
    <col min="2" max="3" width="5.7109375" customWidth="1"/>
    <col min="4" max="4" width="1.7109375" customWidth="1"/>
    <col min="5" max="6" width="5.7109375" customWidth="1"/>
    <col min="7" max="7" width="1.7109375" customWidth="1"/>
    <col min="8" max="9" width="5.7109375" customWidth="1"/>
    <col min="10" max="10" width="1.7109375" customWidth="1"/>
    <col min="11" max="12" width="5.7109375" customWidth="1"/>
    <col min="13" max="13" width="1.7109375" customWidth="1"/>
    <col min="14" max="15" width="5.7109375" customWidth="1"/>
    <col min="16" max="16" width="1.7109375" customWidth="1"/>
    <col min="17" max="18" width="5.7109375" customWidth="1"/>
    <col min="19" max="19" width="1.7109375" customWidth="1"/>
    <col min="20" max="21" width="5.7109375" customWidth="1"/>
    <col min="22" max="22" width="1.7109375" customWidth="1"/>
    <col min="23" max="24" width="5.7109375" customWidth="1"/>
    <col min="25" max="25" width="1.7109375" customWidth="1"/>
    <col min="26" max="27" width="5.7109375" customWidth="1"/>
    <col min="28" max="28" width="1.7109375" customWidth="1"/>
    <col min="29" max="30" width="5.7109375" customWidth="1"/>
    <col min="31" max="31" width="8.7109375" customWidth="1"/>
    <col min="32" max="32" width="1.7109375" customWidth="1"/>
    <col min="33" max="33" width="8.7109375" customWidth="1"/>
    <col min="34" max="34" width="5.7109375" customWidth="1"/>
    <col min="35" max="35" width="1.7109375" customWidth="1"/>
    <col min="36" max="37" width="5.7109375" customWidth="1"/>
    <col min="38" max="38" width="1.7109375" customWidth="1"/>
    <col min="39" max="39" width="8.7109375" customWidth="1"/>
    <col min="40" max="40" width="3" customWidth="1"/>
    <col min="41" max="41" width="2.7109375" customWidth="1"/>
    <col min="42" max="43" width="5.7109375" customWidth="1"/>
    <col min="44" max="44" width="1.7109375" customWidth="1"/>
    <col min="45" max="46" width="5.7109375" customWidth="1"/>
    <col min="47" max="47" width="1.7109375" customWidth="1"/>
    <col min="48" max="49" width="5.7109375" customWidth="1"/>
    <col min="50" max="50" width="1.7109375" customWidth="1"/>
    <col min="51" max="52" width="5.7109375" customWidth="1"/>
    <col min="53" max="53" width="1.7109375" customWidth="1"/>
    <col min="54" max="55" width="5.7109375" customWidth="1"/>
    <col min="56" max="56" width="1.7109375" customWidth="1"/>
    <col min="57" max="58" width="5.7109375" customWidth="1"/>
    <col min="59" max="59" width="1.7109375" customWidth="1"/>
    <col min="60" max="61" width="5.7109375" customWidth="1"/>
    <col min="62" max="62" width="1.7109375" customWidth="1"/>
    <col min="63" max="64" width="5.7109375" customWidth="1"/>
    <col min="65" max="65" width="1.7109375" customWidth="1"/>
    <col min="66" max="67" width="5.7109375" customWidth="1"/>
    <col min="68" max="68" width="1.7109375" customWidth="1"/>
    <col min="69" max="70" width="5.7109375" customWidth="1"/>
    <col min="71" max="71" width="8.7109375" customWidth="1"/>
    <col min="72" max="72" width="1.7109375" customWidth="1"/>
    <col min="73" max="73" width="8.7109375" customWidth="1"/>
    <col min="74" max="74" width="5.7109375" customWidth="1"/>
    <col min="75" max="75" width="1.7109375" customWidth="1"/>
    <col min="76" max="77" width="5.7109375" customWidth="1"/>
    <col min="78" max="78" width="1.7109375" customWidth="1"/>
    <col min="79" max="79" width="8.7109375" customWidth="1"/>
    <col min="80" max="80" width="3" customWidth="1"/>
    <col min="81" max="81" width="2.7109375" customWidth="1"/>
    <col min="82" max="83" width="5.7109375" customWidth="1"/>
    <col min="84" max="84" width="1.7109375" customWidth="1"/>
    <col min="85" max="86" width="5.7109375" customWidth="1"/>
    <col min="87" max="87" width="1.7109375" customWidth="1"/>
    <col min="88" max="89" width="5.7109375" customWidth="1"/>
    <col min="90" max="90" width="1.7109375" customWidth="1"/>
    <col min="91" max="92" width="5.7109375" customWidth="1"/>
    <col min="93" max="93" width="1.7109375" customWidth="1"/>
    <col min="94" max="95" width="5.7109375" customWidth="1"/>
    <col min="96" max="96" width="1.7109375" customWidth="1"/>
    <col min="97" max="98" width="5.7109375" customWidth="1"/>
    <col min="99" max="99" width="1.7109375" customWidth="1"/>
    <col min="100" max="101" width="5.7109375" customWidth="1"/>
    <col min="102" max="102" width="1.7109375" customWidth="1"/>
    <col min="103" max="104" width="5.7109375" customWidth="1"/>
    <col min="105" max="105" width="1.7109375" customWidth="1"/>
    <col min="106" max="107" width="5.7109375" customWidth="1"/>
    <col min="108" max="108" width="1.7109375" customWidth="1"/>
    <col min="109" max="110" width="5.7109375" customWidth="1"/>
    <col min="111" max="111" width="8.7109375" customWidth="1"/>
    <col min="112" max="112" width="1.7109375" customWidth="1"/>
    <col min="113" max="113" width="8.7109375" customWidth="1"/>
    <col min="114" max="114" width="5.7109375" customWidth="1"/>
    <col min="115" max="115" width="1.7109375" customWidth="1"/>
    <col min="116" max="117" width="5.7109375" customWidth="1"/>
    <col min="118" max="118" width="1.7109375" customWidth="1"/>
    <col min="119" max="119" width="8.7109375" customWidth="1"/>
    <col min="120" max="120" width="7.7109375" customWidth="1"/>
    <col min="121" max="121" width="2.28515625" customWidth="1"/>
    <col min="122" max="123" width="5.7109375" customWidth="1"/>
    <col min="124" max="124" width="1.7109375" customWidth="1"/>
    <col min="125" max="126" width="5.7109375" customWidth="1"/>
    <col min="127" max="127" width="1.7109375" customWidth="1"/>
    <col min="128" max="129" width="5.7109375" customWidth="1"/>
    <col min="130" max="130" width="1.7109375" customWidth="1"/>
    <col min="131" max="132" width="5.7109375" customWidth="1"/>
    <col min="133" max="133" width="1.7109375" customWidth="1"/>
    <col min="134" max="135" width="5.7109375" customWidth="1"/>
    <col min="136" max="136" width="1.7109375" customWidth="1"/>
    <col min="137" max="138" width="5.7109375" customWidth="1"/>
    <col min="139" max="139" width="1.7109375" customWidth="1"/>
    <col min="140" max="141" width="5.7109375" customWidth="1"/>
    <col min="142" max="142" width="1.7109375" customWidth="1"/>
    <col min="143" max="144" width="5.7109375" customWidth="1"/>
    <col min="145" max="145" width="1.7109375" customWidth="1"/>
    <col min="146" max="147" width="5.7109375" customWidth="1"/>
    <col min="148" max="148" width="1.7109375" customWidth="1"/>
    <col min="149" max="150" width="5.7109375" customWidth="1"/>
    <col min="151" max="151" width="8.7109375" customWidth="1"/>
    <col min="152" max="152" width="1.7109375" customWidth="1"/>
    <col min="153" max="153" width="8.7109375" customWidth="1"/>
    <col min="154" max="154" width="5.7109375" customWidth="1"/>
    <col min="155" max="155" width="1.7109375" customWidth="1"/>
    <col min="156" max="157" width="5.7109375" customWidth="1"/>
    <col min="158" max="158" width="1.7109375" customWidth="1"/>
    <col min="159" max="160" width="5.7109375" customWidth="1"/>
    <col min="161" max="162" width="1.7109375" customWidth="1"/>
    <col min="163" max="163" width="5.7109375" customWidth="1"/>
    <col min="164" max="165" width="1.7109375" customWidth="1"/>
    <col min="166" max="166" width="5.7109375" customWidth="1"/>
    <col min="167" max="167" width="8.42578125" customWidth="1"/>
    <col min="168" max="168" width="1.7109375" customWidth="1"/>
    <col min="169" max="170" width="5.7109375" customWidth="1"/>
    <col min="171" max="171" width="1.7109375" customWidth="1"/>
    <col min="172" max="173" width="5.7109375" customWidth="1"/>
    <col min="174" max="174" width="1.7109375" customWidth="1"/>
    <col min="175" max="176" width="5.7109375" customWidth="1"/>
    <col min="177" max="177" width="1.7109375" customWidth="1"/>
    <col min="178" max="179" width="5.7109375" customWidth="1"/>
    <col min="180" max="180" width="1.7109375" customWidth="1"/>
    <col min="181" max="182" width="5.7109375" customWidth="1"/>
    <col min="183" max="183" width="1.7109375" customWidth="1"/>
    <col min="184" max="185" width="5.7109375" customWidth="1"/>
    <col min="186" max="186" width="1.7109375" customWidth="1"/>
    <col min="187" max="188" width="5.7109375" customWidth="1"/>
    <col min="189" max="189" width="1.7109375" customWidth="1"/>
    <col min="190" max="191" width="5.7109375" customWidth="1"/>
    <col min="192" max="192" width="1.7109375" customWidth="1"/>
    <col min="193" max="194" width="5.7109375" customWidth="1"/>
    <col min="195" max="195" width="8.7109375" customWidth="1"/>
    <col min="196" max="196" width="1.7109375" customWidth="1"/>
    <col min="197" max="197" width="8.7109375" customWidth="1"/>
    <col min="198" max="198" width="5.7109375" customWidth="1"/>
    <col min="199" max="199" width="1.7109375" customWidth="1"/>
    <col min="200" max="201" width="5.7109375" customWidth="1"/>
    <col min="202" max="202" width="1.7109375" customWidth="1"/>
    <col min="203" max="204" width="5.7109375" customWidth="1"/>
    <col min="205" max="206" width="1.7109375" customWidth="1"/>
    <col min="207" max="208" width="5.7109375" customWidth="1"/>
    <col min="209" max="209" width="1.7109375" customWidth="1"/>
    <col min="210" max="211" width="5.7109375" customWidth="1"/>
    <col min="212" max="212" width="1.7109375" customWidth="1"/>
    <col min="213" max="214" width="5.7109375" customWidth="1"/>
    <col min="215" max="215" width="1.7109375" customWidth="1"/>
    <col min="216" max="217" width="5.7109375" customWidth="1"/>
    <col min="218" max="218" width="1.7109375" customWidth="1"/>
    <col min="219" max="220" width="5.7109375" customWidth="1"/>
    <col min="221" max="221" width="1.7109375" customWidth="1"/>
    <col min="222" max="223" width="5.7109375" customWidth="1"/>
    <col min="224" max="224" width="1.7109375" customWidth="1"/>
    <col min="225" max="226" width="5.7109375" customWidth="1"/>
    <col min="227" max="227" width="1.7109375" customWidth="1"/>
    <col min="228" max="229" width="5.7109375" customWidth="1"/>
    <col min="230" max="230" width="1.7109375" customWidth="1"/>
    <col min="231" max="232" width="5.7109375" customWidth="1"/>
    <col min="233" max="233" width="1.7109375" customWidth="1"/>
    <col min="234" max="235" width="5.7109375" customWidth="1"/>
    <col min="236" max="236" width="8.7109375" customWidth="1"/>
    <col min="237" max="237" width="1.7109375" customWidth="1"/>
    <col min="238" max="238" width="8.7109375" customWidth="1"/>
    <col min="239" max="239" width="5.7109375" customWidth="1"/>
    <col min="240" max="240" width="1.7109375" customWidth="1"/>
    <col min="241" max="242" width="5.7109375" customWidth="1"/>
    <col min="243" max="243" width="1.7109375" customWidth="1"/>
    <col min="244" max="245" width="5.7109375" customWidth="1"/>
  </cols>
  <sheetData>
    <row r="1" spans="1:243" ht="27" customHeight="1">
      <c r="A1" s="19"/>
      <c r="M1" s="23" t="s">
        <v>7</v>
      </c>
      <c r="N1" s="56" t="s">
        <v>21</v>
      </c>
      <c r="W1" s="23"/>
      <c r="Z1" s="23"/>
      <c r="AG1" s="23" t="s">
        <v>8</v>
      </c>
      <c r="AH1" s="56" t="s">
        <v>5</v>
      </c>
      <c r="AK1" s="165"/>
      <c r="AO1" s="276"/>
      <c r="BA1" s="23" t="s">
        <v>7</v>
      </c>
      <c r="BB1" s="56" t="s">
        <v>21</v>
      </c>
      <c r="BK1" s="23"/>
      <c r="BN1" s="23"/>
      <c r="BU1" s="23" t="s">
        <v>8</v>
      </c>
      <c r="BV1" s="56" t="s">
        <v>6</v>
      </c>
      <c r="BY1" s="276"/>
      <c r="CC1" s="276"/>
      <c r="CO1" s="23" t="s">
        <v>7</v>
      </c>
      <c r="CP1" s="56" t="s">
        <v>21</v>
      </c>
      <c r="CY1" s="23"/>
      <c r="DB1" s="23"/>
      <c r="DI1" s="23" t="s">
        <v>8</v>
      </c>
      <c r="DJ1" s="56" t="s">
        <v>16</v>
      </c>
      <c r="DM1" s="276"/>
      <c r="DQ1" s="276"/>
      <c r="EC1" s="23" t="s">
        <v>7</v>
      </c>
      <c r="ED1" s="56" t="s">
        <v>21</v>
      </c>
      <c r="EM1" s="23"/>
      <c r="EP1" s="23"/>
      <c r="EW1" s="23" t="s">
        <v>8</v>
      </c>
      <c r="EX1" s="56" t="s">
        <v>17</v>
      </c>
      <c r="FA1" s="276"/>
      <c r="FE1" s="38"/>
      <c r="FF1" s="15"/>
      <c r="FG1" s="15"/>
      <c r="FH1" s="101"/>
      <c r="FI1" s="15"/>
      <c r="FJ1" s="50"/>
      <c r="FK1" s="50"/>
      <c r="FL1" s="15"/>
      <c r="FM1" s="15"/>
      <c r="FN1" s="15"/>
      <c r="FO1" s="15"/>
      <c r="FP1" s="15"/>
      <c r="FQ1" s="50"/>
      <c r="FR1" s="50"/>
      <c r="FS1" s="50"/>
      <c r="FT1" s="50"/>
      <c r="FU1" s="50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38"/>
      <c r="GS1" s="15"/>
      <c r="GT1" s="15"/>
      <c r="GU1" s="15"/>
      <c r="GV1" s="38"/>
      <c r="GW1" s="38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</row>
    <row r="2" spans="1:243" ht="18" customHeight="1" thickBot="1"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Y2" s="264"/>
      <c r="DZ2" s="264"/>
      <c r="EA2" s="264"/>
      <c r="EB2" s="264"/>
      <c r="EC2" s="264"/>
      <c r="ED2" s="264"/>
      <c r="EE2" s="264"/>
      <c r="EF2" s="264"/>
      <c r="EG2" s="264"/>
      <c r="EH2" s="264"/>
      <c r="EI2" s="264"/>
      <c r="EJ2" s="264"/>
      <c r="EK2" s="264"/>
      <c r="EL2" s="264"/>
      <c r="EM2" s="264"/>
      <c r="EN2" s="264"/>
      <c r="EO2" s="264"/>
      <c r="EP2" s="264"/>
      <c r="EQ2" s="264"/>
      <c r="ER2" s="264"/>
      <c r="ES2" s="264"/>
      <c r="FE2" s="15"/>
      <c r="FF2" s="15"/>
      <c r="FG2" s="15"/>
      <c r="FH2" s="101"/>
      <c r="FI2" s="15"/>
      <c r="FJ2" s="50"/>
      <c r="FK2" s="50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</row>
    <row r="3" spans="1:243" ht="18" hidden="1" customHeight="1">
      <c r="B3" s="101"/>
      <c r="C3" s="50">
        <f>HOUR(AJ13)</f>
        <v>9</v>
      </c>
      <c r="D3" s="50">
        <f>MINUTE(AJ13)</f>
        <v>30</v>
      </c>
      <c r="E3" s="50">
        <f>IF(SUM(D3+AJ15+AJ17)&gt;60,C3+1,C3)</f>
        <v>9</v>
      </c>
      <c r="F3" s="50">
        <f>IF(SUM(D3+AJ15+AJ17)&gt;60,SUM(D3+AJ15+AJ17-60),SUM(D3+AJ15+AJ17))</f>
        <v>43</v>
      </c>
      <c r="G3" s="50">
        <f>IF(SUM(F3+AJ15+AJ17)&gt;60,E3+1,E3)</f>
        <v>9</v>
      </c>
      <c r="H3" s="50">
        <f>IF(SUM(F3+AJ15+AJ17)&gt;60,SUM(F3+AJ15+AJ17-60),SUM(F3+AJ15+AJ17))</f>
        <v>56</v>
      </c>
      <c r="I3" s="50">
        <f>IF(SUM(H3+AJ15+AJ17)&gt;60,G3+1,G3)</f>
        <v>10</v>
      </c>
      <c r="J3" s="50">
        <f>IF(SUM(H3+AJ15+AJ17)&gt;60,SUM(H3+AJ15+AJ17-60),SUM(H3+AJ15+AJ17))</f>
        <v>9</v>
      </c>
      <c r="K3" s="50"/>
      <c r="L3" s="50">
        <f>IF(SUM(J3+AJ15+AJ17)&gt;60,I3+1,I3)</f>
        <v>10</v>
      </c>
      <c r="M3" s="50">
        <f>IF(SUM(J3+AJ15+AJ17)&gt;60,SUM(J3+AJ15+AJ17-60),SUM(J3+AJ15+AJ17))</f>
        <v>22</v>
      </c>
      <c r="N3" s="8"/>
      <c r="O3" s="50">
        <f>IF(SUM(M3+AJ15+AJ17)&gt;60,L3+1,L3)</f>
        <v>10</v>
      </c>
      <c r="P3" s="50">
        <f>IF(SUM(M3+AJ15+AJ17)&gt;60,SUM(M3+AJ15+AJ17-60),SUM(M3+AJ15+AJ17))</f>
        <v>35</v>
      </c>
      <c r="Q3" s="8"/>
      <c r="R3" s="50">
        <f>IF(SUM(P3+AJ15+AJ17)&gt;60,O3+1,O3)</f>
        <v>10</v>
      </c>
      <c r="S3" s="50">
        <f>IF(SUM(P3+AJ15+AJ17)&gt;60,SUM(P3+AJ15+AJ17-60),SUM(P3+AJ15+AJ17))</f>
        <v>48</v>
      </c>
      <c r="T3" s="8"/>
      <c r="U3" s="50">
        <f>IF(SUM(S3+AJ15+AJ17)&gt;60,R3+1,R3)</f>
        <v>11</v>
      </c>
      <c r="V3" s="128">
        <f>IF(SUM(S3+AJ15+AJ17)&gt;60,SUM(S3+AJ15+AJ17-60),SUM(S3+AJ15+AJ17))</f>
        <v>1</v>
      </c>
      <c r="W3" s="128">
        <f>IF(SUM(V3+AJ15+AJ17)&gt;60,U3+1,U3)</f>
        <v>11</v>
      </c>
      <c r="X3" s="50">
        <f>IF(SUM(V3+AJ15+AJ17)&gt;60,SUM(V3+AJ15+AJ17-60),SUM(V3+AJ15+AJ17))</f>
        <v>14</v>
      </c>
      <c r="Y3" s="50">
        <f>IF(SUM(X3+AJ15+AJ17)&gt;60,W3+1,W3)</f>
        <v>11</v>
      </c>
      <c r="Z3" s="50">
        <f>IF(SUM(X3+AJ15+AJ17)&gt;60,SUM(X3+AJ15+AJ17-60),SUM(X3+AJ15+AJ17))</f>
        <v>27</v>
      </c>
      <c r="AA3" s="50">
        <f>IF(SUM(Z3+AJ15+AJ17)&gt;59,Y3+1,Y3)</f>
        <v>11</v>
      </c>
      <c r="AB3" s="50">
        <f>IF(SUM(Z3+AJ15+AJ17)&gt;59,SUM(Z3+AJ15+AJ17-60),SUM(Z3+AJ15+AJ17))</f>
        <v>40</v>
      </c>
      <c r="AC3" s="11"/>
      <c r="AD3" s="50">
        <f>IF(SUM(AB3+AJ15+AJ17)&gt;60,AA3+1,AA3)</f>
        <v>11</v>
      </c>
      <c r="AE3" s="50">
        <f>IF(SUM(AB3+AJ15+AJ17)&gt;60,SUM(AB3+AJ15+AJ17-60),SUM(AB3+AJ15+AJ17))</f>
        <v>53</v>
      </c>
      <c r="AF3" s="8"/>
      <c r="AG3" s="50">
        <f>IF(SUM(AE3+AJ15+AJ17)&gt;60,AD3+1,AD3)</f>
        <v>12</v>
      </c>
      <c r="AH3" s="50">
        <f>IF(SUM(AE3+AJ15+AJ17)&gt;60,SUM(AE3+AJ15+AJ17-60),SUM(AE3+AJ15+AJ17))</f>
        <v>6</v>
      </c>
      <c r="AJ3" s="50">
        <f>IF(SUM(AH3+AJ15+AJ17)&gt;60,AG3+1,AG3)</f>
        <v>12</v>
      </c>
      <c r="AK3" s="50">
        <f>IF(SUM(AH3+AJ15+AJ17)&gt;60,SUM(AH3+AJ15+AJ17-60),SUM(AH3+AJ15+AJ17))</f>
        <v>19</v>
      </c>
      <c r="AM3" s="50">
        <f>IF(SUM(AK3+AJ15+AJ17)&gt;60,AJ3+1,AJ3)</f>
        <v>12</v>
      </c>
      <c r="AN3" s="50">
        <f>IF(SUM(AK3+AJ15+AJ17)&gt;60,SUM(AK3+AJ15+AJ17-60),SUM(AK3+AJ15+AJ17))</f>
        <v>32</v>
      </c>
      <c r="AP3" s="101"/>
      <c r="AQ3" s="50">
        <f>HOUR(BX13)</f>
        <v>9</v>
      </c>
      <c r="AR3" s="50">
        <f>MINUTE(BX13)</f>
        <v>30</v>
      </c>
      <c r="AS3" s="50">
        <f>IF(SUM(AR3+BX15+BX17)&gt;60,AQ3+1,AQ3)</f>
        <v>9</v>
      </c>
      <c r="AT3" s="50">
        <f>IF(SUM(AR3+BX15+BX17)&gt;60,SUM(AR3+BX15+BX17-60),SUM(AR3+BX15+BX17))</f>
        <v>43</v>
      </c>
      <c r="AU3" s="50">
        <f>IF(SUM(AT3+BX15+BX17)&gt;60,AS3+1,AS3)</f>
        <v>9</v>
      </c>
      <c r="AV3" s="50">
        <f>IF(SUM(AT3+BX15+BX17)&gt;60,SUM(AT3+BX15+BX17-60),SUM(AT3+BX15+BX17))</f>
        <v>56</v>
      </c>
      <c r="AW3" s="50">
        <f>IF(SUM(AV3+BX15+BX17)&gt;60,AU3+1,AU3)</f>
        <v>10</v>
      </c>
      <c r="AX3" s="50">
        <f>IF(SUM(AV3+BX15+BX17)&gt;60,SUM(AV3+BX15+BX17-60),SUM(AV3+BX15+BX17))</f>
        <v>9</v>
      </c>
      <c r="AY3" s="50"/>
      <c r="AZ3" s="50">
        <f>IF(SUM(AX3+BX15+BX17)&gt;60,AW3+1,AW3)</f>
        <v>10</v>
      </c>
      <c r="BA3" s="50">
        <f>IF(SUM(AX3+BX15+BX17)&gt;60,SUM(AX3+BX15+BX17-60),SUM(AX3+BX15+BX17))</f>
        <v>22</v>
      </c>
      <c r="BB3" s="8"/>
      <c r="BC3" s="50">
        <f>IF(SUM(BA3+BX15+BX17)&gt;60,AZ3+1,AZ3)</f>
        <v>10</v>
      </c>
      <c r="BD3" s="50">
        <f>IF(SUM(BA3+BX15+BX17)&gt;60,SUM(BA3+BX15+BX17-60),SUM(BA3+BX15+BX17))</f>
        <v>35</v>
      </c>
      <c r="BE3" s="8"/>
      <c r="BF3" s="50">
        <f>IF(SUM(BD3+BX15+BX17)&gt;60,BC3+1,BC3)</f>
        <v>10</v>
      </c>
      <c r="BG3" s="50">
        <f>IF(SUM(BD3+BX15+BX17)&gt;60,SUM(BD3+BX15+BX17-60),SUM(BD3+BX15+BX17))</f>
        <v>48</v>
      </c>
      <c r="BH3" s="8"/>
      <c r="BI3" s="50">
        <f>IF(SUM(BG3+BX15+BX17)&gt;60,BF3+1,BF3)</f>
        <v>11</v>
      </c>
      <c r="BJ3" s="128">
        <f>IF(SUM(BG3+BX15+BX17)&gt;60,SUM(BG3+BX15+BX17-60),SUM(BG3+BX15+BX17))</f>
        <v>1</v>
      </c>
      <c r="BK3" s="128">
        <f>IF(SUM(BJ3+BX15+BX17)&gt;60,BI3+1,BI3)</f>
        <v>11</v>
      </c>
      <c r="BL3" s="50">
        <f>IF(SUM(BJ3+BX15+BX17)&gt;60,SUM(BJ3+BX15+BX17-60),SUM(BJ3+BX15+BX17))</f>
        <v>14</v>
      </c>
      <c r="BM3" s="50">
        <f>IF(SUM(BL3+BX15+BX17)&gt;60,BK3+1,BK3)</f>
        <v>11</v>
      </c>
      <c r="BN3" s="50">
        <f>IF(SUM(BL3+BX15+BX17)&gt;60,SUM(BL3+BX15+BX17-60),SUM(BL3+BX15+BX17))</f>
        <v>27</v>
      </c>
      <c r="BO3" s="50">
        <f>IF(SUM(BN3+BX15+BX17)&gt;59,BM3+1,BM3)</f>
        <v>11</v>
      </c>
      <c r="BP3" s="50">
        <f>IF(SUM(BN3+BX15+BX17)&gt;59,SUM(BN3+BX15+BX17-60),SUM(BN3+BX15+BX17))</f>
        <v>40</v>
      </c>
      <c r="BQ3" s="266"/>
      <c r="BR3" s="50">
        <f>IF(SUM(BP3+BX15+BX17)&gt;60,BO3+1,BO3)</f>
        <v>11</v>
      </c>
      <c r="BS3" s="50">
        <f>IF(SUM(BP3+BX15+BX17)&gt;60,SUM(BP3+BX15+BX17-60),SUM(BP3+BX15+BX17))</f>
        <v>53</v>
      </c>
      <c r="BT3" s="8"/>
      <c r="BU3" s="50">
        <f>IF(SUM(BS3+BX15+BX17)&gt;60,BR3+1,BR3)</f>
        <v>12</v>
      </c>
      <c r="BV3" s="50">
        <f>IF(SUM(BS3+BX15+BX17)&gt;60,SUM(BS3+BX15+BX17-60),SUM(BS3+BX15+BX17))</f>
        <v>6</v>
      </c>
      <c r="BX3" s="50">
        <f>IF(SUM(BV3+BX15+BX17)&gt;60,BU3+1,BU3)</f>
        <v>12</v>
      </c>
      <c r="BY3" s="50">
        <f>IF(SUM(BV3+BX15+BX17)&gt;60,SUM(BV3+BX15+BX17-60),SUM(BV3+BX15+BX17))</f>
        <v>19</v>
      </c>
      <c r="CA3" s="50">
        <f>IF(SUM(BY3+BX15+BX17)&gt;60,BX3+1,BX3)</f>
        <v>12</v>
      </c>
      <c r="CB3" s="50">
        <f>IF(SUM(BY3+BX15+BX17)&gt;60,SUM(BY3+BX15+BX17-60),SUM(BY3+BX15+BX17))</f>
        <v>32</v>
      </c>
      <c r="CD3" s="101"/>
      <c r="CE3" s="50">
        <f>HOUR(DL13)</f>
        <v>9</v>
      </c>
      <c r="CF3" s="50">
        <f>MINUTE(DL13)</f>
        <v>30</v>
      </c>
      <c r="CG3" s="50">
        <f>IF(SUM(CF3+DL15+DL17)&gt;60,CE3+1,CE3)</f>
        <v>9</v>
      </c>
      <c r="CH3" s="50">
        <f>IF(SUM(CF3+DL15+DL17)&gt;60,SUM(CF3+DL15+DL17-60),SUM(CF3+DL15+DL17))</f>
        <v>43</v>
      </c>
      <c r="CI3" s="50">
        <f>IF(SUM(CH3+DL15+DL17)&gt;60,CG3+1,CG3)</f>
        <v>9</v>
      </c>
      <c r="CJ3" s="50">
        <f>IF(SUM(CH3+DL15+DL17)&gt;60,SUM(CH3+DL15+DL17-60),SUM(CH3+DL15+DL17))</f>
        <v>56</v>
      </c>
      <c r="CK3" s="50">
        <f>IF(SUM(CJ3+DL15+DL17)&gt;60,CI3+1,CI3)</f>
        <v>10</v>
      </c>
      <c r="CL3" s="50">
        <f>IF(SUM(CJ3+DL15+DL17)&gt;60,SUM(CJ3+DL15+DL17-60),SUM(CJ3+DL15+DL17))</f>
        <v>9</v>
      </c>
      <c r="CM3" s="50"/>
      <c r="CN3" s="50">
        <f>IF(SUM(CL3+DL15+DL17)&gt;60,CK3+1,CK3)</f>
        <v>10</v>
      </c>
      <c r="CO3" s="50">
        <f>IF(SUM(CL3+DL15+DL17)&gt;60,SUM(CL3+DL15+DL17-60),SUM(CL3+DL15+DL17))</f>
        <v>22</v>
      </c>
      <c r="CP3" s="8"/>
      <c r="CQ3" s="50">
        <f>IF(SUM(CO3+DL15+DL17)&gt;60,CN3+1,CN3)</f>
        <v>10</v>
      </c>
      <c r="CR3" s="50">
        <f>IF(SUM(CO3+DL15+DL17)&gt;60,SUM(CO3+DL15+DL17-60),SUM(CO3+DL15+DL17))</f>
        <v>35</v>
      </c>
      <c r="CS3" s="8"/>
      <c r="CT3" s="50">
        <f>IF(SUM(CR3+DL15+DL17)&gt;60,CQ3+1,CQ3)</f>
        <v>10</v>
      </c>
      <c r="CU3" s="50">
        <f>IF(SUM(CR3+DL15+DL17)&gt;60,SUM(CR3+DL15+DL17-60),SUM(CR3+DL15+DL17))</f>
        <v>48</v>
      </c>
      <c r="CV3" s="8"/>
      <c r="CW3" s="50">
        <f>IF(SUM(CU3+DL15+DL17)&gt;60,CT3+1,CT3)</f>
        <v>11</v>
      </c>
      <c r="CX3" s="128">
        <f>IF(SUM(CU3+DL15+DL17)&gt;60,SUM(CU3+DL15+DL17-60),SUM(CU3+DL15+DL17))</f>
        <v>1</v>
      </c>
      <c r="CY3" s="128">
        <f>IF(SUM(CX3+DL15+DL17)&gt;60,CW3+1,CW3)</f>
        <v>11</v>
      </c>
      <c r="CZ3" s="50">
        <f>IF(SUM(CX3+DL15+DL17)&gt;60,SUM(CX3+DL15+DL17-60),SUM(CX3+DL15+DL17))</f>
        <v>14</v>
      </c>
      <c r="DA3" s="50">
        <f>IF(SUM(CZ3+DL15+DL17)&gt;60,CY3+1,CY3)</f>
        <v>11</v>
      </c>
      <c r="DB3" s="50">
        <f>IF(SUM(CZ3+DL15+DL17)&gt;60,SUM(CZ3+DL15+DL17-60),SUM(CZ3+DL15+DL17))</f>
        <v>27</v>
      </c>
      <c r="DC3" s="50">
        <f>IF(SUM(DB3+DL15+DL17)&gt;59,DA3+1,DA3)</f>
        <v>11</v>
      </c>
      <c r="DD3" s="50">
        <f>IF(SUM(DB3+DL15+DL17)&gt;59,SUM(DB3+DL15+DL17-60),SUM(DB3+DL15+DL17))</f>
        <v>40</v>
      </c>
      <c r="DE3" s="266"/>
      <c r="DF3" s="50">
        <f>IF(SUM(DD3+DL15+DL17)&gt;60,DC3+1,DC3)</f>
        <v>11</v>
      </c>
      <c r="DG3" s="50">
        <f>IF(SUM(DD3+DL15+DL17)&gt;60,SUM(DD3+DL15+DL17-60),SUM(DD3+DL15+DL17))</f>
        <v>53</v>
      </c>
      <c r="DH3" s="8"/>
      <c r="DI3" s="50">
        <f>IF(SUM(DG3+DL15+DL17)&gt;60,DF3+1,DF3)</f>
        <v>12</v>
      </c>
      <c r="DJ3" s="50">
        <f>IF(SUM(DG3+DL15+DL17)&gt;60,SUM(DG3+DL15+DL17-60),SUM(DG3+DL15+DL17))</f>
        <v>6</v>
      </c>
      <c r="DL3" s="50">
        <f>IF(SUM(DJ3+DL15+DL17)&gt;60,DI3+1,DI3)</f>
        <v>12</v>
      </c>
      <c r="DM3" s="50">
        <f>IF(SUM(DJ3+DL15+DL17)&gt;60,SUM(DJ3+DL15+DL17-60),SUM(DJ3+DL15+DL17))</f>
        <v>19</v>
      </c>
      <c r="DO3" s="50">
        <f>IF(SUM(DM3+DL15+DL17)&gt;60,DL3+1,DL3)</f>
        <v>12</v>
      </c>
      <c r="DP3" s="50">
        <f>IF(SUM(DM3+DL15+DL17)&gt;60,SUM(DM3+DL15+DL17-60),SUM(DM3+DL15+DL17))</f>
        <v>32</v>
      </c>
      <c r="DQ3" s="50">
        <f>HOUR($AJ13)</f>
        <v>9</v>
      </c>
      <c r="DR3" s="50">
        <f>MINUTE($AJ13)</f>
        <v>30</v>
      </c>
      <c r="DS3" s="50">
        <f>IF(SUM(DR3+$AJ15+$AJ17)&gt;60,DQ3+1,DQ3)</f>
        <v>9</v>
      </c>
      <c r="DT3" s="50">
        <f>IF(SUM(DR3+$AJ15+$AJ17)&gt;60,SUM(DR3+$AJ15+$AJ17-60),SUM(DR3+$AJ15+$AJ17))</f>
        <v>43</v>
      </c>
      <c r="DU3" s="50">
        <f>IF(SUM(DT3+$AJ15+$AJ17)&gt;60,DS3+1,DS3)</f>
        <v>9</v>
      </c>
      <c r="DV3" s="50">
        <f>IF(SUM(DT3+$AJ15+$AJ17)&gt;60,SUM(DT3+$AJ15+$AJ17-60),SUM(DT3+$AJ15+$AJ17))</f>
        <v>56</v>
      </c>
      <c r="DW3" s="50">
        <f>IF(SUM(DV3+$AJ15+$AJ17)&gt;60,DU3+1,DU3)</f>
        <v>10</v>
      </c>
      <c r="DX3" s="50">
        <f>IF(SUM(DV3+$AJ15+$AJ17)&gt;60,SUM(DV3+$AJ15+$AJ17-60),SUM(DV3+$AJ15+$AJ17))</f>
        <v>9</v>
      </c>
      <c r="DY3" s="50">
        <f>IF(SUM(DX3+$AJ15+$AJ17)&gt;60,DW3+1,DW3)</f>
        <v>10</v>
      </c>
      <c r="DZ3" s="50">
        <f>IF(SUM(DX3+$AJ15+$AJ17)&gt;60,SUM(DX3+$AJ15+$AJ17-60),SUM(DX3+$AJ15+$AJ17))</f>
        <v>22</v>
      </c>
      <c r="EA3" s="50">
        <f>IF(SUM(DZ3+$AJ15+$AJ17)&gt;60,DY3+1,DY3)</f>
        <v>10</v>
      </c>
      <c r="EB3" s="50">
        <f>IF(SUM(DZ3+$AJ15+$AJ17)&gt;60,SUM(DZ3+$AJ15+$AJ17-60),SUM(DZ3+$AJ15+$AJ17))</f>
        <v>35</v>
      </c>
      <c r="EC3" s="50">
        <f>IF(SUM(EB3+$AJ15+$AJ17)&gt;60,EA3+1,EA3)</f>
        <v>10</v>
      </c>
      <c r="ED3" s="50">
        <f>IF(SUM(EB3+$AJ15+$AJ17)&gt;60,SUM(EB3+$AJ15+$AJ17-60),SUM(EB3+$AJ15+$AJ17))</f>
        <v>48</v>
      </c>
      <c r="EE3" s="50">
        <f>IF(SUM(ED3+$AJ15+$AJ17)&gt;60,EC3+1,EC3)</f>
        <v>11</v>
      </c>
      <c r="EF3" s="50">
        <f>IF(SUM(ED3+$AJ15+$AJ17)&gt;60,SUM(ED3+$AJ15+$AJ17-60),SUM(ED3+$AJ15+$AJ17))</f>
        <v>1</v>
      </c>
      <c r="EG3" s="50">
        <f>IF(SUM(EF3+$AJ15+$AJ17)&gt;60,EE3+1,EE3)</f>
        <v>11</v>
      </c>
      <c r="EH3" s="50">
        <f>IF(SUM(EF3+$AJ15+$AJ17)&gt;60,SUM(EF3+$AJ15+$AJ17-60),SUM(EF3+$AJ15+$AJ17))</f>
        <v>14</v>
      </c>
      <c r="EI3" s="50">
        <f>IF(SUM(EH3+$AJ15+$AJ17)&gt;60,EG3+1,EG3)</f>
        <v>11</v>
      </c>
      <c r="EJ3" s="50">
        <f>IF(SUM(EH3+$AJ15+$AJ17)&gt;60,SUM(EH3+$AJ15+$AJ17-60),SUM(EH3+$AJ15+$AJ17))</f>
        <v>27</v>
      </c>
      <c r="EK3" s="50">
        <f>IF(SUM(EJ3+$AJ15+$AJ17)&gt;59,EI3+1,EI3)</f>
        <v>11</v>
      </c>
      <c r="EL3" s="50">
        <f>IF(SUM(EJ3+$AJ15+$AJ17)&gt;59,SUM(EJ3+$AJ15+$AJ17-60),SUM(EJ3+$AJ15+$AJ17))</f>
        <v>40</v>
      </c>
      <c r="EM3" s="50">
        <f>IF(SUM(EL3+$AJ15+$AJ17)&gt;60,EK3+1,EK3)</f>
        <v>11</v>
      </c>
      <c r="EN3" s="50">
        <f>IF(SUM(EL3+$AJ15+$AJ17)&gt;60,SUM(EL3+$AJ15+$AJ17-60),SUM(EL3+$AJ15+$AJ17))</f>
        <v>53</v>
      </c>
      <c r="EO3" s="50">
        <f>IF(SUM(EN3+$AJ15+$AJ17)&gt;60,EM3+1,EM3)</f>
        <v>12</v>
      </c>
      <c r="EP3" s="50">
        <f>IF(SUM(EN3+$AJ15+$AJ17)&gt;60,SUM(EN3+$AJ15+$AJ17-60),SUM(EN3+$AJ15+$AJ17))</f>
        <v>6</v>
      </c>
      <c r="EQ3" s="50">
        <f>IF(SUM(EP3+$AJ15+$AJ17)&gt;60,EO3+1,EO3)</f>
        <v>12</v>
      </c>
      <c r="ER3" s="50">
        <f>IF(SUM(EP3+$AJ15+$AJ17)&gt;60,SUM(EP3+$AJ15+$AJ17-60),SUM(EP3+$AJ15+$AJ17))</f>
        <v>19</v>
      </c>
      <c r="ES3" s="50">
        <f>IF(SUM(ER3+$AJ15+$AJ17)&gt;60,EQ3+1,EQ3)</f>
        <v>12</v>
      </c>
      <c r="ET3" s="50">
        <f>IF(SUM(ER3+$AJ15+$AJ17)&gt;60,SUM(ER3+$AJ15+$AJ17-60),SUM(ER3+$AJ15+$AJ17))</f>
        <v>32</v>
      </c>
      <c r="EU3" s="50">
        <f>IF(SUM(ET3+$AJ15+$AJ17)&gt;60,ES3+1,ES3)</f>
        <v>12</v>
      </c>
      <c r="EV3" s="50">
        <f>IF(SUM(ET3+$AJ15+$AJ17)&gt;60,SUM(ET3+$AJ15+$AJ17-60),SUM(ET3+$AJ15+$AJ17))</f>
        <v>45</v>
      </c>
      <c r="EW3" s="50">
        <f>IF(SUM(EV3+$AJ15+$AJ17)&gt;60,EU3+1,EU3)</f>
        <v>12</v>
      </c>
      <c r="EX3" s="50">
        <f>IF(SUM(EV3+$AJ15+$AJ17)&gt;60,SUM(EV3+$AJ15+$AJ17-60),SUM(EV3+$AJ15+$AJ17))</f>
        <v>58</v>
      </c>
      <c r="EY3" s="50">
        <f>IF(SUM(EX3+$AJ15+$AJ17)&gt;60,EW3+1,EW3)</f>
        <v>13</v>
      </c>
      <c r="EZ3" s="50">
        <f>IF(SUM(EX3+$AJ15+$AJ17)&gt;60,SUM(EX3+$AJ15+$AJ17-60),SUM(EX3+$AJ15+$AJ17))</f>
        <v>11</v>
      </c>
      <c r="FA3" s="50">
        <f>IF(SUM(EZ3+$AJ15+$AJ17)&gt;60,EY3+1,EY3)</f>
        <v>13</v>
      </c>
      <c r="FB3" s="50">
        <f>IF(SUM(EZ3+$AJ15+$AJ17)&gt;60,SUM(EZ3+$AJ15+$AJ17-60),SUM(EZ3+$AJ15+$AJ17))</f>
        <v>24</v>
      </c>
      <c r="FC3" s="50">
        <f>IF(SUM(FB3+$AJ15+$AJ17)&gt;60,FA3+1,FA3)</f>
        <v>13</v>
      </c>
      <c r="FD3" s="50">
        <f>IF(SUM(FB3+$AJ15+$AJ17)&gt;60,SUM(FB3+$AJ15+$AJ17-60),SUM(FB3+$AJ15+$AJ17))</f>
        <v>37</v>
      </c>
      <c r="FE3" s="50">
        <f>IF(SUM(FD3+$AJ15+$AJ17)&gt;60,FC3+1,FC3)</f>
        <v>13</v>
      </c>
      <c r="FF3" s="50">
        <f>IF(SUM(FD3+$AJ15+$AJ17)&gt;60,SUM(FD3+$AJ15+$AJ17-60),SUM(FD3+$AJ15+$AJ17))</f>
        <v>50</v>
      </c>
      <c r="FG3" s="15"/>
      <c r="FH3" s="101"/>
      <c r="FI3" s="15"/>
      <c r="FJ3" s="50"/>
      <c r="FK3" s="50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</row>
    <row r="4" spans="1:243" ht="18" hidden="1" customHeight="1" thickBot="1"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W4" s="264"/>
      <c r="AX4" s="264"/>
      <c r="AY4" s="264"/>
      <c r="AZ4" s="264"/>
      <c r="BA4" s="264"/>
      <c r="BB4" s="264"/>
      <c r="BC4" s="264"/>
      <c r="BD4" s="264"/>
      <c r="BE4" s="264"/>
      <c r="BF4" s="264"/>
      <c r="BG4" s="264"/>
      <c r="BH4" s="264"/>
      <c r="BI4" s="264"/>
      <c r="BJ4" s="264"/>
      <c r="BK4" s="264"/>
      <c r="BL4" s="264"/>
      <c r="BM4" s="264"/>
      <c r="BN4" s="264"/>
      <c r="BO4" s="264"/>
      <c r="BP4" s="264"/>
      <c r="BQ4" s="264"/>
      <c r="CK4" s="264"/>
      <c r="CL4" s="264"/>
      <c r="CM4" s="264"/>
      <c r="CN4" s="264"/>
      <c r="CO4" s="264"/>
      <c r="CP4" s="264"/>
      <c r="CQ4" s="264"/>
      <c r="CR4" s="264"/>
      <c r="CS4" s="264"/>
      <c r="CT4" s="264"/>
      <c r="CU4" s="264"/>
      <c r="CV4" s="264"/>
      <c r="CW4" s="264"/>
      <c r="CX4" s="264"/>
      <c r="CY4" s="264"/>
      <c r="CZ4" s="264"/>
      <c r="DA4" s="264"/>
      <c r="DB4" s="264"/>
      <c r="DC4" s="264"/>
      <c r="DD4" s="264"/>
      <c r="DE4" s="264"/>
      <c r="DY4" s="264"/>
      <c r="DZ4" s="264"/>
      <c r="EA4" s="264"/>
      <c r="EB4" s="264"/>
      <c r="EC4" s="264"/>
      <c r="ED4" s="264"/>
      <c r="EE4" s="264"/>
      <c r="EF4" s="264"/>
      <c r="EG4" s="264"/>
      <c r="EH4" s="264"/>
      <c r="EI4" s="264"/>
      <c r="EJ4" s="264"/>
      <c r="EK4" s="264"/>
      <c r="EL4" s="264"/>
      <c r="EM4" s="264"/>
      <c r="EN4" s="264"/>
      <c r="EO4" s="264"/>
      <c r="EP4" s="264"/>
      <c r="EQ4" s="264"/>
      <c r="ER4" s="264"/>
      <c r="ES4" s="264"/>
      <c r="FE4" s="15"/>
      <c r="FF4" s="15"/>
      <c r="FG4" s="15"/>
      <c r="FH4" s="101"/>
      <c r="FI4" s="15"/>
      <c r="FJ4" s="50"/>
      <c r="FK4" s="50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</row>
    <row r="5" spans="1:243" ht="27" customHeight="1">
      <c r="I5" s="472"/>
      <c r="J5" s="473"/>
      <c r="K5" s="474"/>
      <c r="L5" s="305" t="str">
        <f>IF((C9=""),"",C9)</f>
        <v>Jičín ,,A"</v>
      </c>
      <c r="M5" s="305"/>
      <c r="N5" s="326"/>
      <c r="O5" s="305" t="str">
        <f>IF((C10=""),"",C10)</f>
        <v>Jičín ,,E"</v>
      </c>
      <c r="P5" s="305"/>
      <c r="Q5" s="326"/>
      <c r="R5" s="305" t="str">
        <f>IF((C11=""),"",C11)</f>
        <v>Nové Město ,,B"</v>
      </c>
      <c r="S5" s="305"/>
      <c r="T5" s="326"/>
      <c r="U5" s="305" t="str">
        <f>IF((C12=""),"",C12)</f>
        <v>Sport RK ,,A"</v>
      </c>
      <c r="V5" s="305"/>
      <c r="W5" s="326"/>
      <c r="X5" s="305" t="str">
        <f>IF((C13=""),"",C13)</f>
        <v>Slavia HK ,,C" Pandy</v>
      </c>
      <c r="Y5" s="305"/>
      <c r="Z5" s="326"/>
      <c r="AA5" s="305" t="str">
        <f>IF((C14=""),"",C14)</f>
        <v xml:space="preserve">Tatran Střešovice </v>
      </c>
      <c r="AB5" s="305"/>
      <c r="AC5" s="305"/>
      <c r="AD5" s="437" t="s">
        <v>1</v>
      </c>
      <c r="AE5" s="477" t="s">
        <v>3</v>
      </c>
      <c r="AF5" s="478"/>
      <c r="AG5" s="479"/>
      <c r="AH5" s="447" t="s">
        <v>2</v>
      </c>
      <c r="AW5" s="472"/>
      <c r="AX5" s="473"/>
      <c r="AY5" s="474"/>
      <c r="AZ5" s="305" t="str">
        <f>IF((AQ9=""),"",AQ9)</f>
        <v>Jičín ,,B"</v>
      </c>
      <c r="BA5" s="305"/>
      <c r="BB5" s="326"/>
      <c r="BC5" s="305" t="str">
        <f>IF((AQ10=""),"",AQ10)</f>
        <v>Nové Město ,,C"</v>
      </c>
      <c r="BD5" s="305"/>
      <c r="BE5" s="326"/>
      <c r="BF5" s="305" t="str">
        <f>IF((AQ11=""),"",AQ11)</f>
        <v>REMA RK ,,A"</v>
      </c>
      <c r="BG5" s="305"/>
      <c r="BH5" s="326"/>
      <c r="BI5" s="305" t="str">
        <f>IF((AQ12=""),"",AQ12)</f>
        <v>Sport RK ,,B"</v>
      </c>
      <c r="BJ5" s="305"/>
      <c r="BK5" s="326"/>
      <c r="BL5" s="305" t="str">
        <f>IF((AQ13=""),"",AQ13)</f>
        <v>Rtyně  ,,A"</v>
      </c>
      <c r="BM5" s="305"/>
      <c r="BN5" s="326"/>
      <c r="BO5" s="305" t="str">
        <f>IF((AQ14=""),"",AQ14)</f>
        <v>Staré Město</v>
      </c>
      <c r="BP5" s="305"/>
      <c r="BQ5" s="305"/>
      <c r="BR5" s="437" t="s">
        <v>1</v>
      </c>
      <c r="BS5" s="477" t="s">
        <v>3</v>
      </c>
      <c r="BT5" s="478"/>
      <c r="BU5" s="479"/>
      <c r="BV5" s="447" t="s">
        <v>2</v>
      </c>
      <c r="CK5" s="472"/>
      <c r="CL5" s="473"/>
      <c r="CM5" s="474"/>
      <c r="CN5" s="305" t="str">
        <f>IF((CE9=""),"",CE9)</f>
        <v>Jičín ,,C"</v>
      </c>
      <c r="CO5" s="305"/>
      <c r="CP5" s="326"/>
      <c r="CQ5" s="305" t="str">
        <f>IF((CE10=""),"",CE10)</f>
        <v>Nové Město ,,D"</v>
      </c>
      <c r="CR5" s="305"/>
      <c r="CS5" s="326"/>
      <c r="CT5" s="305" t="str">
        <f>IF((CE11=""),"",CE11)</f>
        <v>REMA RK ,,B"</v>
      </c>
      <c r="CU5" s="305"/>
      <c r="CV5" s="326"/>
      <c r="CW5" s="305" t="str">
        <f>IF((CE12=""),"",CE12)</f>
        <v>Sport RK ,,C"</v>
      </c>
      <c r="CX5" s="305"/>
      <c r="CY5" s="326"/>
      <c r="CZ5" s="305" t="str">
        <f>IF((CE13=""),"",CE13)</f>
        <v>Lázně Bělohrad ,,A"</v>
      </c>
      <c r="DA5" s="305"/>
      <c r="DB5" s="326"/>
      <c r="DC5" s="305" t="str">
        <f>IF((CE14=""),"",CE14)</f>
        <v>Slavia HK ,,B" Kočky</v>
      </c>
      <c r="DD5" s="305"/>
      <c r="DE5" s="305"/>
      <c r="DF5" s="437" t="s">
        <v>1</v>
      </c>
      <c r="DG5" s="477" t="s">
        <v>3</v>
      </c>
      <c r="DH5" s="478"/>
      <c r="DI5" s="479"/>
      <c r="DJ5" s="447" t="s">
        <v>2</v>
      </c>
      <c r="DV5" s="318"/>
      <c r="DW5" s="319"/>
      <c r="DX5" s="320"/>
      <c r="DY5" s="305" t="str">
        <f>IF(DW24="","",DW24)</f>
        <v>Jičín ,,D"</v>
      </c>
      <c r="DZ5" s="305"/>
      <c r="EA5" s="326"/>
      <c r="EB5" s="310" t="str">
        <f>IF(DW25="","",DW25)</f>
        <v>Nové Město ,,A"</v>
      </c>
      <c r="EC5" s="306"/>
      <c r="ED5" s="307"/>
      <c r="EE5" s="305" t="str">
        <f>IF(DW26="","",DW26)</f>
        <v>REMA RK ,,C"</v>
      </c>
      <c r="EF5" s="306"/>
      <c r="EG5" s="307"/>
      <c r="EH5" s="305" t="str">
        <f>IF(DW27="","",DW27)</f>
        <v>Slavia HK "A" Draci</v>
      </c>
      <c r="EI5" s="305"/>
      <c r="EJ5" s="326"/>
      <c r="EK5" s="305" t="str">
        <f>IF(EI24="","",EI24)</f>
        <v>Kvasiny</v>
      </c>
      <c r="EL5" s="306"/>
      <c r="EM5" s="307"/>
      <c r="EN5" s="305" t="str">
        <f>IF(EI25="","",EI25)</f>
        <v>Lázně Bělohrad ,,B"</v>
      </c>
      <c r="EO5" s="306"/>
      <c r="EP5" s="307"/>
      <c r="EQ5" s="305" t="str">
        <f>IF(EI26="","",EI26)</f>
        <v>Dvůr Králové</v>
      </c>
      <c r="ER5" s="306"/>
      <c r="ES5" s="306"/>
      <c r="ET5" s="437" t="s">
        <v>1</v>
      </c>
      <c r="EU5" s="329" t="s">
        <v>3</v>
      </c>
      <c r="EV5" s="330"/>
      <c r="EW5" s="331"/>
      <c r="EX5" s="335" t="s">
        <v>2</v>
      </c>
      <c r="FE5" s="15"/>
      <c r="FF5" s="15"/>
      <c r="FG5" s="15"/>
      <c r="FH5" s="101"/>
      <c r="FI5" s="15"/>
      <c r="FJ5" s="50"/>
      <c r="FK5" s="50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</row>
    <row r="6" spans="1:243" ht="27" customHeight="1" thickBot="1">
      <c r="I6" s="475"/>
      <c r="J6" s="468"/>
      <c r="K6" s="469"/>
      <c r="L6" s="327"/>
      <c r="M6" s="327"/>
      <c r="N6" s="328"/>
      <c r="O6" s="327"/>
      <c r="P6" s="327"/>
      <c r="Q6" s="328"/>
      <c r="R6" s="327"/>
      <c r="S6" s="327"/>
      <c r="T6" s="328"/>
      <c r="U6" s="327"/>
      <c r="V6" s="327"/>
      <c r="W6" s="328"/>
      <c r="X6" s="327"/>
      <c r="Y6" s="327"/>
      <c r="Z6" s="328"/>
      <c r="AA6" s="327"/>
      <c r="AB6" s="327"/>
      <c r="AC6" s="327"/>
      <c r="AD6" s="476"/>
      <c r="AE6" s="480"/>
      <c r="AF6" s="480"/>
      <c r="AG6" s="481"/>
      <c r="AH6" s="448"/>
      <c r="AW6" s="475"/>
      <c r="AX6" s="468"/>
      <c r="AY6" s="469"/>
      <c r="AZ6" s="327"/>
      <c r="BA6" s="327"/>
      <c r="BB6" s="328"/>
      <c r="BC6" s="327"/>
      <c r="BD6" s="327"/>
      <c r="BE6" s="328"/>
      <c r="BF6" s="327"/>
      <c r="BG6" s="327"/>
      <c r="BH6" s="328"/>
      <c r="BI6" s="327"/>
      <c r="BJ6" s="327"/>
      <c r="BK6" s="328"/>
      <c r="BL6" s="327"/>
      <c r="BM6" s="327"/>
      <c r="BN6" s="328"/>
      <c r="BO6" s="327"/>
      <c r="BP6" s="327"/>
      <c r="BQ6" s="327"/>
      <c r="BR6" s="476"/>
      <c r="BS6" s="480"/>
      <c r="BT6" s="480"/>
      <c r="BU6" s="481"/>
      <c r="BV6" s="448"/>
      <c r="CK6" s="475"/>
      <c r="CL6" s="468"/>
      <c r="CM6" s="469"/>
      <c r="CN6" s="327"/>
      <c r="CO6" s="327"/>
      <c r="CP6" s="328"/>
      <c r="CQ6" s="327"/>
      <c r="CR6" s="327"/>
      <c r="CS6" s="328"/>
      <c r="CT6" s="327"/>
      <c r="CU6" s="327"/>
      <c r="CV6" s="328"/>
      <c r="CW6" s="327"/>
      <c r="CX6" s="327"/>
      <c r="CY6" s="328"/>
      <c r="CZ6" s="327"/>
      <c r="DA6" s="327"/>
      <c r="DB6" s="328"/>
      <c r="DC6" s="327"/>
      <c r="DD6" s="327"/>
      <c r="DE6" s="327"/>
      <c r="DF6" s="476"/>
      <c r="DG6" s="480"/>
      <c r="DH6" s="480"/>
      <c r="DI6" s="481"/>
      <c r="DJ6" s="448"/>
      <c r="DV6" s="321"/>
      <c r="DW6" s="322"/>
      <c r="DX6" s="323"/>
      <c r="DY6" s="327"/>
      <c r="DZ6" s="327"/>
      <c r="EA6" s="328"/>
      <c r="EB6" s="311"/>
      <c r="EC6" s="308"/>
      <c r="ED6" s="309"/>
      <c r="EE6" s="308"/>
      <c r="EF6" s="308"/>
      <c r="EG6" s="309"/>
      <c r="EH6" s="327"/>
      <c r="EI6" s="327"/>
      <c r="EJ6" s="328"/>
      <c r="EK6" s="308"/>
      <c r="EL6" s="308"/>
      <c r="EM6" s="309"/>
      <c r="EN6" s="308"/>
      <c r="EO6" s="308"/>
      <c r="EP6" s="309"/>
      <c r="EQ6" s="308"/>
      <c r="ER6" s="308"/>
      <c r="ES6" s="308"/>
      <c r="ET6" s="438"/>
      <c r="EU6" s="332"/>
      <c r="EV6" s="333"/>
      <c r="EW6" s="334"/>
      <c r="EX6" s="336"/>
      <c r="FE6" s="15"/>
      <c r="FF6" s="15"/>
      <c r="FG6" s="15"/>
      <c r="FH6" s="101"/>
      <c r="FI6" s="15"/>
      <c r="FJ6" s="50"/>
      <c r="FK6" s="50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37"/>
      <c r="FY6" s="38"/>
      <c r="FZ6" s="15"/>
      <c r="GA6" s="43"/>
      <c r="GB6" s="51"/>
      <c r="GC6" s="15"/>
      <c r="GD6" s="15"/>
      <c r="GE6" s="15"/>
      <c r="GF6" s="15"/>
      <c r="GG6" s="37"/>
      <c r="GH6" s="136"/>
      <c r="GI6" s="136"/>
      <c r="GJ6" s="136"/>
      <c r="GK6" s="15"/>
      <c r="GL6" s="15"/>
      <c r="GM6" s="15"/>
      <c r="GN6" s="15"/>
      <c r="GO6" s="37"/>
      <c r="GP6" s="38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</row>
    <row r="7" spans="1:243" ht="27" customHeight="1">
      <c r="C7" s="17" t="s">
        <v>11</v>
      </c>
      <c r="I7" s="344" t="str">
        <f>IF(L5="","",L5)</f>
        <v>Jičín ,,A"</v>
      </c>
      <c r="J7" s="345"/>
      <c r="K7" s="449"/>
      <c r="L7" s="482"/>
      <c r="M7" s="483"/>
      <c r="N7" s="484"/>
      <c r="O7" s="29">
        <v>21</v>
      </c>
      <c r="P7" s="29" t="s">
        <v>0</v>
      </c>
      <c r="Q7" s="30">
        <v>11</v>
      </c>
      <c r="R7" s="29">
        <v>33</v>
      </c>
      <c r="S7" s="29" t="s">
        <v>0</v>
      </c>
      <c r="T7" s="30">
        <v>14</v>
      </c>
      <c r="U7" s="29">
        <v>12</v>
      </c>
      <c r="V7" s="29" t="s">
        <v>0</v>
      </c>
      <c r="W7" s="30">
        <v>17</v>
      </c>
      <c r="X7" s="29">
        <v>32</v>
      </c>
      <c r="Y7" s="29" t="s">
        <v>0</v>
      </c>
      <c r="Z7" s="30">
        <v>6</v>
      </c>
      <c r="AA7" s="29">
        <v>28</v>
      </c>
      <c r="AB7" s="29" t="s">
        <v>0</v>
      </c>
      <c r="AC7" s="69">
        <v>8</v>
      </c>
      <c r="AD7" s="458">
        <v>4</v>
      </c>
      <c r="AE7" s="6">
        <f>IF((X7=""),"",SUM(O7+R7+U7+X7+AA7))</f>
        <v>126</v>
      </c>
      <c r="AF7" s="6" t="s">
        <v>0</v>
      </c>
      <c r="AG7" s="7">
        <f>IF((Z7=""),"",SUM(Q7+T7+W7+Z7+AC7))</f>
        <v>56</v>
      </c>
      <c r="AH7" s="460" t="s">
        <v>10</v>
      </c>
      <c r="AJ7" s="17" t="s">
        <v>101</v>
      </c>
      <c r="AQ7" s="17" t="s">
        <v>11</v>
      </c>
      <c r="AW7" s="344" t="str">
        <f>IF(AZ5="","",AZ5)</f>
        <v>Jičín ,,B"</v>
      </c>
      <c r="AX7" s="345"/>
      <c r="AY7" s="449"/>
      <c r="AZ7" s="482"/>
      <c r="BA7" s="483"/>
      <c r="BB7" s="484"/>
      <c r="BC7" s="29">
        <v>45</v>
      </c>
      <c r="BD7" s="29" t="s">
        <v>0</v>
      </c>
      <c r="BE7" s="30">
        <v>4</v>
      </c>
      <c r="BF7" s="29">
        <v>18</v>
      </c>
      <c r="BG7" s="29" t="s">
        <v>0</v>
      </c>
      <c r="BH7" s="30">
        <v>17</v>
      </c>
      <c r="BI7" s="29">
        <v>14</v>
      </c>
      <c r="BJ7" s="29" t="s">
        <v>0</v>
      </c>
      <c r="BK7" s="30">
        <v>20</v>
      </c>
      <c r="BL7" s="29">
        <v>37</v>
      </c>
      <c r="BM7" s="29" t="s">
        <v>0</v>
      </c>
      <c r="BN7" s="30">
        <v>13</v>
      </c>
      <c r="BO7" s="29">
        <v>18</v>
      </c>
      <c r="BP7" s="29" t="s">
        <v>0</v>
      </c>
      <c r="BQ7" s="69">
        <v>7</v>
      </c>
      <c r="BR7" s="458">
        <v>4</v>
      </c>
      <c r="BS7" s="6">
        <f>IF((BL7=""),"",SUM(BC7+BF7+BI7+BL7+BO7))</f>
        <v>132</v>
      </c>
      <c r="BT7" s="6" t="s">
        <v>0</v>
      </c>
      <c r="BU7" s="7">
        <f>IF((BN7=""),"",SUM(BE7+BH7+BK7+BN7+BQ7))</f>
        <v>61</v>
      </c>
      <c r="BV7" s="460" t="s">
        <v>10</v>
      </c>
      <c r="BX7" s="17" t="s">
        <v>101</v>
      </c>
      <c r="CE7" s="17" t="s">
        <v>11</v>
      </c>
      <c r="CK7" s="344" t="str">
        <f>IF(CN5="","",CN5)</f>
        <v>Jičín ,,C"</v>
      </c>
      <c r="CL7" s="345"/>
      <c r="CM7" s="449"/>
      <c r="CN7" s="482"/>
      <c r="CO7" s="483"/>
      <c r="CP7" s="484"/>
      <c r="CQ7" s="29">
        <v>48</v>
      </c>
      <c r="CR7" s="29" t="s">
        <v>0</v>
      </c>
      <c r="CS7" s="30">
        <v>5</v>
      </c>
      <c r="CT7" s="29">
        <v>25</v>
      </c>
      <c r="CU7" s="29" t="s">
        <v>0</v>
      </c>
      <c r="CV7" s="30">
        <v>13</v>
      </c>
      <c r="CW7" s="29">
        <v>19</v>
      </c>
      <c r="CX7" s="29" t="s">
        <v>0</v>
      </c>
      <c r="CY7" s="30">
        <v>17</v>
      </c>
      <c r="CZ7" s="29">
        <v>25</v>
      </c>
      <c r="DA7" s="29" t="s">
        <v>0</v>
      </c>
      <c r="DB7" s="30">
        <v>15</v>
      </c>
      <c r="DC7" s="29">
        <v>23</v>
      </c>
      <c r="DD7" s="29" t="s">
        <v>0</v>
      </c>
      <c r="DE7" s="69">
        <v>9</v>
      </c>
      <c r="DF7" s="458">
        <v>5</v>
      </c>
      <c r="DG7" s="6">
        <f>IF((CZ7=""),"",SUM(CQ7+CT7+CW7+CZ7+DC7))</f>
        <v>140</v>
      </c>
      <c r="DH7" s="6" t="s">
        <v>0</v>
      </c>
      <c r="DI7" s="7">
        <f>IF((DB7=""),"",SUM(CS7+CV7+CY7+DB7+DE7))</f>
        <v>59</v>
      </c>
      <c r="DJ7" s="460" t="s">
        <v>9</v>
      </c>
      <c r="DL7" s="17" t="s">
        <v>101</v>
      </c>
      <c r="DS7" s="15"/>
      <c r="DV7" s="435" t="str">
        <f>IF(DY5="","",DY5)</f>
        <v>Jičín ,,D"</v>
      </c>
      <c r="DW7" s="305"/>
      <c r="DX7" s="436"/>
      <c r="DY7" s="362"/>
      <c r="DZ7" s="362"/>
      <c r="EA7" s="362"/>
      <c r="EB7" s="185">
        <v>21</v>
      </c>
      <c r="EC7" s="180" t="s">
        <v>0</v>
      </c>
      <c r="ED7" s="181">
        <v>23</v>
      </c>
      <c r="EE7" s="180">
        <v>26</v>
      </c>
      <c r="EF7" s="180" t="s">
        <v>0</v>
      </c>
      <c r="EG7" s="181">
        <v>18</v>
      </c>
      <c r="EH7" s="180">
        <v>37</v>
      </c>
      <c r="EI7" s="180" t="s">
        <v>0</v>
      </c>
      <c r="EJ7" s="181">
        <v>15</v>
      </c>
      <c r="EK7" s="180">
        <v>30</v>
      </c>
      <c r="EL7" s="180" t="s">
        <v>0</v>
      </c>
      <c r="EM7" s="181">
        <v>20</v>
      </c>
      <c r="EN7" s="180">
        <v>11</v>
      </c>
      <c r="EO7" s="180" t="s">
        <v>0</v>
      </c>
      <c r="EP7" s="181">
        <v>22</v>
      </c>
      <c r="EQ7" s="180">
        <v>18</v>
      </c>
      <c r="ER7" s="180" t="s">
        <v>0</v>
      </c>
      <c r="ES7" s="180">
        <v>27</v>
      </c>
      <c r="ET7" s="441">
        <v>3</v>
      </c>
      <c r="EU7" s="179">
        <f>IF((EB7="")+OR(EE7="")+OR(EH7="")+OR(EK7="")+OR(EN7="")+OR(EQ7=""),"",SUM(EB7+EE7+EH7+EK7+EN7+EQ7))</f>
        <v>143</v>
      </c>
      <c r="EV7" s="2" t="s">
        <v>0</v>
      </c>
      <c r="EW7" s="4">
        <f>IF((ED7="")+OR(EG7="")+OR(EJ7="")+OR(EM7="")+OR(EP7="")+OR(ES7=""),"",SUM(ED7+EG7+EJ7+EM7+EP7+ES7))</f>
        <v>125</v>
      </c>
      <c r="EX7" s="339" t="s">
        <v>12</v>
      </c>
      <c r="EZ7" s="17" t="s">
        <v>101</v>
      </c>
      <c r="FE7" s="15"/>
      <c r="FF7" s="15"/>
      <c r="FG7" s="15"/>
      <c r="FH7" s="101"/>
      <c r="FI7" s="15"/>
      <c r="FJ7" s="50"/>
      <c r="FK7" s="50"/>
      <c r="FL7" s="15"/>
      <c r="FM7" s="15"/>
      <c r="FN7" s="15"/>
      <c r="FO7" s="15"/>
      <c r="FP7" s="15"/>
      <c r="FQ7" s="15"/>
      <c r="FR7" s="15"/>
      <c r="FS7" s="15"/>
      <c r="FT7" s="89"/>
      <c r="FU7" s="87"/>
      <c r="FV7" s="87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4"/>
      <c r="GM7" s="85"/>
      <c r="GN7" s="86"/>
      <c r="GO7" s="86"/>
      <c r="GP7" s="84"/>
      <c r="GQ7" s="55"/>
      <c r="GR7" s="15"/>
      <c r="GS7" s="15"/>
      <c r="GT7" s="15"/>
      <c r="GU7" s="15"/>
      <c r="GV7" s="15"/>
      <c r="GW7" s="101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</row>
    <row r="8" spans="1:243" ht="27" customHeight="1">
      <c r="I8" s="450"/>
      <c r="J8" s="451"/>
      <c r="K8" s="452"/>
      <c r="L8" s="485"/>
      <c r="M8" s="486"/>
      <c r="N8" s="487"/>
      <c r="O8" s="9"/>
      <c r="P8" s="9" t="s">
        <v>0</v>
      </c>
      <c r="Q8" s="10"/>
      <c r="R8" s="9"/>
      <c r="S8" s="9" t="s">
        <v>0</v>
      </c>
      <c r="T8" s="10"/>
      <c r="U8" s="9"/>
      <c r="V8" s="9" t="s">
        <v>0</v>
      </c>
      <c r="W8" s="10"/>
      <c r="X8" s="9"/>
      <c r="Y8" s="9" t="s">
        <v>0</v>
      </c>
      <c r="Z8" s="10"/>
      <c r="AA8" s="9"/>
      <c r="AB8" s="9" t="s">
        <v>0</v>
      </c>
      <c r="AC8" s="31"/>
      <c r="AD8" s="459"/>
      <c r="AE8" s="9" t="str">
        <f>IF((X8=""),"",SUM(O8+R8+U8+X8+AA8))</f>
        <v/>
      </c>
      <c r="AF8" s="9" t="s">
        <v>0</v>
      </c>
      <c r="AG8" s="10" t="str">
        <f>IF((Z8=""),"",SUM(Q8+T8+W8+Z8+AC8))</f>
        <v/>
      </c>
      <c r="AH8" s="461"/>
      <c r="AJ8" s="57">
        <v>1</v>
      </c>
      <c r="AM8" s="101"/>
      <c r="AW8" s="450"/>
      <c r="AX8" s="451"/>
      <c r="AY8" s="452"/>
      <c r="AZ8" s="485"/>
      <c r="BA8" s="486"/>
      <c r="BB8" s="487"/>
      <c r="BC8" s="9"/>
      <c r="BD8" s="9" t="s">
        <v>0</v>
      </c>
      <c r="BE8" s="10"/>
      <c r="BF8" s="9"/>
      <c r="BG8" s="9" t="s">
        <v>0</v>
      </c>
      <c r="BH8" s="10"/>
      <c r="BI8" s="9"/>
      <c r="BJ8" s="9" t="s">
        <v>0</v>
      </c>
      <c r="BK8" s="10"/>
      <c r="BL8" s="9"/>
      <c r="BM8" s="9" t="s">
        <v>0</v>
      </c>
      <c r="BN8" s="10"/>
      <c r="BO8" s="9"/>
      <c r="BP8" s="9" t="s">
        <v>0</v>
      </c>
      <c r="BQ8" s="31"/>
      <c r="BR8" s="459"/>
      <c r="BS8" s="9" t="str">
        <f>IF((BL8=""),"",SUM(BC8+BF8+BI8+BL8+BO8))</f>
        <v/>
      </c>
      <c r="BT8" s="9" t="s">
        <v>0</v>
      </c>
      <c r="BU8" s="10" t="str">
        <f>IF((BN8=""),"",SUM(BE8+BH8+BK8+BN8+BQ8))</f>
        <v/>
      </c>
      <c r="BV8" s="461"/>
      <c r="BX8" s="57">
        <v>2</v>
      </c>
      <c r="CA8" s="101"/>
      <c r="CK8" s="450"/>
      <c r="CL8" s="451"/>
      <c r="CM8" s="452"/>
      <c r="CN8" s="485"/>
      <c r="CO8" s="486"/>
      <c r="CP8" s="487"/>
      <c r="CQ8" s="9"/>
      <c r="CR8" s="9" t="s">
        <v>0</v>
      </c>
      <c r="CS8" s="10"/>
      <c r="CT8" s="9"/>
      <c r="CU8" s="9" t="s">
        <v>0</v>
      </c>
      <c r="CV8" s="10"/>
      <c r="CW8" s="9"/>
      <c r="CX8" s="9" t="s">
        <v>0</v>
      </c>
      <c r="CY8" s="10"/>
      <c r="CZ8" s="9"/>
      <c r="DA8" s="9" t="s">
        <v>0</v>
      </c>
      <c r="DB8" s="10"/>
      <c r="DC8" s="9"/>
      <c r="DD8" s="9" t="s">
        <v>0</v>
      </c>
      <c r="DE8" s="31"/>
      <c r="DF8" s="459"/>
      <c r="DG8" s="9" t="str">
        <f>IF((CZ8=""),"",SUM(CQ8+CT8+CW8+CZ8+DC8))</f>
        <v/>
      </c>
      <c r="DH8" s="9" t="s">
        <v>0</v>
      </c>
      <c r="DI8" s="10" t="str">
        <f>IF((DB8=""),"",SUM(CS8+CV8+CY8+DB8+DE8))</f>
        <v/>
      </c>
      <c r="DJ8" s="461"/>
      <c r="DL8" s="57">
        <v>3</v>
      </c>
      <c r="DO8" s="101"/>
      <c r="DV8" s="347"/>
      <c r="DW8" s="348"/>
      <c r="DX8" s="349"/>
      <c r="DY8" s="364"/>
      <c r="DZ8" s="364"/>
      <c r="EA8" s="364"/>
      <c r="EB8" s="195" t="str">
        <f>IF(EE65="","",EE65)</f>
        <v/>
      </c>
      <c r="EC8" s="193" t="s">
        <v>0</v>
      </c>
      <c r="ED8" s="196" t="str">
        <f>IF(EG65="","",EG65)</f>
        <v/>
      </c>
      <c r="EE8" s="203" t="str">
        <f>IF(EG75="","",EG75)</f>
        <v/>
      </c>
      <c r="EF8" s="203" t="s">
        <v>0</v>
      </c>
      <c r="EG8" s="204"/>
      <c r="EH8" s="203"/>
      <c r="EI8" s="203" t="s">
        <v>0</v>
      </c>
      <c r="EJ8" s="204"/>
      <c r="EK8" s="203"/>
      <c r="EL8" s="203" t="s">
        <v>0</v>
      </c>
      <c r="EM8" s="204"/>
      <c r="EN8" s="203"/>
      <c r="EO8" s="203" t="s">
        <v>0</v>
      </c>
      <c r="EP8" s="204"/>
      <c r="EQ8" s="203"/>
      <c r="ER8" s="203" t="s">
        <v>0</v>
      </c>
      <c r="ES8" s="203"/>
      <c r="ET8" s="441"/>
      <c r="EU8" s="176" t="str">
        <f>IF((EB8="")+OR(EE8="")+OR(EH8="")+OR(EK8="")+OR(EN8="")+OR(EQ8=""),"",SUM(EB8+EE8+EH8+EK8+EN8+EQ8))</f>
        <v/>
      </c>
      <c r="EV8" s="177" t="s">
        <v>0</v>
      </c>
      <c r="EW8" s="178" t="str">
        <f>IF((ED8="")+OR(EG8="")+OR(EJ8="")+OR(EM8="")+OR(EP8="")+OR(ES8=""),"",SUM(ED8+EG8+EJ8+EM8+EP8+ES8))</f>
        <v/>
      </c>
      <c r="EX8" s="340"/>
      <c r="EZ8" s="57">
        <v>4</v>
      </c>
      <c r="FE8" s="15"/>
      <c r="FF8" s="15"/>
      <c r="FG8" s="15"/>
      <c r="FH8" s="101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87"/>
      <c r="FU8" s="87"/>
      <c r="FV8" s="87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8"/>
      <c r="GM8" s="86"/>
      <c r="GN8" s="86"/>
      <c r="GO8" s="86"/>
      <c r="GP8" s="88"/>
      <c r="GQ8" s="15"/>
      <c r="GR8" s="15"/>
      <c r="GS8" s="15"/>
      <c r="GT8" s="15"/>
      <c r="GU8" s="15"/>
      <c r="GV8" s="15"/>
      <c r="GW8" s="101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</row>
    <row r="9" spans="1:243" ht="27" customHeight="1">
      <c r="B9" s="16" t="s">
        <v>9</v>
      </c>
      <c r="C9" s="390" t="s">
        <v>245</v>
      </c>
      <c r="D9" s="390"/>
      <c r="E9" s="390"/>
      <c r="F9" s="390"/>
      <c r="G9" s="390"/>
      <c r="H9" s="390"/>
      <c r="I9" s="344" t="str">
        <f>IF(O5="","",O5)</f>
        <v>Jičín ,,E"</v>
      </c>
      <c r="J9" s="345"/>
      <c r="K9" s="449"/>
      <c r="L9" s="32">
        <f>IF(Q7="","",Q7)</f>
        <v>11</v>
      </c>
      <c r="M9" s="2" t="s">
        <v>0</v>
      </c>
      <c r="N9" s="4">
        <f>IF(O7="","",O7)</f>
        <v>21</v>
      </c>
      <c r="O9" s="453">
        <v>2</v>
      </c>
      <c r="P9" s="454"/>
      <c r="Q9" s="455"/>
      <c r="R9" s="2">
        <v>25</v>
      </c>
      <c r="S9" s="2" t="s">
        <v>0</v>
      </c>
      <c r="T9" s="4">
        <v>22</v>
      </c>
      <c r="U9" s="2">
        <v>9</v>
      </c>
      <c r="V9" s="2" t="s">
        <v>0</v>
      </c>
      <c r="W9" s="4">
        <v>22</v>
      </c>
      <c r="X9" s="2">
        <v>34</v>
      </c>
      <c r="Y9" s="2" t="s">
        <v>0</v>
      </c>
      <c r="Z9" s="4">
        <v>14</v>
      </c>
      <c r="AA9" s="2">
        <v>18</v>
      </c>
      <c r="AB9" s="2" t="s">
        <v>0</v>
      </c>
      <c r="AC9" s="33">
        <v>22</v>
      </c>
      <c r="AD9" s="458">
        <v>2</v>
      </c>
      <c r="AE9" s="6">
        <f>IF((U9=""),"",SUM(L9+R9+U9+X9+AA9))</f>
        <v>97</v>
      </c>
      <c r="AF9" s="6" t="s">
        <v>0</v>
      </c>
      <c r="AG9" s="7">
        <f>IF((W9=""),"",SUM(N9+T9+W9+Z9+AC9))</f>
        <v>101</v>
      </c>
      <c r="AH9" s="460" t="s">
        <v>13</v>
      </c>
      <c r="AM9" s="101"/>
      <c r="AP9" s="16" t="s">
        <v>9</v>
      </c>
      <c r="AQ9" s="390" t="s">
        <v>247</v>
      </c>
      <c r="AR9" s="390"/>
      <c r="AS9" s="390"/>
      <c r="AT9" s="390"/>
      <c r="AU9" s="390"/>
      <c r="AV9" s="390"/>
      <c r="AW9" s="344" t="str">
        <f>IF(BC5="","",BC5)</f>
        <v>Nové Město ,,C"</v>
      </c>
      <c r="AX9" s="345"/>
      <c r="AY9" s="449"/>
      <c r="AZ9" s="32">
        <f>IF(BE7="","",BE7)</f>
        <v>4</v>
      </c>
      <c r="BA9" s="2" t="s">
        <v>0</v>
      </c>
      <c r="BB9" s="4">
        <f>IF(BC7="","",BC7)</f>
        <v>45</v>
      </c>
      <c r="BC9" s="453">
        <v>2</v>
      </c>
      <c r="BD9" s="454"/>
      <c r="BE9" s="455"/>
      <c r="BF9" s="2">
        <v>10</v>
      </c>
      <c r="BG9" s="2" t="s">
        <v>0</v>
      </c>
      <c r="BH9" s="4">
        <v>31</v>
      </c>
      <c r="BI9" s="2">
        <v>10</v>
      </c>
      <c r="BJ9" s="2" t="s">
        <v>0</v>
      </c>
      <c r="BK9" s="4">
        <v>30</v>
      </c>
      <c r="BL9" s="2">
        <v>20</v>
      </c>
      <c r="BM9" s="2" t="s">
        <v>0</v>
      </c>
      <c r="BN9" s="4">
        <v>32</v>
      </c>
      <c r="BO9" s="2">
        <v>22</v>
      </c>
      <c r="BP9" s="2" t="s">
        <v>0</v>
      </c>
      <c r="BQ9" s="33">
        <v>25</v>
      </c>
      <c r="BR9" s="458">
        <v>0</v>
      </c>
      <c r="BS9" s="6">
        <f>IF((BI9=""),"",SUM(AZ9+BF9+BI9+BL9+BO9))</f>
        <v>66</v>
      </c>
      <c r="BT9" s="6" t="s">
        <v>0</v>
      </c>
      <c r="BU9" s="7">
        <f>IF((BK9=""),"",SUM(BB9+BH9+BK9+BN9+BQ9))</f>
        <v>163</v>
      </c>
      <c r="BV9" s="460" t="s">
        <v>20</v>
      </c>
      <c r="BX9">
        <f>SUM(BS7/BU7)</f>
        <v>2.1639344262295084</v>
      </c>
      <c r="CA9" s="101"/>
      <c r="CD9" s="16" t="s">
        <v>9</v>
      </c>
      <c r="CE9" s="390" t="s">
        <v>248</v>
      </c>
      <c r="CF9" s="390"/>
      <c r="CG9" s="390"/>
      <c r="CH9" s="390"/>
      <c r="CI9" s="390"/>
      <c r="CJ9" s="390"/>
      <c r="CK9" s="344" t="str">
        <f>IF(CQ5="","",CQ5)</f>
        <v>Nové Město ,,D"</v>
      </c>
      <c r="CL9" s="345"/>
      <c r="CM9" s="449"/>
      <c r="CN9" s="32">
        <f>IF(CS7="","",CS7)</f>
        <v>5</v>
      </c>
      <c r="CO9" s="2" t="s">
        <v>0</v>
      </c>
      <c r="CP9" s="4">
        <f>IF(CQ7="","",CQ7)</f>
        <v>48</v>
      </c>
      <c r="CQ9" s="453">
        <v>2</v>
      </c>
      <c r="CR9" s="454"/>
      <c r="CS9" s="455"/>
      <c r="CT9" s="2">
        <v>15</v>
      </c>
      <c r="CU9" s="2" t="s">
        <v>0</v>
      </c>
      <c r="CV9" s="4">
        <v>29</v>
      </c>
      <c r="CW9" s="2">
        <v>19</v>
      </c>
      <c r="CX9" s="2" t="s">
        <v>0</v>
      </c>
      <c r="CY9" s="4">
        <v>32</v>
      </c>
      <c r="CZ9" s="2">
        <v>12</v>
      </c>
      <c r="DA9" s="2" t="s">
        <v>0</v>
      </c>
      <c r="DB9" s="4">
        <v>51</v>
      </c>
      <c r="DC9" s="2">
        <v>33</v>
      </c>
      <c r="DD9" s="2" t="s">
        <v>0</v>
      </c>
      <c r="DE9" s="33">
        <v>23</v>
      </c>
      <c r="DF9" s="458">
        <v>1</v>
      </c>
      <c r="DG9" s="6">
        <f>IF((CW9=""),"",SUM(CN9+CT9+CW9+CZ9+DC9))</f>
        <v>84</v>
      </c>
      <c r="DH9" s="6" t="s">
        <v>0</v>
      </c>
      <c r="DI9" s="7">
        <f>IF((CY9=""),"",SUM(CP9+CV9+CY9+DB9+DE9))</f>
        <v>183</v>
      </c>
      <c r="DJ9" s="460" t="s">
        <v>14</v>
      </c>
      <c r="DO9" s="101"/>
      <c r="DQ9" s="15"/>
      <c r="DR9" s="15"/>
      <c r="DS9" s="15"/>
      <c r="DT9" s="15"/>
      <c r="DU9" s="15"/>
      <c r="DV9" s="378" t="str">
        <f>IF(EB5="","",EB5)</f>
        <v>Nové Město ,,A"</v>
      </c>
      <c r="DW9" s="387"/>
      <c r="DX9" s="388"/>
      <c r="DY9" s="205">
        <f>IF(ED7="","",ED7)</f>
        <v>23</v>
      </c>
      <c r="DZ9" s="174" t="s">
        <v>0</v>
      </c>
      <c r="EA9" s="206">
        <f>IF(EB7="","",EB7)</f>
        <v>21</v>
      </c>
      <c r="EB9" s="350">
        <v>2</v>
      </c>
      <c r="EC9" s="351"/>
      <c r="ED9" s="351"/>
      <c r="EE9" s="173">
        <v>20</v>
      </c>
      <c r="EF9" s="174" t="s">
        <v>0</v>
      </c>
      <c r="EG9" s="175">
        <v>22</v>
      </c>
      <c r="EH9" s="174">
        <v>18</v>
      </c>
      <c r="EI9" s="174" t="s">
        <v>0</v>
      </c>
      <c r="EJ9" s="175">
        <v>19</v>
      </c>
      <c r="EK9" s="174">
        <v>19</v>
      </c>
      <c r="EL9" s="174" t="s">
        <v>0</v>
      </c>
      <c r="EM9" s="175">
        <v>21</v>
      </c>
      <c r="EN9" s="174">
        <v>21</v>
      </c>
      <c r="EO9" s="174" t="s">
        <v>0</v>
      </c>
      <c r="EP9" s="175">
        <v>22</v>
      </c>
      <c r="EQ9" s="174">
        <v>5</v>
      </c>
      <c r="ER9" s="174" t="s">
        <v>0</v>
      </c>
      <c r="ES9" s="174">
        <v>23</v>
      </c>
      <c r="ET9" s="439">
        <v>1</v>
      </c>
      <c r="EU9" s="179">
        <f>IF((DY9="")+OR(EE9="")+OR(EH9="")+OR(EK9="")+OR(EN9="")+OR(EQ9=""),"",SUM(DY9+EE9+EH9+EK9+EN9+EQ9))</f>
        <v>106</v>
      </c>
      <c r="EV9" s="2" t="s">
        <v>0</v>
      </c>
      <c r="EW9" s="4">
        <f>IF((EA9="")+OR(EG9="")+OR(EJ9="")+OR(EM9="")+OR(EP9="")+OR(ES9=""),"",SUM(EA9+EG9+EJ9+EM9+EP9+ES9))</f>
        <v>128</v>
      </c>
      <c r="EX9" s="376" t="s">
        <v>20</v>
      </c>
      <c r="FE9" s="15"/>
      <c r="FF9" s="15"/>
      <c r="FG9" s="15"/>
      <c r="FH9" s="101"/>
      <c r="FI9" s="15"/>
      <c r="FJ9" s="40"/>
      <c r="FK9" s="40"/>
      <c r="FL9" s="15"/>
      <c r="FM9" s="15"/>
      <c r="FN9" s="15"/>
      <c r="FO9" s="15"/>
      <c r="FP9" s="15"/>
      <c r="FQ9" s="15"/>
      <c r="FR9" s="15"/>
      <c r="FS9" s="15"/>
      <c r="FT9" s="83"/>
      <c r="FU9" s="83"/>
      <c r="FV9" s="50"/>
      <c r="FW9" s="92"/>
      <c r="FX9" s="93"/>
      <c r="FY9" s="9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90"/>
      <c r="GM9" s="41"/>
      <c r="GN9" s="41"/>
      <c r="GO9" s="41"/>
      <c r="GP9" s="91"/>
      <c r="GQ9" s="55"/>
      <c r="GR9" s="15"/>
      <c r="GS9" s="15"/>
      <c r="GT9" s="15"/>
      <c r="GU9" s="15"/>
      <c r="GV9" s="15"/>
      <c r="GW9" s="101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</row>
    <row r="10" spans="1:243" ht="27" customHeight="1">
      <c r="B10" s="16" t="s">
        <v>10</v>
      </c>
      <c r="C10" s="390" t="s">
        <v>246</v>
      </c>
      <c r="D10" s="390"/>
      <c r="E10" s="390"/>
      <c r="F10" s="390"/>
      <c r="G10" s="390"/>
      <c r="H10" s="390"/>
      <c r="I10" s="450"/>
      <c r="J10" s="451"/>
      <c r="K10" s="452"/>
      <c r="L10" s="34" t="str">
        <f>IF(Q8="","",Q8)</f>
        <v/>
      </c>
      <c r="M10" s="9" t="s">
        <v>0</v>
      </c>
      <c r="N10" s="10" t="str">
        <f>IF(O8="","",O8)</f>
        <v/>
      </c>
      <c r="O10" s="456"/>
      <c r="P10" s="456"/>
      <c r="Q10" s="457"/>
      <c r="R10" s="9"/>
      <c r="S10" s="9" t="s">
        <v>0</v>
      </c>
      <c r="T10" s="10"/>
      <c r="U10" s="9"/>
      <c r="V10" s="9" t="s">
        <v>0</v>
      </c>
      <c r="W10" s="10"/>
      <c r="X10" s="9"/>
      <c r="Y10" s="9" t="s">
        <v>0</v>
      </c>
      <c r="Z10" s="10"/>
      <c r="AA10" s="9"/>
      <c r="AB10" s="9" t="s">
        <v>0</v>
      </c>
      <c r="AC10" s="31"/>
      <c r="AD10" s="459"/>
      <c r="AE10" s="9" t="str">
        <f>IF((U10=""),"",SUM(L10+R10+U10+X10+AA10))</f>
        <v/>
      </c>
      <c r="AF10" s="9" t="s">
        <v>0</v>
      </c>
      <c r="AG10" s="10" t="str">
        <f>IF((W10=""),"",SUM(N10+T10+W10+Z10+AC10))</f>
        <v/>
      </c>
      <c r="AH10" s="461"/>
      <c r="AP10" s="16" t="s">
        <v>10</v>
      </c>
      <c r="AQ10" s="390" t="s">
        <v>239</v>
      </c>
      <c r="AR10" s="390"/>
      <c r="AS10" s="390"/>
      <c r="AT10" s="390"/>
      <c r="AU10" s="390"/>
      <c r="AV10" s="390"/>
      <c r="AW10" s="450"/>
      <c r="AX10" s="451"/>
      <c r="AY10" s="452"/>
      <c r="AZ10" s="34" t="str">
        <f>IF(BE8="","",BE8)</f>
        <v/>
      </c>
      <c r="BA10" s="9" t="s">
        <v>0</v>
      </c>
      <c r="BB10" s="10" t="str">
        <f>IF(BC8="","",BC8)</f>
        <v/>
      </c>
      <c r="BC10" s="456"/>
      <c r="BD10" s="456"/>
      <c r="BE10" s="457"/>
      <c r="BF10" s="9"/>
      <c r="BG10" s="9" t="s">
        <v>0</v>
      </c>
      <c r="BH10" s="10"/>
      <c r="BI10" s="9"/>
      <c r="BJ10" s="9" t="s">
        <v>0</v>
      </c>
      <c r="BK10" s="10"/>
      <c r="BL10" s="9"/>
      <c r="BM10" s="9" t="s">
        <v>0</v>
      </c>
      <c r="BN10" s="10"/>
      <c r="BO10" s="9"/>
      <c r="BP10" s="9" t="s">
        <v>0</v>
      </c>
      <c r="BQ10" s="31"/>
      <c r="BR10" s="459"/>
      <c r="BS10" s="9" t="str">
        <f>IF((BI10=""),"",SUM(AZ10+BF10+BI10+BL10+BO10))</f>
        <v/>
      </c>
      <c r="BT10" s="9" t="s">
        <v>0</v>
      </c>
      <c r="BU10" s="10" t="str">
        <f>IF((BK10=""),"",SUM(BB10+BH10+BK10+BN10+BQ10))</f>
        <v/>
      </c>
      <c r="BV10" s="461"/>
      <c r="BX10">
        <f>SUM(BS11/BU11)</f>
        <v>1.64</v>
      </c>
      <c r="CD10" s="16" t="s">
        <v>10</v>
      </c>
      <c r="CE10" s="390" t="s">
        <v>250</v>
      </c>
      <c r="CF10" s="390"/>
      <c r="CG10" s="390"/>
      <c r="CH10" s="390"/>
      <c r="CI10" s="390"/>
      <c r="CJ10" s="390"/>
      <c r="CK10" s="450"/>
      <c r="CL10" s="451"/>
      <c r="CM10" s="452"/>
      <c r="CN10" s="34" t="str">
        <f>IF(CS8="","",CS8)</f>
        <v/>
      </c>
      <c r="CO10" s="9" t="s">
        <v>0</v>
      </c>
      <c r="CP10" s="10" t="str">
        <f>IF(CQ8="","",CQ8)</f>
        <v/>
      </c>
      <c r="CQ10" s="456"/>
      <c r="CR10" s="456"/>
      <c r="CS10" s="457"/>
      <c r="CT10" s="9"/>
      <c r="CU10" s="9" t="s">
        <v>0</v>
      </c>
      <c r="CV10" s="10"/>
      <c r="CW10" s="9"/>
      <c r="CX10" s="9" t="s">
        <v>0</v>
      </c>
      <c r="CY10" s="10"/>
      <c r="CZ10" s="9"/>
      <c r="DA10" s="9" t="s">
        <v>0</v>
      </c>
      <c r="DB10" s="10"/>
      <c r="DC10" s="9"/>
      <c r="DD10" s="9" t="s">
        <v>0</v>
      </c>
      <c r="DE10" s="31"/>
      <c r="DF10" s="459"/>
      <c r="DG10" s="9" t="str">
        <f>IF((CW10=""),"",SUM(CN10+CT10+CW10+CZ10+DC10))</f>
        <v/>
      </c>
      <c r="DH10" s="9" t="s">
        <v>0</v>
      </c>
      <c r="DI10" s="10" t="str">
        <f>IF((CY10=""),"",SUM(CP10+CV10+CY10+DB10+DE10))</f>
        <v/>
      </c>
      <c r="DJ10" s="461"/>
      <c r="DQ10" s="15"/>
      <c r="DR10" s="15"/>
      <c r="DS10" s="15"/>
      <c r="DT10" s="15"/>
      <c r="DU10" s="15"/>
      <c r="DV10" s="347"/>
      <c r="DW10" s="348"/>
      <c r="DX10" s="349"/>
      <c r="DY10" s="192" t="str">
        <f>IF(ED8="","",ED8)</f>
        <v/>
      </c>
      <c r="DZ10" s="193" t="s">
        <v>0</v>
      </c>
      <c r="EA10" s="194" t="str">
        <f>IF(EB8="","",EB8)</f>
        <v/>
      </c>
      <c r="EB10" s="352"/>
      <c r="EC10" s="353"/>
      <c r="ED10" s="353"/>
      <c r="EE10" s="195" t="str">
        <f>IF(EE83="","",EE83)</f>
        <v/>
      </c>
      <c r="EF10" s="193" t="s">
        <v>0</v>
      </c>
      <c r="EG10" s="196"/>
      <c r="EH10" s="193"/>
      <c r="EI10" s="193" t="s">
        <v>0</v>
      </c>
      <c r="EJ10" s="196"/>
      <c r="EK10" s="193"/>
      <c r="EL10" s="193" t="s">
        <v>0</v>
      </c>
      <c r="EM10" s="196"/>
      <c r="EN10" s="193"/>
      <c r="EO10" s="193" t="s">
        <v>0</v>
      </c>
      <c r="EP10" s="196"/>
      <c r="EQ10" s="193"/>
      <c r="ER10" s="193" t="s">
        <v>0</v>
      </c>
      <c r="ES10" s="193"/>
      <c r="ET10" s="440"/>
      <c r="EU10" s="176" t="str">
        <f>IF((DY10="")+OR(EE10="")+OR(EH10="")+OR(EK10="")+OR(EN10="")+OR(EQ10=""),"",SUM(DY10+EE10+EH10+EK10+EN10+EQ10))</f>
        <v/>
      </c>
      <c r="EV10" s="177" t="s">
        <v>0</v>
      </c>
      <c r="EW10" s="178" t="str">
        <f>IF((EA10="")+OR(EG10="")+OR(EJ10="")+OR(EM10="")+OR(EP10="")+OR(ES10=""),"",SUM(EA10+EG10+EJ10+EM10+EP10+ES10))</f>
        <v/>
      </c>
      <c r="EX10" s="340"/>
      <c r="FE10" s="15"/>
      <c r="FF10" s="15"/>
      <c r="FG10" s="15"/>
      <c r="FH10" s="101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50"/>
      <c r="FU10" s="50"/>
      <c r="FV10" s="50"/>
      <c r="FW10" s="93"/>
      <c r="FX10" s="93"/>
      <c r="FY10" s="93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90"/>
      <c r="GM10" s="42"/>
      <c r="GN10" s="42"/>
      <c r="GO10" s="42"/>
      <c r="GP10" s="91"/>
      <c r="GQ10" s="55"/>
      <c r="GR10" s="15"/>
      <c r="GS10" s="15"/>
      <c r="GT10" s="15"/>
      <c r="GU10" s="15"/>
      <c r="GV10" s="15"/>
      <c r="GW10" s="101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</row>
    <row r="11" spans="1:243" ht="27" customHeight="1">
      <c r="B11" s="16" t="s">
        <v>12</v>
      </c>
      <c r="C11" s="390" t="s">
        <v>139</v>
      </c>
      <c r="D11" s="390"/>
      <c r="E11" s="390"/>
      <c r="F11" s="390"/>
      <c r="G11" s="390"/>
      <c r="H11" s="390"/>
      <c r="I11" s="344" t="str">
        <f>IF(R5="","",R5)</f>
        <v>Nové Město ,,B"</v>
      </c>
      <c r="J11" s="345"/>
      <c r="K11" s="449"/>
      <c r="L11" s="32">
        <f>IF(T7="","",T7)</f>
        <v>14</v>
      </c>
      <c r="M11" s="2" t="s">
        <v>0</v>
      </c>
      <c r="N11" s="4">
        <f>IF(R7="","",R7)</f>
        <v>33</v>
      </c>
      <c r="O11" s="2">
        <f>IF(T9="","",T9)</f>
        <v>22</v>
      </c>
      <c r="P11" s="2" t="s">
        <v>0</v>
      </c>
      <c r="Q11" s="4">
        <f>IF(R9="","",R9)</f>
        <v>25</v>
      </c>
      <c r="R11" s="453">
        <v>0</v>
      </c>
      <c r="S11" s="454"/>
      <c r="T11" s="455"/>
      <c r="U11" s="2">
        <v>15</v>
      </c>
      <c r="V11" s="2" t="s">
        <v>0</v>
      </c>
      <c r="W11" s="4">
        <v>28</v>
      </c>
      <c r="X11" s="2">
        <v>30</v>
      </c>
      <c r="Y11" s="2" t="s">
        <v>0</v>
      </c>
      <c r="Z11" s="4">
        <v>22</v>
      </c>
      <c r="AA11" s="2">
        <v>17</v>
      </c>
      <c r="AB11" s="2" t="s">
        <v>0</v>
      </c>
      <c r="AC11" s="33">
        <v>24</v>
      </c>
      <c r="AD11" s="458">
        <v>1</v>
      </c>
      <c r="AE11" s="6">
        <f>IF((AA11=""),"",SUM(L11+O11+U11+X11+AA11))</f>
        <v>98</v>
      </c>
      <c r="AF11" s="6" t="s">
        <v>0</v>
      </c>
      <c r="AG11" s="7">
        <f>IF((AC11=""),"",SUM(N11+Q11+W11+Z11+AC11))</f>
        <v>132</v>
      </c>
      <c r="AH11" s="460" t="s">
        <v>14</v>
      </c>
      <c r="AM11" s="101"/>
      <c r="AP11" s="16" t="s">
        <v>12</v>
      </c>
      <c r="AQ11" s="390" t="s">
        <v>114</v>
      </c>
      <c r="AR11" s="390"/>
      <c r="AS11" s="390"/>
      <c r="AT11" s="390"/>
      <c r="AU11" s="390"/>
      <c r="AV11" s="390"/>
      <c r="AW11" s="344" t="str">
        <f>IF(BF5="","",BF5)</f>
        <v>REMA RK ,,A"</v>
      </c>
      <c r="AX11" s="345"/>
      <c r="AY11" s="449"/>
      <c r="AZ11" s="32">
        <f>IF(BH7="","",BH7)</f>
        <v>17</v>
      </c>
      <c r="BA11" s="2" t="s">
        <v>0</v>
      </c>
      <c r="BB11" s="4">
        <f>IF(BF7="","",BF7)</f>
        <v>18</v>
      </c>
      <c r="BC11" s="2">
        <f>IF(BH9="","",BH9)</f>
        <v>31</v>
      </c>
      <c r="BD11" s="2" t="s">
        <v>0</v>
      </c>
      <c r="BE11" s="4">
        <f>IF(BF9="","",BF9)</f>
        <v>10</v>
      </c>
      <c r="BF11" s="453">
        <v>0</v>
      </c>
      <c r="BG11" s="454"/>
      <c r="BH11" s="455"/>
      <c r="BI11" s="2">
        <v>18</v>
      </c>
      <c r="BJ11" s="2" t="s">
        <v>0</v>
      </c>
      <c r="BK11" s="4">
        <v>17</v>
      </c>
      <c r="BL11" s="2">
        <v>30</v>
      </c>
      <c r="BM11" s="2" t="s">
        <v>0</v>
      </c>
      <c r="BN11" s="4">
        <v>15</v>
      </c>
      <c r="BO11" s="2">
        <v>27</v>
      </c>
      <c r="BP11" s="2" t="s">
        <v>0</v>
      </c>
      <c r="BQ11" s="33">
        <v>15</v>
      </c>
      <c r="BR11" s="458">
        <v>4</v>
      </c>
      <c r="BS11" s="6">
        <f>IF((BO11=""),"",SUM(AZ11+BC11+BI11+BL11+BO11))</f>
        <v>123</v>
      </c>
      <c r="BT11" s="6" t="s">
        <v>0</v>
      </c>
      <c r="BU11" s="7">
        <f>IF((BQ11=""),"",SUM(BB11+BE11+BK11+BN11+BQ11))</f>
        <v>75</v>
      </c>
      <c r="BV11" s="460" t="s">
        <v>12</v>
      </c>
      <c r="BX11">
        <f>SUM(BS13/BU13)</f>
        <v>2.2982456140350878</v>
      </c>
      <c r="CA11" s="101"/>
      <c r="CD11" s="16" t="s">
        <v>12</v>
      </c>
      <c r="CE11" s="390" t="s">
        <v>115</v>
      </c>
      <c r="CF11" s="390"/>
      <c r="CG11" s="390"/>
      <c r="CH11" s="390"/>
      <c r="CI11" s="390"/>
      <c r="CJ11" s="390"/>
      <c r="CK11" s="344" t="str">
        <f>IF(CT5="","",CT5)</f>
        <v>REMA RK ,,B"</v>
      </c>
      <c r="CL11" s="345"/>
      <c r="CM11" s="449"/>
      <c r="CN11" s="32">
        <f>IF(CV7="","",CV7)</f>
        <v>13</v>
      </c>
      <c r="CO11" s="2" t="s">
        <v>0</v>
      </c>
      <c r="CP11" s="4">
        <f>IF(CT7="","",CT7)</f>
        <v>25</v>
      </c>
      <c r="CQ11" s="2">
        <f>IF(CV9="","",CV9)</f>
        <v>29</v>
      </c>
      <c r="CR11" s="2" t="s">
        <v>0</v>
      </c>
      <c r="CS11" s="4">
        <f>IF(CT9="","",CT9)</f>
        <v>15</v>
      </c>
      <c r="CT11" s="453">
        <v>0</v>
      </c>
      <c r="CU11" s="454"/>
      <c r="CV11" s="455"/>
      <c r="CW11" s="2">
        <v>20</v>
      </c>
      <c r="CX11" s="2" t="s">
        <v>0</v>
      </c>
      <c r="CY11" s="4">
        <v>18</v>
      </c>
      <c r="CZ11" s="2">
        <v>17</v>
      </c>
      <c r="DA11" s="2" t="s">
        <v>0</v>
      </c>
      <c r="DB11" s="4">
        <v>30</v>
      </c>
      <c r="DC11" s="2">
        <v>31</v>
      </c>
      <c r="DD11" s="2" t="s">
        <v>0</v>
      </c>
      <c r="DE11" s="33">
        <v>12</v>
      </c>
      <c r="DF11" s="458">
        <v>3</v>
      </c>
      <c r="DG11" s="6">
        <f>IF((DC11=""),"",SUM(CN11+CQ11+CW11+CZ11+DC11))</f>
        <v>110</v>
      </c>
      <c r="DH11" s="6" t="s">
        <v>0</v>
      </c>
      <c r="DI11" s="7">
        <f>IF((DE11=""),"",SUM(CP11+CS11+CY11+DB11+DE11))</f>
        <v>100</v>
      </c>
      <c r="DJ11" s="460" t="s">
        <v>12</v>
      </c>
      <c r="DO11" s="101"/>
      <c r="DQ11" s="15"/>
      <c r="DR11" s="15"/>
      <c r="DS11" s="15"/>
      <c r="DT11" s="15"/>
      <c r="DU11" s="15"/>
      <c r="DV11" s="378" t="str">
        <f>IF(EE5="","",EE5)</f>
        <v>REMA RK ,,C"</v>
      </c>
      <c r="DW11" s="387"/>
      <c r="DX11" s="388"/>
      <c r="DY11" s="205">
        <f>IF(EG7="","",EG7)</f>
        <v>18</v>
      </c>
      <c r="DZ11" s="174" t="s">
        <v>0</v>
      </c>
      <c r="EA11" s="206">
        <f>IF(EE7="","",EE7)</f>
        <v>26</v>
      </c>
      <c r="EB11" s="197">
        <f>IF(EG9="","",EG9)</f>
        <v>22</v>
      </c>
      <c r="EC11" s="180" t="s">
        <v>0</v>
      </c>
      <c r="ED11" s="191">
        <f>IF(EE9="","",EE9)</f>
        <v>20</v>
      </c>
      <c r="EE11" s="350">
        <v>0</v>
      </c>
      <c r="EF11" s="351"/>
      <c r="EG11" s="360"/>
      <c r="EH11" s="180">
        <v>20</v>
      </c>
      <c r="EI11" s="180" t="s">
        <v>0</v>
      </c>
      <c r="EJ11" s="181">
        <v>23</v>
      </c>
      <c r="EK11" s="180">
        <v>17</v>
      </c>
      <c r="EL11" s="180" t="s">
        <v>0</v>
      </c>
      <c r="EM11" s="181">
        <v>25</v>
      </c>
      <c r="EN11" s="180">
        <v>17</v>
      </c>
      <c r="EO11" s="180" t="s">
        <v>0</v>
      </c>
      <c r="EP11" s="181">
        <v>29</v>
      </c>
      <c r="EQ11" s="180">
        <v>15</v>
      </c>
      <c r="ER11" s="180" t="s">
        <v>0</v>
      </c>
      <c r="ES11" s="180">
        <v>25</v>
      </c>
      <c r="ET11" s="442">
        <v>1</v>
      </c>
      <c r="EU11" s="179">
        <f>IF((DY11="")+OR(EB11="")+OR(EH11="")+OR(EK11="")+OR(EN11="")+OR(EQ11=""),"",SUM(DY11+EB11+EH11+EK11+EN11+EQ11))</f>
        <v>109</v>
      </c>
      <c r="EV11" s="2" t="s">
        <v>0</v>
      </c>
      <c r="EW11" s="4">
        <f>IF((EA11="")+OR(ED11="")+OR(EJ11="")+OR(EM11="")+OR(EP11="")+OR(ES11=""),"",SUM(EA11+ED11+EJ11+EM11+EP11+ES11))</f>
        <v>148</v>
      </c>
      <c r="EX11" s="376" t="s">
        <v>44</v>
      </c>
      <c r="FE11" s="15"/>
      <c r="FF11" s="15"/>
      <c r="FG11" s="15"/>
      <c r="FH11" s="101"/>
      <c r="FI11" s="15"/>
      <c r="FJ11" s="15"/>
      <c r="FK11" s="43"/>
      <c r="FL11" s="15"/>
      <c r="FM11" s="243"/>
      <c r="FN11" s="243"/>
      <c r="FO11" s="243"/>
      <c r="FP11" s="243"/>
      <c r="FQ11" s="243"/>
      <c r="FR11" s="243"/>
      <c r="FS11" s="15"/>
      <c r="FT11" s="83"/>
      <c r="FU11" s="83"/>
      <c r="FV11" s="50"/>
      <c r="FW11" s="3"/>
      <c r="FX11" s="3"/>
      <c r="FY11" s="3"/>
      <c r="FZ11" s="92"/>
      <c r="GA11" s="93"/>
      <c r="GB11" s="93"/>
      <c r="GC11" s="3"/>
      <c r="GD11" s="3"/>
      <c r="GE11" s="3"/>
      <c r="GF11" s="3"/>
      <c r="GG11" s="3"/>
      <c r="GH11" s="3"/>
      <c r="GI11" s="3"/>
      <c r="GJ11" s="3"/>
      <c r="GK11" s="3"/>
      <c r="GL11" s="90"/>
      <c r="GM11" s="41"/>
      <c r="GN11" s="41"/>
      <c r="GO11" s="41"/>
      <c r="GP11" s="91"/>
      <c r="GQ11" s="55"/>
      <c r="GR11" s="15"/>
      <c r="GS11" s="15"/>
      <c r="GT11" s="15"/>
      <c r="GU11" s="15"/>
      <c r="GV11" s="15"/>
      <c r="GW11" s="101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</row>
    <row r="12" spans="1:243" ht="27" customHeight="1">
      <c r="B12" s="16" t="s">
        <v>13</v>
      </c>
      <c r="C12" s="390" t="s">
        <v>253</v>
      </c>
      <c r="D12" s="390"/>
      <c r="E12" s="390"/>
      <c r="F12" s="390"/>
      <c r="G12" s="390"/>
      <c r="H12" s="390"/>
      <c r="I12" s="450"/>
      <c r="J12" s="451"/>
      <c r="K12" s="452"/>
      <c r="L12" s="34" t="str">
        <f>IF(T8="","",T8)</f>
        <v/>
      </c>
      <c r="M12" s="9" t="s">
        <v>0</v>
      </c>
      <c r="N12" s="10" t="str">
        <f>IF(R8="","",R8)</f>
        <v/>
      </c>
      <c r="O12" s="9" t="str">
        <f>IF(T10="","",T10)</f>
        <v/>
      </c>
      <c r="P12" s="9" t="s">
        <v>0</v>
      </c>
      <c r="Q12" s="10" t="str">
        <f>IF(R10="","",R10)</f>
        <v/>
      </c>
      <c r="R12" s="456"/>
      <c r="S12" s="456"/>
      <c r="T12" s="457"/>
      <c r="U12" s="9"/>
      <c r="V12" s="9" t="s">
        <v>0</v>
      </c>
      <c r="W12" s="10"/>
      <c r="X12" s="9"/>
      <c r="Y12" s="9" t="s">
        <v>0</v>
      </c>
      <c r="Z12" s="10"/>
      <c r="AA12" s="9"/>
      <c r="AB12" s="9" t="s">
        <v>0</v>
      </c>
      <c r="AC12" s="31"/>
      <c r="AD12" s="459"/>
      <c r="AE12" s="9" t="str">
        <f>IF((AA12=""),"",SUM(L12+O12+U12+X12+AA12))</f>
        <v/>
      </c>
      <c r="AF12" s="9" t="s">
        <v>0</v>
      </c>
      <c r="AG12" s="10" t="str">
        <f>IF((AC12=""),"",SUM(N12+Q12+W12+Z12+AC12))</f>
        <v/>
      </c>
      <c r="AH12" s="461"/>
      <c r="AJ12" s="395" t="s">
        <v>42</v>
      </c>
      <c r="AK12" s="395"/>
      <c r="AL12" s="395"/>
      <c r="AM12" s="395"/>
      <c r="AP12" s="16" t="s">
        <v>13</v>
      </c>
      <c r="AQ12" s="390" t="s">
        <v>254</v>
      </c>
      <c r="AR12" s="390"/>
      <c r="AS12" s="390"/>
      <c r="AT12" s="390"/>
      <c r="AU12" s="390"/>
      <c r="AV12" s="390"/>
      <c r="AW12" s="450"/>
      <c r="AX12" s="451"/>
      <c r="AY12" s="452"/>
      <c r="AZ12" s="34" t="str">
        <f>IF(BH8="","",BH8)</f>
        <v/>
      </c>
      <c r="BA12" s="9" t="s">
        <v>0</v>
      </c>
      <c r="BB12" s="10" t="str">
        <f>IF(BF8="","",BF8)</f>
        <v/>
      </c>
      <c r="BC12" s="9" t="str">
        <f>IF(BH10="","",BH10)</f>
        <v/>
      </c>
      <c r="BD12" s="9" t="s">
        <v>0</v>
      </c>
      <c r="BE12" s="10" t="str">
        <f>IF(BF10="","",BF10)</f>
        <v/>
      </c>
      <c r="BF12" s="456"/>
      <c r="BG12" s="456"/>
      <c r="BH12" s="457"/>
      <c r="BI12" s="9"/>
      <c r="BJ12" s="9" t="s">
        <v>0</v>
      </c>
      <c r="BK12" s="10"/>
      <c r="BL12" s="9"/>
      <c r="BM12" s="9" t="s">
        <v>0</v>
      </c>
      <c r="BN12" s="10"/>
      <c r="BO12" s="9"/>
      <c r="BP12" s="9" t="s">
        <v>0</v>
      </c>
      <c r="BQ12" s="31"/>
      <c r="BR12" s="459"/>
      <c r="BS12" s="9" t="str">
        <f>IF((BO12=""),"",SUM(AZ12+BC12+BI12+BL12+BO12))</f>
        <v/>
      </c>
      <c r="BT12" s="9" t="s">
        <v>0</v>
      </c>
      <c r="BU12" s="10" t="str">
        <f>IF((BQ12=""),"",SUM(BB12+BE12+BK12+BN12+BQ12))</f>
        <v/>
      </c>
      <c r="BV12" s="461"/>
      <c r="BX12" s="395" t="s">
        <v>42</v>
      </c>
      <c r="BY12" s="395"/>
      <c r="BZ12" s="395"/>
      <c r="CA12" s="395"/>
      <c r="CD12" s="16" t="s">
        <v>13</v>
      </c>
      <c r="CE12" s="390" t="s">
        <v>256</v>
      </c>
      <c r="CF12" s="390"/>
      <c r="CG12" s="390"/>
      <c r="CH12" s="390"/>
      <c r="CI12" s="390"/>
      <c r="CJ12" s="390"/>
      <c r="CK12" s="450"/>
      <c r="CL12" s="451"/>
      <c r="CM12" s="452"/>
      <c r="CN12" s="34" t="str">
        <f>IF(CV8="","",CV8)</f>
        <v/>
      </c>
      <c r="CO12" s="9" t="s">
        <v>0</v>
      </c>
      <c r="CP12" s="10" t="str">
        <f>IF(CT8="","",CT8)</f>
        <v/>
      </c>
      <c r="CQ12" s="9" t="str">
        <f>IF(CV10="","",CV10)</f>
        <v/>
      </c>
      <c r="CR12" s="9" t="s">
        <v>0</v>
      </c>
      <c r="CS12" s="10" t="str">
        <f>IF(CT10="","",CT10)</f>
        <v/>
      </c>
      <c r="CT12" s="456"/>
      <c r="CU12" s="456"/>
      <c r="CV12" s="457"/>
      <c r="CW12" s="9"/>
      <c r="CX12" s="9" t="s">
        <v>0</v>
      </c>
      <c r="CY12" s="10"/>
      <c r="CZ12" s="9"/>
      <c r="DA12" s="9" t="s">
        <v>0</v>
      </c>
      <c r="DB12" s="10"/>
      <c r="DC12" s="9"/>
      <c r="DD12" s="9" t="s">
        <v>0</v>
      </c>
      <c r="DE12" s="31"/>
      <c r="DF12" s="459"/>
      <c r="DG12" s="9" t="str">
        <f>IF((DC12=""),"",SUM(CN12+CQ12+CW12+CZ12+DC12))</f>
        <v/>
      </c>
      <c r="DH12" s="9" t="s">
        <v>0</v>
      </c>
      <c r="DI12" s="10" t="str">
        <f>IF((DE12=""),"",SUM(CP12+CS12+CY12+DB12+DE12))</f>
        <v/>
      </c>
      <c r="DJ12" s="461"/>
      <c r="DL12" s="395" t="s">
        <v>42</v>
      </c>
      <c r="DM12" s="395"/>
      <c r="DN12" s="395"/>
      <c r="DO12" s="395"/>
      <c r="DQ12" s="15"/>
      <c r="DR12" s="15"/>
      <c r="DS12" s="15"/>
      <c r="DT12" s="15"/>
      <c r="DU12" s="15"/>
      <c r="DV12" s="347"/>
      <c r="DW12" s="348"/>
      <c r="DX12" s="349"/>
      <c r="DY12" s="192" t="str">
        <f>IF(EG8="","",EG8)</f>
        <v/>
      </c>
      <c r="DZ12" s="193" t="s">
        <v>0</v>
      </c>
      <c r="EA12" s="194" t="str">
        <f>IF(EE8="","",EE8)</f>
        <v/>
      </c>
      <c r="EB12" s="198" t="str">
        <f>IF(EG10="","",EG10)</f>
        <v/>
      </c>
      <c r="EC12" s="193" t="s">
        <v>0</v>
      </c>
      <c r="ED12" s="194" t="str">
        <f>IF(EE10="","",EE10)</f>
        <v/>
      </c>
      <c r="EE12" s="352"/>
      <c r="EF12" s="353"/>
      <c r="EG12" s="361"/>
      <c r="EH12" s="193" t="str">
        <f>IF(EQ68="","",EQ68)</f>
        <v/>
      </c>
      <c r="EI12" s="193" t="s">
        <v>0</v>
      </c>
      <c r="EJ12" s="196"/>
      <c r="EK12" s="193"/>
      <c r="EL12" s="193" t="s">
        <v>0</v>
      </c>
      <c r="EM12" s="196"/>
      <c r="EN12" s="193"/>
      <c r="EO12" s="193" t="s">
        <v>0</v>
      </c>
      <c r="EP12" s="196"/>
      <c r="EQ12" s="193"/>
      <c r="ER12" s="193" t="s">
        <v>0</v>
      </c>
      <c r="ES12" s="193"/>
      <c r="ET12" s="440"/>
      <c r="EU12" s="176" t="str">
        <f>IF((DY12="")+OR(EB12="")+OR(EH12="")+OR(EK12="")+OR(EN12="")+OR(EQ12=""),"",SUM(DY12+EB12+EH12+EK12+EN12+EQ12))</f>
        <v/>
      </c>
      <c r="EV12" s="177" t="s">
        <v>0</v>
      </c>
      <c r="EW12" s="178" t="str">
        <f>IF((EA12="")+OR(ED12="")+OR(EJ12="")+OR(EM12="")+OR(EP12="")+OR(ES12=""),"",SUM(EA12+ED12+EJ12+EM12+EP12+ES12))</f>
        <v/>
      </c>
      <c r="EX12" s="340"/>
      <c r="EZ12" s="395" t="s">
        <v>42</v>
      </c>
      <c r="FA12" s="395"/>
      <c r="FB12" s="395"/>
      <c r="FC12" s="395"/>
      <c r="FE12" s="15"/>
      <c r="FF12" s="59"/>
      <c r="FG12" s="15"/>
      <c r="FH12" s="101"/>
      <c r="FI12" s="15"/>
      <c r="FJ12" s="15"/>
      <c r="FK12" s="43"/>
      <c r="FL12" s="15"/>
      <c r="FM12" s="244"/>
      <c r="FN12" s="244"/>
      <c r="FO12" s="244"/>
      <c r="FP12" s="244"/>
      <c r="FQ12" s="244"/>
      <c r="FR12" s="244"/>
      <c r="FS12" s="15"/>
      <c r="FT12" s="50"/>
      <c r="FU12" s="50"/>
      <c r="FV12" s="50"/>
      <c r="FW12" s="42"/>
      <c r="FX12" s="42"/>
      <c r="FY12" s="42"/>
      <c r="FZ12" s="93"/>
      <c r="GA12" s="93"/>
      <c r="GB12" s="93"/>
      <c r="GC12" s="42"/>
      <c r="GD12" s="42"/>
      <c r="GE12" s="42"/>
      <c r="GF12" s="42"/>
      <c r="GG12" s="42"/>
      <c r="GH12" s="42"/>
      <c r="GI12" s="42"/>
      <c r="GJ12" s="42"/>
      <c r="GK12" s="42"/>
      <c r="GL12" s="90"/>
      <c r="GM12" s="42"/>
      <c r="GN12" s="42"/>
      <c r="GO12" s="42"/>
      <c r="GP12" s="91"/>
      <c r="GQ12" s="15"/>
      <c r="GR12" s="59"/>
      <c r="GS12" s="59"/>
      <c r="GT12" s="59"/>
      <c r="GU12" s="59"/>
      <c r="GV12" s="15"/>
      <c r="GW12" s="101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</row>
    <row r="13" spans="1:243" ht="27" customHeight="1">
      <c r="B13" s="16" t="s">
        <v>14</v>
      </c>
      <c r="C13" s="390" t="s">
        <v>251</v>
      </c>
      <c r="D13" s="390"/>
      <c r="E13" s="390"/>
      <c r="F13" s="390"/>
      <c r="G13" s="390"/>
      <c r="H13" s="390"/>
      <c r="I13" s="344" t="str">
        <f>IF(U5="","",U5)</f>
        <v>Sport RK ,,A"</v>
      </c>
      <c r="J13" s="345"/>
      <c r="K13" s="449"/>
      <c r="L13" s="32">
        <f>IF(W7="","",W7)</f>
        <v>17</v>
      </c>
      <c r="M13" s="2" t="s">
        <v>0</v>
      </c>
      <c r="N13" s="4">
        <f>IF(U7="","",U7)</f>
        <v>12</v>
      </c>
      <c r="O13" s="2">
        <f>IF(W9="","",W9)</f>
        <v>22</v>
      </c>
      <c r="P13" s="2" t="s">
        <v>0</v>
      </c>
      <c r="Q13" s="4">
        <f>IF(U9="","",U9)</f>
        <v>9</v>
      </c>
      <c r="R13" s="2">
        <f>IF(W11="","",W11)</f>
        <v>28</v>
      </c>
      <c r="S13" s="2" t="s">
        <v>0</v>
      </c>
      <c r="T13" s="4">
        <f>IF(U11="","",U11)</f>
        <v>15</v>
      </c>
      <c r="U13" s="453">
        <v>1</v>
      </c>
      <c r="V13" s="454"/>
      <c r="W13" s="455"/>
      <c r="X13" s="2">
        <v>29</v>
      </c>
      <c r="Y13" s="2" t="s">
        <v>0</v>
      </c>
      <c r="Z13" s="4">
        <v>7</v>
      </c>
      <c r="AA13" s="2">
        <v>30</v>
      </c>
      <c r="AB13" s="2" t="s">
        <v>0</v>
      </c>
      <c r="AC13" s="33">
        <v>7</v>
      </c>
      <c r="AD13" s="458">
        <v>5</v>
      </c>
      <c r="AE13" s="6">
        <f>IF((O13=""),"",SUM(L13+O13+R13+X13+AA13))</f>
        <v>126</v>
      </c>
      <c r="AF13" s="6" t="s">
        <v>0</v>
      </c>
      <c r="AG13" s="7">
        <f>IF((Q13=""),"",SUM(N13+Q13+T13+Z13+AC13))</f>
        <v>50</v>
      </c>
      <c r="AH13" s="460" t="s">
        <v>9</v>
      </c>
      <c r="AJ13" s="391">
        <v>0.39583333333333331</v>
      </c>
      <c r="AK13" s="391"/>
      <c r="AL13" s="395" t="s">
        <v>43</v>
      </c>
      <c r="AM13" s="395"/>
      <c r="AN13" s="395"/>
      <c r="AP13" s="16" t="s">
        <v>14</v>
      </c>
      <c r="AQ13" s="390" t="s">
        <v>241</v>
      </c>
      <c r="AR13" s="390"/>
      <c r="AS13" s="390"/>
      <c r="AT13" s="390"/>
      <c r="AU13" s="390"/>
      <c r="AV13" s="390"/>
      <c r="AW13" s="344" t="str">
        <f>IF(BI5="","",BI5)</f>
        <v>Sport RK ,,B"</v>
      </c>
      <c r="AX13" s="345"/>
      <c r="AY13" s="449"/>
      <c r="AZ13" s="32">
        <f>IF(BK7="","",BK7)</f>
        <v>20</v>
      </c>
      <c r="BA13" s="2" t="s">
        <v>0</v>
      </c>
      <c r="BB13" s="4">
        <f>IF(BI7="","",BI7)</f>
        <v>14</v>
      </c>
      <c r="BC13" s="2">
        <f>IF(BK9="","",BK9)</f>
        <v>30</v>
      </c>
      <c r="BD13" s="2" t="s">
        <v>0</v>
      </c>
      <c r="BE13" s="4">
        <f>IF(BI9="","",BI9)</f>
        <v>10</v>
      </c>
      <c r="BF13" s="2">
        <f>IF(BK11="","",BK11)</f>
        <v>17</v>
      </c>
      <c r="BG13" s="2" t="s">
        <v>0</v>
      </c>
      <c r="BH13" s="4">
        <f>IF(BI11="","",BI11)</f>
        <v>18</v>
      </c>
      <c r="BI13" s="453">
        <v>1</v>
      </c>
      <c r="BJ13" s="454"/>
      <c r="BK13" s="455"/>
      <c r="BL13" s="2">
        <v>32</v>
      </c>
      <c r="BM13" s="2" t="s">
        <v>0</v>
      </c>
      <c r="BN13" s="4">
        <v>4</v>
      </c>
      <c r="BO13" s="2">
        <v>32</v>
      </c>
      <c r="BP13" s="2" t="s">
        <v>0</v>
      </c>
      <c r="BQ13" s="33">
        <v>11</v>
      </c>
      <c r="BR13" s="458">
        <v>4</v>
      </c>
      <c r="BS13" s="6">
        <f>IF((BC13=""),"",SUM(AZ13+BC13+BF13+BL13+BO13))</f>
        <v>131</v>
      </c>
      <c r="BT13" s="6" t="s">
        <v>0</v>
      </c>
      <c r="BU13" s="7">
        <f>IF((BE13=""),"",SUM(BB13+BE13+BH13+BN13+BQ13))</f>
        <v>57</v>
      </c>
      <c r="BV13" s="460" t="s">
        <v>9</v>
      </c>
      <c r="BX13" s="391">
        <v>0.39583333333333331</v>
      </c>
      <c r="BY13" s="391"/>
      <c r="BZ13" s="395" t="s">
        <v>43</v>
      </c>
      <c r="CA13" s="395"/>
      <c r="CB13" s="395"/>
      <c r="CD13" s="16" t="s">
        <v>14</v>
      </c>
      <c r="CE13" s="390" t="s">
        <v>125</v>
      </c>
      <c r="CF13" s="390"/>
      <c r="CG13" s="390"/>
      <c r="CH13" s="390"/>
      <c r="CI13" s="390"/>
      <c r="CJ13" s="390"/>
      <c r="CK13" s="344" t="str">
        <f>IF(CW5="","",CW5)</f>
        <v>Sport RK ,,C"</v>
      </c>
      <c r="CL13" s="345"/>
      <c r="CM13" s="449"/>
      <c r="CN13" s="32">
        <f>IF(CY7="","",CY7)</f>
        <v>17</v>
      </c>
      <c r="CO13" s="2" t="s">
        <v>0</v>
      </c>
      <c r="CP13" s="4">
        <f>IF(CW7="","",CW7)</f>
        <v>19</v>
      </c>
      <c r="CQ13" s="2">
        <f>IF(CY9="","",CY9)</f>
        <v>32</v>
      </c>
      <c r="CR13" s="2" t="s">
        <v>0</v>
      </c>
      <c r="CS13" s="4">
        <f>IF(CW9="","",CW9)</f>
        <v>19</v>
      </c>
      <c r="CT13" s="2">
        <f>IF(CY11="","",CY11)</f>
        <v>18</v>
      </c>
      <c r="CU13" s="2" t="s">
        <v>0</v>
      </c>
      <c r="CV13" s="4">
        <f>IF(CW11="","",CW11)</f>
        <v>20</v>
      </c>
      <c r="CW13" s="453">
        <v>1</v>
      </c>
      <c r="CX13" s="454"/>
      <c r="CY13" s="455"/>
      <c r="CZ13" s="2">
        <v>9</v>
      </c>
      <c r="DA13" s="2" t="s">
        <v>0</v>
      </c>
      <c r="DB13" s="4">
        <v>30</v>
      </c>
      <c r="DC13" s="2">
        <v>41</v>
      </c>
      <c r="DD13" s="2" t="s">
        <v>0</v>
      </c>
      <c r="DE13" s="33">
        <v>8</v>
      </c>
      <c r="DF13" s="458">
        <v>2</v>
      </c>
      <c r="DG13" s="6">
        <f>IF((CQ13=""),"",SUM(CN13+CQ13+CT13+CZ13+DC13))</f>
        <v>117</v>
      </c>
      <c r="DH13" s="6" t="s">
        <v>0</v>
      </c>
      <c r="DI13" s="7">
        <f>IF((CS13=""),"",SUM(CP13+CS13+CV13+DB13+DE13))</f>
        <v>96</v>
      </c>
      <c r="DJ13" s="460" t="s">
        <v>13</v>
      </c>
      <c r="DL13" s="391">
        <v>0.39583333333333331</v>
      </c>
      <c r="DM13" s="391"/>
      <c r="DN13" s="395" t="s">
        <v>43</v>
      </c>
      <c r="DO13" s="395"/>
      <c r="DP13" s="395"/>
      <c r="DQ13" s="15"/>
      <c r="DR13" s="15"/>
      <c r="DS13" s="15"/>
      <c r="DT13" s="15"/>
      <c r="DU13" s="15"/>
      <c r="DV13" s="378" t="str">
        <f>IF(EH5="","",EH5)</f>
        <v>Slavia HK "A" Draci</v>
      </c>
      <c r="DW13" s="387"/>
      <c r="DX13" s="388"/>
      <c r="DY13" s="205">
        <f>IF(EJ7="","",EJ7)</f>
        <v>15</v>
      </c>
      <c r="DZ13" s="174" t="s">
        <v>0</v>
      </c>
      <c r="EA13" s="206">
        <f>IF(EH7="","",EH7)</f>
        <v>37</v>
      </c>
      <c r="EB13" s="197">
        <f>IF(EJ9="","",EJ9)</f>
        <v>19</v>
      </c>
      <c r="EC13" s="180" t="s">
        <v>0</v>
      </c>
      <c r="ED13" s="191">
        <f>IF(EH9="","",EH9)</f>
        <v>18</v>
      </c>
      <c r="EE13" s="197">
        <f>IF(EJ11="","",EJ11)</f>
        <v>23</v>
      </c>
      <c r="EF13" s="180" t="s">
        <v>0</v>
      </c>
      <c r="EG13" s="191">
        <f>IF(EH11="","",EH11)</f>
        <v>20</v>
      </c>
      <c r="EH13" s="362">
        <v>1</v>
      </c>
      <c r="EI13" s="362"/>
      <c r="EJ13" s="363"/>
      <c r="EK13" s="180">
        <v>22</v>
      </c>
      <c r="EL13" s="180" t="s">
        <v>0</v>
      </c>
      <c r="EM13" s="181">
        <v>24</v>
      </c>
      <c r="EN13" s="180">
        <v>14</v>
      </c>
      <c r="EO13" s="180" t="s">
        <v>0</v>
      </c>
      <c r="EP13" s="181">
        <v>37</v>
      </c>
      <c r="EQ13" s="180">
        <v>12</v>
      </c>
      <c r="ER13" s="180" t="s">
        <v>0</v>
      </c>
      <c r="ES13" s="180">
        <v>39</v>
      </c>
      <c r="ET13" s="442">
        <v>2</v>
      </c>
      <c r="EU13" s="179">
        <f>IF((DY13="")+OR(EB13="")+OR(EE13="")+OR(EK13="")+OR(EN13="")+OR(EQ13=""),"",SUM(DY13+EB13+EE13+EK13+EN13+EQ13))</f>
        <v>105</v>
      </c>
      <c r="EV13" s="2" t="s">
        <v>0</v>
      </c>
      <c r="EW13" s="4">
        <f>IF((EA13="")+OR(ED13="")+OR(EG13="")+OR(EM13="")+OR(EP13="")+OR(ES13=""),"",SUM(EA13+ED13+EG13+EM13+EP13+ES13))</f>
        <v>175</v>
      </c>
      <c r="EX13" s="376" t="s">
        <v>14</v>
      </c>
      <c r="EZ13" s="391">
        <v>0.39583333333333331</v>
      </c>
      <c r="FA13" s="391"/>
      <c r="FB13" s="395" t="s">
        <v>43</v>
      </c>
      <c r="FC13" s="395"/>
      <c r="FD13" s="395"/>
      <c r="FE13" s="15"/>
      <c r="FF13" s="59"/>
      <c r="FG13" s="59"/>
      <c r="FH13" s="101"/>
      <c r="FI13" s="15"/>
      <c r="FJ13" s="15"/>
      <c r="FK13" s="43"/>
      <c r="FL13" s="15"/>
      <c r="FM13" s="244"/>
      <c r="FN13" s="244"/>
      <c r="FO13" s="244"/>
      <c r="FP13" s="244"/>
      <c r="FQ13" s="244"/>
      <c r="FR13" s="244"/>
      <c r="FS13" s="15"/>
      <c r="FT13" s="83"/>
      <c r="FU13" s="83"/>
      <c r="FV13" s="50"/>
      <c r="FW13" s="3"/>
      <c r="FX13" s="3"/>
      <c r="FY13" s="3"/>
      <c r="FZ13" s="3"/>
      <c r="GA13" s="3"/>
      <c r="GB13" s="3"/>
      <c r="GC13" s="92"/>
      <c r="GD13" s="93"/>
      <c r="GE13" s="93"/>
      <c r="GF13" s="3"/>
      <c r="GG13" s="3"/>
      <c r="GH13" s="3"/>
      <c r="GI13" s="3"/>
      <c r="GJ13" s="3"/>
      <c r="GK13" s="3"/>
      <c r="GL13" s="90"/>
      <c r="GM13" s="41"/>
      <c r="GN13" s="41"/>
      <c r="GO13" s="41"/>
      <c r="GP13" s="91"/>
      <c r="GQ13" s="15"/>
      <c r="GR13" s="142"/>
      <c r="GS13" s="142"/>
      <c r="GT13" s="59"/>
      <c r="GU13" s="59"/>
      <c r="GV13" s="59"/>
      <c r="GW13" s="101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</row>
    <row r="14" spans="1:243" ht="27" customHeight="1">
      <c r="B14" s="16" t="s">
        <v>20</v>
      </c>
      <c r="C14" s="390" t="s">
        <v>211</v>
      </c>
      <c r="D14" s="390"/>
      <c r="E14" s="390"/>
      <c r="F14" s="390"/>
      <c r="G14" s="390"/>
      <c r="H14" s="390"/>
      <c r="I14" s="450"/>
      <c r="J14" s="451"/>
      <c r="K14" s="452"/>
      <c r="L14" s="34" t="str">
        <f>IF(W8="","",W8)</f>
        <v/>
      </c>
      <c r="M14" s="9" t="s">
        <v>0</v>
      </c>
      <c r="N14" s="10" t="str">
        <f>IF(U8="","",U8)</f>
        <v/>
      </c>
      <c r="O14" s="9" t="str">
        <f>IF(W10="","",W10)</f>
        <v/>
      </c>
      <c r="P14" s="9" t="s">
        <v>0</v>
      </c>
      <c r="Q14" s="10" t="str">
        <f>IF(U10="","",U10)</f>
        <v/>
      </c>
      <c r="R14" s="9" t="str">
        <f>IF(W12="","",W12)</f>
        <v/>
      </c>
      <c r="S14" s="9" t="s">
        <v>0</v>
      </c>
      <c r="T14" s="10" t="str">
        <f>IF(U12="","",U12)</f>
        <v/>
      </c>
      <c r="U14" s="456"/>
      <c r="V14" s="456"/>
      <c r="W14" s="457"/>
      <c r="X14" s="9"/>
      <c r="Y14" s="9" t="s">
        <v>0</v>
      </c>
      <c r="Z14" s="10"/>
      <c r="AA14" s="9"/>
      <c r="AB14" s="9" t="s">
        <v>0</v>
      </c>
      <c r="AC14" s="31"/>
      <c r="AD14" s="459"/>
      <c r="AE14" s="9" t="str">
        <f>IF((O14=""),"",SUM(L14+O14+R14+X14+AA14))</f>
        <v/>
      </c>
      <c r="AF14" s="9" t="s">
        <v>0</v>
      </c>
      <c r="AG14" s="10" t="str">
        <f>IF((Q14=""),"",SUM(N14+Q14+T14+Z14+AC14))</f>
        <v/>
      </c>
      <c r="AH14" s="461"/>
      <c r="AJ14" s="395" t="s">
        <v>24</v>
      </c>
      <c r="AK14" s="395"/>
      <c r="AL14" s="395"/>
      <c r="AM14" s="395"/>
      <c r="AN14" s="224"/>
      <c r="AP14" s="16" t="s">
        <v>20</v>
      </c>
      <c r="AQ14" s="390" t="s">
        <v>255</v>
      </c>
      <c r="AR14" s="390"/>
      <c r="AS14" s="390"/>
      <c r="AT14" s="390"/>
      <c r="AU14" s="390"/>
      <c r="AV14" s="390"/>
      <c r="AW14" s="450"/>
      <c r="AX14" s="451"/>
      <c r="AY14" s="452"/>
      <c r="AZ14" s="34" t="str">
        <f>IF(BK8="","",BK8)</f>
        <v/>
      </c>
      <c r="BA14" s="9" t="s">
        <v>0</v>
      </c>
      <c r="BB14" s="10" t="str">
        <f>IF(BI8="","",BI8)</f>
        <v/>
      </c>
      <c r="BC14" s="9" t="str">
        <f>IF(BK10="","",BK10)</f>
        <v/>
      </c>
      <c r="BD14" s="9" t="s">
        <v>0</v>
      </c>
      <c r="BE14" s="10" t="str">
        <f>IF(BI10="","",BI10)</f>
        <v/>
      </c>
      <c r="BF14" s="9" t="str">
        <f>IF(BK12="","",BK12)</f>
        <v/>
      </c>
      <c r="BG14" s="9" t="s">
        <v>0</v>
      </c>
      <c r="BH14" s="10" t="str">
        <f>IF(BI12="","",BI12)</f>
        <v/>
      </c>
      <c r="BI14" s="456"/>
      <c r="BJ14" s="456"/>
      <c r="BK14" s="457"/>
      <c r="BL14" s="9"/>
      <c r="BM14" s="9" t="s">
        <v>0</v>
      </c>
      <c r="BN14" s="10"/>
      <c r="BO14" s="9"/>
      <c r="BP14" s="9" t="s">
        <v>0</v>
      </c>
      <c r="BQ14" s="31"/>
      <c r="BR14" s="459"/>
      <c r="BS14" s="9" t="str">
        <f>IF((BC14=""),"",SUM(AZ14+BC14+BF14+BL14+BO14))</f>
        <v/>
      </c>
      <c r="BT14" s="9" t="s">
        <v>0</v>
      </c>
      <c r="BU14" s="10" t="str">
        <f>IF((BE14=""),"",SUM(BB14+BE14+BH14+BN14+BQ14))</f>
        <v/>
      </c>
      <c r="BV14" s="461"/>
      <c r="BX14" s="395" t="s">
        <v>24</v>
      </c>
      <c r="BY14" s="395"/>
      <c r="BZ14" s="395"/>
      <c r="CA14" s="395"/>
      <c r="CB14" s="263"/>
      <c r="CD14" s="16" t="s">
        <v>20</v>
      </c>
      <c r="CE14" s="390" t="s">
        <v>252</v>
      </c>
      <c r="CF14" s="390"/>
      <c r="CG14" s="390"/>
      <c r="CH14" s="390"/>
      <c r="CI14" s="390"/>
      <c r="CJ14" s="390"/>
      <c r="CK14" s="450"/>
      <c r="CL14" s="451"/>
      <c r="CM14" s="452"/>
      <c r="CN14" s="34" t="str">
        <f>IF(CY8="","",CY8)</f>
        <v/>
      </c>
      <c r="CO14" s="9" t="s">
        <v>0</v>
      </c>
      <c r="CP14" s="10" t="str">
        <f>IF(CW8="","",CW8)</f>
        <v/>
      </c>
      <c r="CQ14" s="9" t="str">
        <f>IF(CY10="","",CY10)</f>
        <v/>
      </c>
      <c r="CR14" s="9" t="s">
        <v>0</v>
      </c>
      <c r="CS14" s="10" t="str">
        <f>IF(CW10="","",CW10)</f>
        <v/>
      </c>
      <c r="CT14" s="9" t="str">
        <f>IF(CY12="","",CY12)</f>
        <v/>
      </c>
      <c r="CU14" s="9" t="s">
        <v>0</v>
      </c>
      <c r="CV14" s="10" t="str">
        <f>IF(CW12="","",CW12)</f>
        <v/>
      </c>
      <c r="CW14" s="456"/>
      <c r="CX14" s="456"/>
      <c r="CY14" s="457"/>
      <c r="CZ14" s="9"/>
      <c r="DA14" s="9" t="s">
        <v>0</v>
      </c>
      <c r="DB14" s="10"/>
      <c r="DC14" s="9"/>
      <c r="DD14" s="9" t="s">
        <v>0</v>
      </c>
      <c r="DE14" s="31"/>
      <c r="DF14" s="459"/>
      <c r="DG14" s="9" t="str">
        <f>IF((CQ14=""),"",SUM(CN14+CQ14+CT14+CZ14+DC14))</f>
        <v/>
      </c>
      <c r="DH14" s="9" t="s">
        <v>0</v>
      </c>
      <c r="DI14" s="10" t="str">
        <f>IF((CS14=""),"",SUM(CP14+CS14+CV14+DB14+DE14))</f>
        <v/>
      </c>
      <c r="DJ14" s="461"/>
      <c r="DL14" s="395" t="s">
        <v>24</v>
      </c>
      <c r="DM14" s="395"/>
      <c r="DN14" s="395"/>
      <c r="DO14" s="395"/>
      <c r="DP14" s="263"/>
      <c r="DQ14" s="15"/>
      <c r="DR14" s="15"/>
      <c r="DS14" s="15"/>
      <c r="DT14" s="15"/>
      <c r="DU14" s="15"/>
      <c r="DV14" s="347"/>
      <c r="DW14" s="348"/>
      <c r="DX14" s="349"/>
      <c r="DY14" s="192" t="str">
        <f>IF(EJ8="","",EJ8)</f>
        <v/>
      </c>
      <c r="DZ14" s="193" t="s">
        <v>0</v>
      </c>
      <c r="EA14" s="194" t="str">
        <f>IF(EH8="","",EH8)</f>
        <v/>
      </c>
      <c r="EB14" s="198" t="str">
        <f>IF(EJ10="","",EJ10)</f>
        <v/>
      </c>
      <c r="EC14" s="193" t="s">
        <v>0</v>
      </c>
      <c r="ED14" s="194" t="str">
        <f>IF(EH10="","",EH10)</f>
        <v/>
      </c>
      <c r="EE14" s="198" t="str">
        <f>IF(EJ12="","",EJ12)</f>
        <v/>
      </c>
      <c r="EF14" s="193" t="s">
        <v>0</v>
      </c>
      <c r="EG14" s="194" t="str">
        <f>IF(EH12="","",EH12)</f>
        <v/>
      </c>
      <c r="EH14" s="364"/>
      <c r="EI14" s="364"/>
      <c r="EJ14" s="365"/>
      <c r="EK14" s="193" t="str">
        <f>IF(EE62="","",EE62)</f>
        <v/>
      </c>
      <c r="EL14" s="193" t="s">
        <v>0</v>
      </c>
      <c r="EM14" s="196"/>
      <c r="EN14" s="193"/>
      <c r="EO14" s="193" t="s">
        <v>0</v>
      </c>
      <c r="EP14" s="196"/>
      <c r="EQ14" s="193"/>
      <c r="ER14" s="193" t="s">
        <v>0</v>
      </c>
      <c r="ES14" s="193"/>
      <c r="ET14" s="440"/>
      <c r="EU14" s="176" t="str">
        <f>IF((DY14="")+OR(EB14="")+OR(EE14="")+OR(EK14="")+OR(EN14="")+OR(EQ14=""),"",SUM(DY14+EB14+EE14+EK14+EN14+EQ14))</f>
        <v/>
      </c>
      <c r="EV14" s="177" t="s">
        <v>0</v>
      </c>
      <c r="EW14" s="178" t="str">
        <f>IF((EA14="")+OR(ED14="")+OR(EG14="")+OR(EM14="")+OR(EP14="")+OR(ES14=""),"",SUM(EA14+ED14+EG14+EM14+EP14+ES14))</f>
        <v/>
      </c>
      <c r="EX14" s="340"/>
      <c r="EZ14" s="395" t="s">
        <v>24</v>
      </c>
      <c r="FA14" s="395"/>
      <c r="FB14" s="395"/>
      <c r="FC14" s="395"/>
      <c r="FD14" s="263"/>
      <c r="FE14" s="15"/>
      <c r="FF14" s="59"/>
      <c r="FG14" s="58"/>
      <c r="FH14" s="101"/>
      <c r="FI14" s="81"/>
      <c r="FJ14" s="15"/>
      <c r="FK14" s="43"/>
      <c r="FL14" s="15"/>
      <c r="FM14" s="244"/>
      <c r="FN14" s="244"/>
      <c r="FO14" s="244"/>
      <c r="FP14" s="244"/>
      <c r="FQ14" s="244"/>
      <c r="FR14" s="244"/>
      <c r="FS14" s="15"/>
      <c r="FT14" s="50"/>
      <c r="FU14" s="50"/>
      <c r="FV14" s="50"/>
      <c r="FW14" s="42"/>
      <c r="FX14" s="42"/>
      <c r="FY14" s="42"/>
      <c r="FZ14" s="42"/>
      <c r="GA14" s="42"/>
      <c r="GB14" s="42"/>
      <c r="GC14" s="93"/>
      <c r="GD14" s="93"/>
      <c r="GE14" s="93"/>
      <c r="GF14" s="42"/>
      <c r="GG14" s="42"/>
      <c r="GH14" s="42"/>
      <c r="GI14" s="42"/>
      <c r="GJ14" s="42"/>
      <c r="GK14" s="42"/>
      <c r="GL14" s="90"/>
      <c r="GM14" s="42"/>
      <c r="GN14" s="42"/>
      <c r="GO14" s="42"/>
      <c r="GP14" s="91"/>
      <c r="GQ14" s="15"/>
      <c r="GR14" s="59"/>
      <c r="GS14" s="59"/>
      <c r="GT14" s="59"/>
      <c r="GU14" s="59"/>
      <c r="GV14" s="58"/>
      <c r="GW14" s="101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</row>
    <row r="15" spans="1:243" ht="27" customHeight="1">
      <c r="I15" s="344" t="str">
        <f>IF(X5="","",X5)</f>
        <v>Slavia HK ,,C" Pandy</v>
      </c>
      <c r="J15" s="345"/>
      <c r="K15" s="449"/>
      <c r="L15" s="32">
        <f>IF(Z7="","",Z7)</f>
        <v>6</v>
      </c>
      <c r="M15" s="2" t="s">
        <v>0</v>
      </c>
      <c r="N15" s="4">
        <f>IF(X7="","",X7)</f>
        <v>32</v>
      </c>
      <c r="O15" s="2">
        <f>IF(Z9="","",Z9)</f>
        <v>14</v>
      </c>
      <c r="P15" s="2" t="s">
        <v>0</v>
      </c>
      <c r="Q15" s="4">
        <f>IF(X9="","",X9)</f>
        <v>34</v>
      </c>
      <c r="R15" s="2">
        <f>IF(Z11="","",Z11)</f>
        <v>22</v>
      </c>
      <c r="S15" s="2" t="s">
        <v>0</v>
      </c>
      <c r="T15" s="4">
        <f>IF(X11="","",X11)</f>
        <v>30</v>
      </c>
      <c r="U15" s="2">
        <f>IF(Z13="","",Z13)</f>
        <v>7</v>
      </c>
      <c r="V15" s="2" t="s">
        <v>0</v>
      </c>
      <c r="W15" s="4">
        <f>IF(X13="","",X13)</f>
        <v>29</v>
      </c>
      <c r="X15" s="453">
        <v>9</v>
      </c>
      <c r="Y15" s="454"/>
      <c r="Z15" s="455"/>
      <c r="AA15" s="2">
        <v>7</v>
      </c>
      <c r="AB15" s="2" t="s">
        <v>0</v>
      </c>
      <c r="AC15" s="33">
        <v>30</v>
      </c>
      <c r="AD15" s="458">
        <v>0</v>
      </c>
      <c r="AE15" s="6">
        <f>IF((L15=""),"",SUM(L15+O15+R15+U15+AA15))</f>
        <v>56</v>
      </c>
      <c r="AF15" s="6" t="s">
        <v>0</v>
      </c>
      <c r="AG15" s="7">
        <f>IF((N15=""),"",SUM(N15+Q15+T15+W15+AC15))</f>
        <v>155</v>
      </c>
      <c r="AH15" s="460" t="s">
        <v>20</v>
      </c>
      <c r="AJ15" s="57">
        <v>10</v>
      </c>
      <c r="AK15" s="57" t="s">
        <v>25</v>
      </c>
      <c r="AL15" s="57"/>
      <c r="AM15" s="398"/>
      <c r="AN15" s="398"/>
      <c r="AW15" s="344" t="str">
        <f>IF(BL5="","",BL5)</f>
        <v>Rtyně  ,,A"</v>
      </c>
      <c r="AX15" s="345"/>
      <c r="AY15" s="449"/>
      <c r="AZ15" s="32">
        <f>IF(BN7="","",BN7)</f>
        <v>13</v>
      </c>
      <c r="BA15" s="2" t="s">
        <v>0</v>
      </c>
      <c r="BB15" s="4">
        <f>IF(BL7="","",BL7)</f>
        <v>37</v>
      </c>
      <c r="BC15" s="2">
        <f>IF(BN9="","",BN9)</f>
        <v>32</v>
      </c>
      <c r="BD15" s="2" t="s">
        <v>0</v>
      </c>
      <c r="BE15" s="4">
        <f>IF(BL9="","",BL9)</f>
        <v>20</v>
      </c>
      <c r="BF15" s="2">
        <f>IF(BN11="","",BN11)</f>
        <v>15</v>
      </c>
      <c r="BG15" s="2" t="s">
        <v>0</v>
      </c>
      <c r="BH15" s="4">
        <f>IF(BL11="","",BL11)</f>
        <v>30</v>
      </c>
      <c r="BI15" s="2">
        <f>IF(BN13="","",BN13)</f>
        <v>4</v>
      </c>
      <c r="BJ15" s="2" t="s">
        <v>0</v>
      </c>
      <c r="BK15" s="4">
        <f>IF(BL13="","",BL13)</f>
        <v>32</v>
      </c>
      <c r="BL15" s="453">
        <v>9</v>
      </c>
      <c r="BM15" s="454"/>
      <c r="BN15" s="455"/>
      <c r="BO15" s="2">
        <v>17</v>
      </c>
      <c r="BP15" s="2" t="s">
        <v>0</v>
      </c>
      <c r="BQ15" s="33">
        <v>28</v>
      </c>
      <c r="BR15" s="458">
        <v>1</v>
      </c>
      <c r="BS15" s="6">
        <f>IF((AZ15=""),"",SUM(AZ15+BC15+BF15+BI15+BO15))</f>
        <v>81</v>
      </c>
      <c r="BT15" s="6" t="s">
        <v>0</v>
      </c>
      <c r="BU15" s="7">
        <f>IF((BB15=""),"",SUM(BB15+BE15+BH15+BK15+BQ15))</f>
        <v>147</v>
      </c>
      <c r="BV15" s="460" t="s">
        <v>14</v>
      </c>
      <c r="BX15" s="57">
        <v>10</v>
      </c>
      <c r="BY15" s="57" t="s">
        <v>25</v>
      </c>
      <c r="BZ15" s="57"/>
      <c r="CA15" s="398"/>
      <c r="CB15" s="398"/>
      <c r="CK15" s="344" t="str">
        <f>IF(CZ5="","",CZ5)</f>
        <v>Lázně Bělohrad ,,A"</v>
      </c>
      <c r="CL15" s="345"/>
      <c r="CM15" s="449"/>
      <c r="CN15" s="32">
        <f>IF(DB7="","",DB7)</f>
        <v>15</v>
      </c>
      <c r="CO15" s="2" t="s">
        <v>0</v>
      </c>
      <c r="CP15" s="4">
        <f>IF(CZ7="","",CZ7)</f>
        <v>25</v>
      </c>
      <c r="CQ15" s="2">
        <f>IF(DB9="","",DB9)</f>
        <v>51</v>
      </c>
      <c r="CR15" s="2" t="s">
        <v>0</v>
      </c>
      <c r="CS15" s="4">
        <f>IF(CZ9="","",CZ9)</f>
        <v>12</v>
      </c>
      <c r="CT15" s="2">
        <f>IF(DB11="","",DB11)</f>
        <v>30</v>
      </c>
      <c r="CU15" s="2" t="s">
        <v>0</v>
      </c>
      <c r="CV15" s="4">
        <f>IF(CZ11="","",CZ11)</f>
        <v>17</v>
      </c>
      <c r="CW15" s="2">
        <f>IF(DB13="","",DB13)</f>
        <v>30</v>
      </c>
      <c r="CX15" s="2" t="s">
        <v>0</v>
      </c>
      <c r="CY15" s="4">
        <f>IF(CZ13="","",CZ13)</f>
        <v>9</v>
      </c>
      <c r="CZ15" s="453">
        <v>9</v>
      </c>
      <c r="DA15" s="454"/>
      <c r="DB15" s="455"/>
      <c r="DC15" s="2">
        <v>29</v>
      </c>
      <c r="DD15" s="2" t="s">
        <v>0</v>
      </c>
      <c r="DE15" s="33">
        <v>19</v>
      </c>
      <c r="DF15" s="458">
        <v>4</v>
      </c>
      <c r="DG15" s="6">
        <f>IF((CN15=""),"",SUM(CN15+CQ15+CT15+CW15+DC15))</f>
        <v>155</v>
      </c>
      <c r="DH15" s="6" t="s">
        <v>0</v>
      </c>
      <c r="DI15" s="7">
        <f>IF((CP15=""),"",SUM(CP15+CS15+CV15+CY15+DE15))</f>
        <v>82</v>
      </c>
      <c r="DJ15" s="460" t="s">
        <v>10</v>
      </c>
      <c r="DL15" s="57">
        <v>10</v>
      </c>
      <c r="DM15" s="57" t="s">
        <v>25</v>
      </c>
      <c r="DN15" s="57"/>
      <c r="DO15" s="398"/>
      <c r="DP15" s="398"/>
      <c r="DQ15" s="15"/>
      <c r="DR15" s="15"/>
      <c r="DS15" s="15"/>
      <c r="DT15" s="15"/>
      <c r="DU15" s="15"/>
      <c r="DV15" s="378" t="str">
        <f>IF(EK5="","",EK5)</f>
        <v>Kvasiny</v>
      </c>
      <c r="DW15" s="387"/>
      <c r="DX15" s="388"/>
      <c r="DY15" s="205">
        <f>IF(EM7="","",EM7)</f>
        <v>20</v>
      </c>
      <c r="DZ15" s="174" t="s">
        <v>0</v>
      </c>
      <c r="EA15" s="206">
        <f>IF(EK7="","",EK7)</f>
        <v>30</v>
      </c>
      <c r="EB15" s="197">
        <f>IF(EM9="","",EM9)</f>
        <v>21</v>
      </c>
      <c r="EC15" s="180" t="s">
        <v>0</v>
      </c>
      <c r="ED15" s="191">
        <f>IF(EK9="","",EK9)</f>
        <v>19</v>
      </c>
      <c r="EE15" s="197">
        <f>IF(EM11="","",EM11)</f>
        <v>25</v>
      </c>
      <c r="EF15" s="180" t="s">
        <v>0</v>
      </c>
      <c r="EG15" s="191">
        <f>IF(EK11="","",EK11)</f>
        <v>17</v>
      </c>
      <c r="EH15" s="190">
        <f>IF(EM13="","",EM13)</f>
        <v>24</v>
      </c>
      <c r="EI15" s="180" t="s">
        <v>0</v>
      </c>
      <c r="EJ15" s="191">
        <f>IF(EK13="","",EK13)</f>
        <v>22</v>
      </c>
      <c r="EK15" s="362">
        <v>9</v>
      </c>
      <c r="EL15" s="362"/>
      <c r="EM15" s="363"/>
      <c r="EN15" s="180">
        <v>17</v>
      </c>
      <c r="EO15" s="180" t="s">
        <v>0</v>
      </c>
      <c r="EP15" s="181">
        <v>23</v>
      </c>
      <c r="EQ15" s="180">
        <v>13</v>
      </c>
      <c r="ER15" s="180" t="s">
        <v>0</v>
      </c>
      <c r="ES15" s="180">
        <v>28</v>
      </c>
      <c r="ET15" s="442">
        <v>3</v>
      </c>
      <c r="EU15" s="179">
        <f>IF((DY15="")+OR(EB15="")+OR(EE15="")+OR(EH15="")+OR(EN15="")+OR(EQ15=""),"",SUM(DY15+EB15+EE15+EH15+EN15+EQ15))</f>
        <v>120</v>
      </c>
      <c r="EV15" s="2" t="s">
        <v>0</v>
      </c>
      <c r="EW15" s="4">
        <f>IF((EA15="")+OR(ED15="")+OR(EG15="")+OR(EJ15="")+OR(EP15="")+OR(ES15=""),"",SUM(EA15+ED15+EG15+EJ15+EP15+ES15))</f>
        <v>139</v>
      </c>
      <c r="EX15" s="376" t="s">
        <v>13</v>
      </c>
      <c r="EZ15" s="57">
        <v>10</v>
      </c>
      <c r="FA15" s="57" t="s">
        <v>25</v>
      </c>
      <c r="FB15" s="57"/>
      <c r="FC15" s="398"/>
      <c r="FD15" s="398"/>
      <c r="FE15" s="15"/>
      <c r="FF15" s="59"/>
      <c r="FG15" s="59"/>
      <c r="FH15" s="101"/>
      <c r="FI15" s="15"/>
      <c r="FJ15" s="15"/>
      <c r="FK15" s="43"/>
      <c r="FL15" s="15"/>
      <c r="FM15" s="244"/>
      <c r="FN15" s="244"/>
      <c r="FO15" s="244"/>
      <c r="FP15" s="244"/>
      <c r="FQ15" s="244"/>
      <c r="FR15" s="244"/>
      <c r="FS15" s="15"/>
      <c r="FT15" s="83"/>
      <c r="FU15" s="83"/>
      <c r="FV15" s="50"/>
      <c r="FW15" s="3"/>
      <c r="FX15" s="3"/>
      <c r="FY15" s="3"/>
      <c r="FZ15" s="3"/>
      <c r="GA15" s="3"/>
      <c r="GB15" s="3"/>
      <c r="GC15" s="3"/>
      <c r="GD15" s="3"/>
      <c r="GE15" s="3"/>
      <c r="GF15" s="92"/>
      <c r="GG15" s="93"/>
      <c r="GH15" s="93"/>
      <c r="GI15" s="3"/>
      <c r="GJ15" s="3"/>
      <c r="GK15" s="3"/>
      <c r="GL15" s="90"/>
      <c r="GM15" s="41"/>
      <c r="GN15" s="41"/>
      <c r="GO15" s="41"/>
      <c r="GP15" s="91"/>
      <c r="GQ15" s="15"/>
      <c r="GR15" s="132"/>
      <c r="GS15" s="132"/>
      <c r="GT15" s="132"/>
      <c r="GU15" s="59"/>
      <c r="GV15" s="59"/>
      <c r="GW15" s="101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</row>
    <row r="16" spans="1:243" ht="27" customHeight="1">
      <c r="I16" s="450"/>
      <c r="J16" s="451"/>
      <c r="K16" s="452"/>
      <c r="L16" s="34" t="str">
        <f>IF(Z8="","",Z8)</f>
        <v/>
      </c>
      <c r="M16" s="9" t="s">
        <v>0</v>
      </c>
      <c r="N16" s="10" t="str">
        <f>IF(X8="","",X8)</f>
        <v/>
      </c>
      <c r="O16" s="9" t="str">
        <f>IF(Z10="","",Z10)</f>
        <v/>
      </c>
      <c r="P16" s="9" t="s">
        <v>0</v>
      </c>
      <c r="Q16" s="10" t="str">
        <f>IF(X10="","",X10)</f>
        <v/>
      </c>
      <c r="R16" s="9" t="str">
        <f>IF(Z12="","",Z12)</f>
        <v/>
      </c>
      <c r="S16" s="9" t="s">
        <v>0</v>
      </c>
      <c r="T16" s="10" t="str">
        <f>IF(X12="","",X12)</f>
        <v/>
      </c>
      <c r="U16" s="9" t="str">
        <f>IF(Z14="","",Z14)</f>
        <v/>
      </c>
      <c r="V16" s="9" t="s">
        <v>0</v>
      </c>
      <c r="W16" s="10" t="str">
        <f>IF(X14="","",X14)</f>
        <v/>
      </c>
      <c r="X16" s="456"/>
      <c r="Y16" s="456"/>
      <c r="Z16" s="457"/>
      <c r="AA16" s="9"/>
      <c r="AB16" s="9" t="s">
        <v>0</v>
      </c>
      <c r="AC16" s="31"/>
      <c r="AD16" s="459"/>
      <c r="AE16" s="9" t="str">
        <f>IF((L16=""),"",SUM(L16+O16+R16+U16+AA16))</f>
        <v/>
      </c>
      <c r="AF16" s="9" t="s">
        <v>0</v>
      </c>
      <c r="AG16" s="10" t="str">
        <f>IF((N16=""),"",SUM(N16+Q16+T16+W16+AC16))</f>
        <v/>
      </c>
      <c r="AH16" s="461"/>
      <c r="AJ16" s="131" t="s">
        <v>41</v>
      </c>
      <c r="AK16" s="131"/>
      <c r="AL16" s="131"/>
      <c r="AM16" s="131"/>
      <c r="AN16" s="101"/>
      <c r="AW16" s="450"/>
      <c r="AX16" s="451"/>
      <c r="AY16" s="452"/>
      <c r="AZ16" s="34" t="str">
        <f>IF(BN8="","",BN8)</f>
        <v/>
      </c>
      <c r="BA16" s="9" t="s">
        <v>0</v>
      </c>
      <c r="BB16" s="10" t="str">
        <f>IF(BL8="","",BL8)</f>
        <v/>
      </c>
      <c r="BC16" s="9" t="str">
        <f>IF(BN10="","",BN10)</f>
        <v/>
      </c>
      <c r="BD16" s="9" t="s">
        <v>0</v>
      </c>
      <c r="BE16" s="10" t="str">
        <f>IF(BL10="","",BL10)</f>
        <v/>
      </c>
      <c r="BF16" s="9" t="str">
        <f>IF(BN12="","",BN12)</f>
        <v/>
      </c>
      <c r="BG16" s="9" t="s">
        <v>0</v>
      </c>
      <c r="BH16" s="10" t="str">
        <f>IF(BL12="","",BL12)</f>
        <v/>
      </c>
      <c r="BI16" s="9" t="str">
        <f>IF(BN14="","",BN14)</f>
        <v/>
      </c>
      <c r="BJ16" s="9" t="s">
        <v>0</v>
      </c>
      <c r="BK16" s="10" t="str">
        <f>IF(BL14="","",BL14)</f>
        <v/>
      </c>
      <c r="BL16" s="456"/>
      <c r="BM16" s="456"/>
      <c r="BN16" s="457"/>
      <c r="BO16" s="9"/>
      <c r="BP16" s="9" t="s">
        <v>0</v>
      </c>
      <c r="BQ16" s="31"/>
      <c r="BR16" s="459"/>
      <c r="BS16" s="9" t="str">
        <f>IF((AZ16=""),"",SUM(AZ16+BC16+BF16+BI16+BO16))</f>
        <v/>
      </c>
      <c r="BT16" s="9" t="s">
        <v>0</v>
      </c>
      <c r="BU16" s="10" t="str">
        <f>IF((BB16=""),"",SUM(BB16+BE16+BH16+BK16+BQ16))</f>
        <v/>
      </c>
      <c r="BV16" s="461"/>
      <c r="BX16" s="131" t="s">
        <v>41</v>
      </c>
      <c r="BY16" s="131"/>
      <c r="BZ16" s="131"/>
      <c r="CA16" s="131"/>
      <c r="CB16" s="101"/>
      <c r="CK16" s="450"/>
      <c r="CL16" s="451"/>
      <c r="CM16" s="452"/>
      <c r="CN16" s="34" t="str">
        <f>IF(DB8="","",DB8)</f>
        <v/>
      </c>
      <c r="CO16" s="9" t="s">
        <v>0</v>
      </c>
      <c r="CP16" s="10" t="str">
        <f>IF(CZ8="","",CZ8)</f>
        <v/>
      </c>
      <c r="CQ16" s="9" t="str">
        <f>IF(DB10="","",DB10)</f>
        <v/>
      </c>
      <c r="CR16" s="9" t="s">
        <v>0</v>
      </c>
      <c r="CS16" s="10" t="str">
        <f>IF(CZ10="","",CZ10)</f>
        <v/>
      </c>
      <c r="CT16" s="9" t="str">
        <f>IF(DB12="","",DB12)</f>
        <v/>
      </c>
      <c r="CU16" s="9" t="s">
        <v>0</v>
      </c>
      <c r="CV16" s="10" t="str">
        <f>IF(CZ12="","",CZ12)</f>
        <v/>
      </c>
      <c r="CW16" s="9" t="str">
        <f>IF(DB14="","",DB14)</f>
        <v/>
      </c>
      <c r="CX16" s="9" t="s">
        <v>0</v>
      </c>
      <c r="CY16" s="10" t="str">
        <f>IF(CZ14="","",CZ14)</f>
        <v/>
      </c>
      <c r="CZ16" s="456"/>
      <c r="DA16" s="456"/>
      <c r="DB16" s="457"/>
      <c r="DC16" s="9"/>
      <c r="DD16" s="9" t="s">
        <v>0</v>
      </c>
      <c r="DE16" s="31"/>
      <c r="DF16" s="459"/>
      <c r="DG16" s="9" t="str">
        <f>IF((CN16=""),"",SUM(CN16+CQ16+CT16+CW16+DC16))</f>
        <v/>
      </c>
      <c r="DH16" s="9" t="s">
        <v>0</v>
      </c>
      <c r="DI16" s="10" t="str">
        <f>IF((CP16=""),"",SUM(CP16+CS16+CV16+CY16+DE16))</f>
        <v/>
      </c>
      <c r="DJ16" s="461"/>
      <c r="DL16" s="131" t="s">
        <v>41</v>
      </c>
      <c r="DM16" s="131"/>
      <c r="DN16" s="131"/>
      <c r="DO16" s="131"/>
      <c r="DP16" s="101"/>
      <c r="DV16" s="347"/>
      <c r="DW16" s="348"/>
      <c r="DX16" s="349"/>
      <c r="DY16" s="192" t="str">
        <f>IF(EM8="","",EM8)</f>
        <v/>
      </c>
      <c r="DZ16" s="193" t="s">
        <v>0</v>
      </c>
      <c r="EA16" s="194" t="str">
        <f>IF(EK8="","",EK8)</f>
        <v/>
      </c>
      <c r="EB16" s="198" t="str">
        <f>IF(EM10="","",EM10)</f>
        <v/>
      </c>
      <c r="EC16" s="193" t="s">
        <v>0</v>
      </c>
      <c r="ED16" s="194" t="str">
        <f>IF(EK10="","",EK10)</f>
        <v/>
      </c>
      <c r="EE16" s="198" t="str">
        <f>IF(EM12="","",EM12)</f>
        <v/>
      </c>
      <c r="EF16" s="193" t="s">
        <v>0</v>
      </c>
      <c r="EG16" s="194" t="str">
        <f>IF(EK12="","",EK12)</f>
        <v/>
      </c>
      <c r="EH16" s="192" t="str">
        <f>IF(EM14="","",EM14)</f>
        <v/>
      </c>
      <c r="EI16" s="193" t="s">
        <v>0</v>
      </c>
      <c r="EJ16" s="194" t="str">
        <f>IF(EK14="","",EK14)</f>
        <v/>
      </c>
      <c r="EK16" s="364"/>
      <c r="EL16" s="364"/>
      <c r="EM16" s="365"/>
      <c r="EN16" s="193" t="str">
        <f>IF(EE80="","",EE80)</f>
        <v/>
      </c>
      <c r="EO16" s="193" t="s">
        <v>0</v>
      </c>
      <c r="EP16" s="196"/>
      <c r="EQ16" s="193"/>
      <c r="ER16" s="193" t="s">
        <v>0</v>
      </c>
      <c r="ES16" s="193"/>
      <c r="ET16" s="440"/>
      <c r="EU16" s="176" t="str">
        <f>IF((DY16="")+OR(EB16="")+OR(EE16="")+OR(EH16="")+OR(EN16="")+OR(EQ16=""),"",SUM(DY16+EB16+EE16+EH16+EN16+EQ16))</f>
        <v/>
      </c>
      <c r="EV16" s="177" t="s">
        <v>0</v>
      </c>
      <c r="EW16" s="178" t="str">
        <f>IF((EA16="")+OR(ED16="")+OR(EG16="")+OR(EJ16="")+OR(EP16="")+OR(ES16=""),"",SUM(EA16+ED16+EG16+EJ16+EP16+ES16))</f>
        <v/>
      </c>
      <c r="EX16" s="340"/>
      <c r="EZ16" s="131" t="s">
        <v>41</v>
      </c>
      <c r="FA16" s="131"/>
      <c r="FB16" s="131"/>
      <c r="FC16" s="131"/>
      <c r="FD16" s="101"/>
      <c r="FE16" s="15"/>
      <c r="FF16" s="59"/>
      <c r="FG16" s="101"/>
      <c r="FH16" s="101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50"/>
      <c r="FU16" s="50"/>
      <c r="FV16" s="50"/>
      <c r="FW16" s="42"/>
      <c r="FX16" s="42"/>
      <c r="FY16" s="42"/>
      <c r="FZ16" s="42"/>
      <c r="GA16" s="42"/>
      <c r="GB16" s="42"/>
      <c r="GC16" s="42"/>
      <c r="GD16" s="42"/>
      <c r="GE16" s="42"/>
      <c r="GF16" s="93"/>
      <c r="GG16" s="93"/>
      <c r="GH16" s="93"/>
      <c r="GI16" s="42"/>
      <c r="GJ16" s="42"/>
      <c r="GK16" s="42"/>
      <c r="GL16" s="90"/>
      <c r="GM16" s="42"/>
      <c r="GN16" s="42"/>
      <c r="GO16" s="42"/>
      <c r="GP16" s="91"/>
      <c r="GQ16" s="15"/>
      <c r="GR16" s="59"/>
      <c r="GS16" s="59"/>
      <c r="GT16" s="59"/>
      <c r="GU16" s="59"/>
      <c r="GV16" s="101"/>
      <c r="GW16" s="101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</row>
    <row r="17" spans="1:243" ht="27" customHeight="1">
      <c r="I17" s="344" t="str">
        <f>IF(AA5="","",AA5)</f>
        <v xml:space="preserve">Tatran Střešovice </v>
      </c>
      <c r="J17" s="345"/>
      <c r="K17" s="449"/>
      <c r="L17" s="32">
        <f>IF(AC7="","",AC7)</f>
        <v>8</v>
      </c>
      <c r="M17" s="2" t="s">
        <v>0</v>
      </c>
      <c r="N17" s="4">
        <f>IF(AA7="","",AA7)</f>
        <v>28</v>
      </c>
      <c r="O17" s="2">
        <f>IF(AC9="","",AC9)</f>
        <v>22</v>
      </c>
      <c r="P17" s="2" t="s">
        <v>0</v>
      </c>
      <c r="Q17" s="4">
        <f>IF(AA9="","",AA9)</f>
        <v>18</v>
      </c>
      <c r="R17" s="2">
        <f>IF(AC11="","",AC11)</f>
        <v>24</v>
      </c>
      <c r="S17" s="2" t="s">
        <v>0</v>
      </c>
      <c r="T17" s="4">
        <f>IF(AA11="","",AA11)</f>
        <v>17</v>
      </c>
      <c r="U17" s="2">
        <f>IF(AC13="","",AC13)</f>
        <v>7</v>
      </c>
      <c r="V17" s="2" t="s">
        <v>0</v>
      </c>
      <c r="W17" s="4">
        <f>IF(AA13="","",AA13)</f>
        <v>30</v>
      </c>
      <c r="X17" s="2">
        <f>IF(AC15="","",AC15)</f>
        <v>30</v>
      </c>
      <c r="Y17" s="2" t="s">
        <v>0</v>
      </c>
      <c r="Z17" s="4">
        <f>IF(AA15="","",AA15)</f>
        <v>7</v>
      </c>
      <c r="AA17" s="465"/>
      <c r="AB17" s="466"/>
      <c r="AC17" s="467"/>
      <c r="AD17" s="458">
        <v>3</v>
      </c>
      <c r="AE17" s="6">
        <f>IF((R17=""),"",SUM(L17+O17+R17+U17+X17))</f>
        <v>91</v>
      </c>
      <c r="AF17" s="6" t="s">
        <v>0</v>
      </c>
      <c r="AG17" s="7">
        <f>IF((T17=""),"",SUM(N17+Q17+T17+W17+Z17))</f>
        <v>100</v>
      </c>
      <c r="AH17" s="460" t="s">
        <v>12</v>
      </c>
      <c r="AJ17" s="59">
        <v>3</v>
      </c>
      <c r="AK17" s="57" t="s">
        <v>278</v>
      </c>
      <c r="AL17" s="101"/>
      <c r="AM17" s="101"/>
      <c r="AN17" s="101"/>
      <c r="AW17" s="344" t="str">
        <f>IF(BO5="","",BO5)</f>
        <v>Staré Město</v>
      </c>
      <c r="AX17" s="345"/>
      <c r="AY17" s="449"/>
      <c r="AZ17" s="32">
        <f>IF(BQ7="","",BQ7)</f>
        <v>7</v>
      </c>
      <c r="BA17" s="2" t="s">
        <v>0</v>
      </c>
      <c r="BB17" s="4">
        <f>IF(BO7="","",BO7)</f>
        <v>18</v>
      </c>
      <c r="BC17" s="2">
        <f>IF(BQ9="","",BQ9)</f>
        <v>25</v>
      </c>
      <c r="BD17" s="2" t="s">
        <v>0</v>
      </c>
      <c r="BE17" s="4">
        <f>IF(BO9="","",BO9)</f>
        <v>22</v>
      </c>
      <c r="BF17" s="2">
        <f>IF(BQ11="","",BQ11)</f>
        <v>15</v>
      </c>
      <c r="BG17" s="2" t="s">
        <v>0</v>
      </c>
      <c r="BH17" s="4">
        <f>IF(BO11="","",BO11)</f>
        <v>27</v>
      </c>
      <c r="BI17" s="2">
        <f>IF(BQ13="","",BQ13)</f>
        <v>11</v>
      </c>
      <c r="BJ17" s="2" t="s">
        <v>0</v>
      </c>
      <c r="BK17" s="4">
        <f>IF(BO13="","",BO13)</f>
        <v>32</v>
      </c>
      <c r="BL17" s="2">
        <f>IF(BQ15="","",BQ15)</f>
        <v>28</v>
      </c>
      <c r="BM17" s="2" t="s">
        <v>0</v>
      </c>
      <c r="BN17" s="4">
        <f>IF(BO15="","",BO15)</f>
        <v>17</v>
      </c>
      <c r="BO17" s="465"/>
      <c r="BP17" s="466"/>
      <c r="BQ17" s="467"/>
      <c r="BR17" s="458">
        <v>2</v>
      </c>
      <c r="BS17" s="6">
        <f>IF((BF17=""),"",SUM(AZ17+BC17+BF17+BI17+BL17))</f>
        <v>86</v>
      </c>
      <c r="BT17" s="6" t="s">
        <v>0</v>
      </c>
      <c r="BU17" s="7">
        <f>IF((BH17=""),"",SUM(BB17+BE17+BH17+BK17+BN17))</f>
        <v>116</v>
      </c>
      <c r="BV17" s="460" t="s">
        <v>13</v>
      </c>
      <c r="BX17" s="59">
        <v>3</v>
      </c>
      <c r="BY17" s="57" t="s">
        <v>278</v>
      </c>
      <c r="BZ17" s="101"/>
      <c r="CA17" s="101"/>
      <c r="CB17" s="101"/>
      <c r="CK17" s="344" t="str">
        <f>IF(DC5="","",DC5)</f>
        <v>Slavia HK ,,B" Kočky</v>
      </c>
      <c r="CL17" s="345"/>
      <c r="CM17" s="449"/>
      <c r="CN17" s="32">
        <f>IF(DE7="","",DE7)</f>
        <v>9</v>
      </c>
      <c r="CO17" s="2" t="s">
        <v>0</v>
      </c>
      <c r="CP17" s="4">
        <f>IF(DC7="","",DC7)</f>
        <v>23</v>
      </c>
      <c r="CQ17" s="2">
        <f>IF(DE9="","",DE9)</f>
        <v>23</v>
      </c>
      <c r="CR17" s="2" t="s">
        <v>0</v>
      </c>
      <c r="CS17" s="4">
        <f>IF(DC9="","",DC9)</f>
        <v>33</v>
      </c>
      <c r="CT17" s="2">
        <f>IF(DE11="","",DE11)</f>
        <v>12</v>
      </c>
      <c r="CU17" s="2" t="s">
        <v>0</v>
      </c>
      <c r="CV17" s="4">
        <f>IF(DC11="","",DC11)</f>
        <v>31</v>
      </c>
      <c r="CW17" s="2">
        <f>IF(DE13="","",DE13)</f>
        <v>8</v>
      </c>
      <c r="CX17" s="2" t="s">
        <v>0</v>
      </c>
      <c r="CY17" s="4">
        <f>IF(DC13="","",DC13)</f>
        <v>41</v>
      </c>
      <c r="CZ17" s="2">
        <f>IF(DE15="","",DE15)</f>
        <v>19</v>
      </c>
      <c r="DA17" s="2" t="s">
        <v>0</v>
      </c>
      <c r="DB17" s="4">
        <f>IF(DC15="","",DC15)</f>
        <v>29</v>
      </c>
      <c r="DC17" s="465"/>
      <c r="DD17" s="466"/>
      <c r="DE17" s="467"/>
      <c r="DF17" s="458">
        <v>0</v>
      </c>
      <c r="DG17" s="6">
        <f>IF((CT17=""),"",SUM(CN17+CQ17+CT17+CW17+CZ17))</f>
        <v>71</v>
      </c>
      <c r="DH17" s="6" t="s">
        <v>0</v>
      </c>
      <c r="DI17" s="7">
        <f>IF((CV17=""),"",SUM(CP17+CS17+CV17+CY17+DB17))</f>
        <v>157</v>
      </c>
      <c r="DJ17" s="460" t="s">
        <v>20</v>
      </c>
      <c r="DL17" s="59">
        <v>3</v>
      </c>
      <c r="DM17" s="57" t="s">
        <v>278</v>
      </c>
      <c r="DN17" s="101"/>
      <c r="DO17" s="101"/>
      <c r="DP17" s="101"/>
      <c r="DV17" s="378" t="str">
        <f>IF(EN5="","",EN5)</f>
        <v>Lázně Bělohrad ,,B"</v>
      </c>
      <c r="DW17" s="387"/>
      <c r="DX17" s="388"/>
      <c r="DY17" s="190">
        <f>IF(EP7="","",EP7)</f>
        <v>22</v>
      </c>
      <c r="DZ17" s="180" t="s">
        <v>0</v>
      </c>
      <c r="EA17" s="191">
        <f>IF(EN7="","",EN7)</f>
        <v>11</v>
      </c>
      <c r="EB17" s="197">
        <f>IF(EP9="","",EP9)</f>
        <v>22</v>
      </c>
      <c r="EC17" s="180" t="s">
        <v>0</v>
      </c>
      <c r="ED17" s="191">
        <f>IF(EN9="","",EN9)</f>
        <v>21</v>
      </c>
      <c r="EE17" s="197">
        <f>IF(EP11="","",EP11)</f>
        <v>29</v>
      </c>
      <c r="EF17" s="180" t="s">
        <v>0</v>
      </c>
      <c r="EG17" s="191">
        <f>IF(EN11="","",EN11)</f>
        <v>17</v>
      </c>
      <c r="EH17" s="190">
        <f>IF(EP13="","",EP13)</f>
        <v>37</v>
      </c>
      <c r="EI17" s="180" t="s">
        <v>0</v>
      </c>
      <c r="EJ17" s="191">
        <f>IF(EN13="","",EN13)</f>
        <v>14</v>
      </c>
      <c r="EK17" s="190">
        <f>IF(EP15="","",EP15)</f>
        <v>23</v>
      </c>
      <c r="EL17" s="180" t="s">
        <v>0</v>
      </c>
      <c r="EM17" s="191">
        <f>IF(EN15="","",EN15)</f>
        <v>17</v>
      </c>
      <c r="EN17" s="362"/>
      <c r="EO17" s="362"/>
      <c r="EP17" s="363"/>
      <c r="EQ17" s="180">
        <v>21</v>
      </c>
      <c r="ER17" s="180" t="s">
        <v>0</v>
      </c>
      <c r="ES17" s="180">
        <v>25</v>
      </c>
      <c r="ET17" s="442">
        <v>5</v>
      </c>
      <c r="EU17" s="179">
        <f>IF((DY17="")+OR(EB17="")+OR(EE17="")+OR(EH17="")+OR(EK17="")+OR(EQ17=""),"",SUM(DY17+EB17+EE17+EH17+EK17+EQ17))</f>
        <v>154</v>
      </c>
      <c r="EV17" s="2" t="s">
        <v>0</v>
      </c>
      <c r="EW17" s="4">
        <f>IF((EA17="")+OR(ED17="")+OR(EG17="")+OR(EJ17="")+OR(EM17="")+OR(ES17=""),"",SUM(EA17+ED17+EG17+EJ17+EM17+ES17))</f>
        <v>105</v>
      </c>
      <c r="EX17" s="376" t="s">
        <v>10</v>
      </c>
      <c r="EZ17" s="59">
        <v>3</v>
      </c>
      <c r="FA17" s="57" t="s">
        <v>25</v>
      </c>
      <c r="FB17" s="101"/>
      <c r="FC17" s="101"/>
      <c r="FD17" s="101"/>
      <c r="FE17" s="15"/>
      <c r="FF17" s="101"/>
      <c r="FG17" s="101"/>
      <c r="FH17" s="101"/>
      <c r="FI17" s="15"/>
      <c r="FJ17" s="15"/>
      <c r="FK17" s="43"/>
      <c r="FL17" s="15"/>
      <c r="FM17" s="15"/>
      <c r="FN17" s="15"/>
      <c r="FO17" s="15"/>
      <c r="FP17" s="15"/>
      <c r="FQ17" s="15"/>
      <c r="FR17" s="15"/>
      <c r="FS17" s="15"/>
      <c r="FT17" s="83"/>
      <c r="FU17" s="83"/>
      <c r="FV17" s="50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89"/>
      <c r="GJ17" s="87"/>
      <c r="GK17" s="87"/>
      <c r="GL17" s="90"/>
      <c r="GM17" s="41"/>
      <c r="GN17" s="41"/>
      <c r="GO17" s="41"/>
      <c r="GP17" s="91"/>
      <c r="GQ17" s="15"/>
      <c r="GR17" s="59"/>
      <c r="GS17" s="132"/>
      <c r="GT17" s="101"/>
      <c r="GU17" s="101"/>
      <c r="GV17" s="101"/>
      <c r="GW17" s="101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</row>
    <row r="18" spans="1:243" ht="27" customHeight="1" thickBot="1">
      <c r="I18" s="462"/>
      <c r="J18" s="463"/>
      <c r="K18" s="464"/>
      <c r="L18" s="35" t="str">
        <f>IF(AC8="","",AC8)</f>
        <v/>
      </c>
      <c r="M18" s="27" t="s">
        <v>0</v>
      </c>
      <c r="N18" s="28" t="str">
        <f>IF(AA8="","",AA8)</f>
        <v/>
      </c>
      <c r="O18" s="27" t="str">
        <f>IF(AC10="","",AC10)</f>
        <v/>
      </c>
      <c r="P18" s="27" t="s">
        <v>0</v>
      </c>
      <c r="Q18" s="28" t="str">
        <f>IF(AA10="","",AA10)</f>
        <v/>
      </c>
      <c r="R18" s="27" t="str">
        <f>IF(AC12="","",AC12)</f>
        <v/>
      </c>
      <c r="S18" s="27" t="s">
        <v>0</v>
      </c>
      <c r="T18" s="28" t="str">
        <f>IF(AA12="","",AA12)</f>
        <v/>
      </c>
      <c r="U18" s="27" t="str">
        <f>IF(AC14="","",AC14)</f>
        <v/>
      </c>
      <c r="V18" s="27" t="s">
        <v>0</v>
      </c>
      <c r="W18" s="28" t="str">
        <f>IF(AA14="","",AA14)</f>
        <v/>
      </c>
      <c r="X18" s="27" t="str">
        <f>IF(AC16="","",AC16)</f>
        <v/>
      </c>
      <c r="Y18" s="27" t="s">
        <v>0</v>
      </c>
      <c r="Z18" s="28" t="str">
        <f>IF(AA16="","",AA16)</f>
        <v/>
      </c>
      <c r="AA18" s="468"/>
      <c r="AB18" s="468"/>
      <c r="AC18" s="469"/>
      <c r="AD18" s="470"/>
      <c r="AE18" s="27" t="str">
        <f>IF((R18=""),"",SUM(L18+O18+R18+U18+X18))</f>
        <v/>
      </c>
      <c r="AF18" s="27" t="s">
        <v>0</v>
      </c>
      <c r="AG18" s="28" t="str">
        <f>IF((T18=""),"",SUM(N18+Q18+T18+W18+Z18))</f>
        <v/>
      </c>
      <c r="AH18" s="471"/>
      <c r="AW18" s="462"/>
      <c r="AX18" s="463"/>
      <c r="AY18" s="464"/>
      <c r="AZ18" s="35" t="str">
        <f>IF(BQ8="","",BQ8)</f>
        <v/>
      </c>
      <c r="BA18" s="27" t="s">
        <v>0</v>
      </c>
      <c r="BB18" s="28" t="str">
        <f>IF(BO8="","",BO8)</f>
        <v/>
      </c>
      <c r="BC18" s="27" t="str">
        <f>IF(BQ10="","",BQ10)</f>
        <v/>
      </c>
      <c r="BD18" s="27" t="s">
        <v>0</v>
      </c>
      <c r="BE18" s="28" t="str">
        <f>IF(BO10="","",BO10)</f>
        <v/>
      </c>
      <c r="BF18" s="27" t="str">
        <f>IF(BQ12="","",BQ12)</f>
        <v/>
      </c>
      <c r="BG18" s="27" t="s">
        <v>0</v>
      </c>
      <c r="BH18" s="28" t="str">
        <f>IF(BO12="","",BO12)</f>
        <v/>
      </c>
      <c r="BI18" s="27" t="str">
        <f>IF(BQ14="","",BQ14)</f>
        <v/>
      </c>
      <c r="BJ18" s="27" t="s">
        <v>0</v>
      </c>
      <c r="BK18" s="28" t="str">
        <f>IF(BO14="","",BO14)</f>
        <v/>
      </c>
      <c r="BL18" s="27" t="str">
        <f>IF(BQ16="","",BQ16)</f>
        <v/>
      </c>
      <c r="BM18" s="27" t="s">
        <v>0</v>
      </c>
      <c r="BN18" s="28" t="str">
        <f>IF(BO16="","",BO16)</f>
        <v/>
      </c>
      <c r="BO18" s="468"/>
      <c r="BP18" s="468"/>
      <c r="BQ18" s="469"/>
      <c r="BR18" s="470"/>
      <c r="BS18" s="27" t="str">
        <f>IF((BF18=""),"",SUM(AZ18+BC18+BF18+BI18+BL18))</f>
        <v/>
      </c>
      <c r="BT18" s="27" t="s">
        <v>0</v>
      </c>
      <c r="BU18" s="28" t="str">
        <f>IF((BH18=""),"",SUM(BB18+BE18+BH18+BK18+BN18))</f>
        <v/>
      </c>
      <c r="BV18" s="471"/>
      <c r="CK18" s="462"/>
      <c r="CL18" s="463"/>
      <c r="CM18" s="464"/>
      <c r="CN18" s="35" t="str">
        <f>IF(DE8="","",DE8)</f>
        <v/>
      </c>
      <c r="CO18" s="27" t="s">
        <v>0</v>
      </c>
      <c r="CP18" s="28" t="str">
        <f>IF(DC8="","",DC8)</f>
        <v/>
      </c>
      <c r="CQ18" s="27" t="str">
        <f>IF(DE10="","",DE10)</f>
        <v/>
      </c>
      <c r="CR18" s="27" t="s">
        <v>0</v>
      </c>
      <c r="CS18" s="28" t="str">
        <f>IF(DC10="","",DC10)</f>
        <v/>
      </c>
      <c r="CT18" s="27" t="str">
        <f>IF(DE12="","",DE12)</f>
        <v/>
      </c>
      <c r="CU18" s="27" t="s">
        <v>0</v>
      </c>
      <c r="CV18" s="28" t="str">
        <f>IF(DC12="","",DC12)</f>
        <v/>
      </c>
      <c r="CW18" s="27" t="str">
        <f>IF(DE14="","",DE14)</f>
        <v/>
      </c>
      <c r="CX18" s="27" t="s">
        <v>0</v>
      </c>
      <c r="CY18" s="28" t="str">
        <f>IF(DC14="","",DC14)</f>
        <v/>
      </c>
      <c r="CZ18" s="27" t="str">
        <f>IF(DE16="","",DE16)</f>
        <v/>
      </c>
      <c r="DA18" s="27" t="s">
        <v>0</v>
      </c>
      <c r="DB18" s="28" t="str">
        <f>IF(DC16="","",DC16)</f>
        <v/>
      </c>
      <c r="DC18" s="468"/>
      <c r="DD18" s="468"/>
      <c r="DE18" s="469"/>
      <c r="DF18" s="470"/>
      <c r="DG18" s="27" t="str">
        <f>IF((CT18=""),"",SUM(CN18+CQ18+CT18+CW18+CZ18))</f>
        <v/>
      </c>
      <c r="DH18" s="27" t="s">
        <v>0</v>
      </c>
      <c r="DI18" s="28" t="str">
        <f>IF((CV18=""),"",SUM(CP18+CS18+CV18+CY18+DB18))</f>
        <v/>
      </c>
      <c r="DJ18" s="471"/>
      <c r="DV18" s="347"/>
      <c r="DW18" s="348"/>
      <c r="DX18" s="349"/>
      <c r="DY18" s="192" t="str">
        <f>IF(EP8="","",EP8)</f>
        <v/>
      </c>
      <c r="DZ18" s="193" t="s">
        <v>0</v>
      </c>
      <c r="EA18" s="194" t="str">
        <f>IF(EN8="","",EN8)</f>
        <v/>
      </c>
      <c r="EB18" s="198" t="str">
        <f>IF(EP10="","",EP10)</f>
        <v/>
      </c>
      <c r="EC18" s="193" t="s">
        <v>0</v>
      </c>
      <c r="ED18" s="194" t="str">
        <f>IF(EN10="","",EN10)</f>
        <v/>
      </c>
      <c r="EE18" s="198" t="str">
        <f>IF(EP12="","",EP12)</f>
        <v/>
      </c>
      <c r="EF18" s="193" t="s">
        <v>0</v>
      </c>
      <c r="EG18" s="194" t="str">
        <f>IF(EN12="","",EN12)</f>
        <v/>
      </c>
      <c r="EH18" s="192" t="str">
        <f>IF(EP14="","",EP14)</f>
        <v/>
      </c>
      <c r="EI18" s="193" t="s">
        <v>0</v>
      </c>
      <c r="EJ18" s="194" t="str">
        <f>IF(EN14="","",EN14)</f>
        <v/>
      </c>
      <c r="EK18" s="192" t="str">
        <f>IF(EP16="","",EP16)</f>
        <v/>
      </c>
      <c r="EL18" s="193" t="s">
        <v>0</v>
      </c>
      <c r="EM18" s="194" t="str">
        <f>IF(EN16="","",EN16)</f>
        <v/>
      </c>
      <c r="EN18" s="364"/>
      <c r="EO18" s="364"/>
      <c r="EP18" s="365"/>
      <c r="EQ18" s="193" t="str">
        <f>IF(EQ65="","",EQ65)</f>
        <v/>
      </c>
      <c r="ER18" s="193" t="s">
        <v>0</v>
      </c>
      <c r="ES18" s="193"/>
      <c r="ET18" s="440"/>
      <c r="EU18" s="176" t="str">
        <f>IF((DY18="")+OR(EB18="")+OR(EE18="")+OR(EH18="")+OR(EK18="")+OR(EQ18=""),"",SUM(DY18+EB18+EE18+EH18+EK18+EQ18))</f>
        <v/>
      </c>
      <c r="EV18" s="177" t="s">
        <v>0</v>
      </c>
      <c r="EW18" s="178" t="str">
        <f>IF((EA18="")+OR(ED18="")+OR(EG18="")+OR(EJ18="")+OR(EM18="")+OR(ES18=""),"",SUM(EA18+ED18+EG18+EJ18+EM18+ES18))</f>
        <v/>
      </c>
      <c r="EX18" s="340"/>
      <c r="FE18" s="15"/>
      <c r="FF18" s="15"/>
      <c r="FG18" s="15"/>
      <c r="FH18" s="101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50"/>
      <c r="FU18" s="50"/>
      <c r="FV18" s="50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87"/>
      <c r="GJ18" s="87"/>
      <c r="GK18" s="87"/>
      <c r="GL18" s="90"/>
      <c r="GM18" s="42"/>
      <c r="GN18" s="42"/>
      <c r="GO18" s="42"/>
      <c r="GP18" s="91"/>
      <c r="GQ18" s="15"/>
      <c r="GR18" s="15"/>
      <c r="GS18" s="15"/>
      <c r="GT18" s="15"/>
      <c r="GU18" s="15"/>
      <c r="GV18" s="15"/>
      <c r="GW18" s="101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</row>
    <row r="19" spans="1:243" ht="27" customHeight="1">
      <c r="AD19">
        <f>SUM(AD7:AD18)</f>
        <v>15</v>
      </c>
      <c r="AE19">
        <f>SUM(AE7+AE9+AE11+AE13+AE15+AE17)</f>
        <v>594</v>
      </c>
      <c r="BR19">
        <f>SUM(BR7:BR18)</f>
        <v>15</v>
      </c>
      <c r="BS19">
        <f>SUM(BS7+BS9+BS11+BS13+BS15+BS17)</f>
        <v>619</v>
      </c>
      <c r="DF19">
        <f>SUM(DF7:DF18)</f>
        <v>15</v>
      </c>
      <c r="DG19">
        <f>SUM(DG7+DG9+DG11+DG13+DG15+DG17)</f>
        <v>677</v>
      </c>
      <c r="DV19" s="344" t="str">
        <f>IF(EQ5="","",EQ5)</f>
        <v>Dvůr Králové</v>
      </c>
      <c r="DW19" s="345"/>
      <c r="DX19" s="346"/>
      <c r="DY19" s="190">
        <f>IF(ES7="","",ES7)</f>
        <v>27</v>
      </c>
      <c r="DZ19" s="180" t="s">
        <v>0</v>
      </c>
      <c r="EA19" s="191">
        <f>IF(EQ7="","",EQ7)</f>
        <v>18</v>
      </c>
      <c r="EB19" s="197">
        <f>IF(ES9="","",ES9)</f>
        <v>23</v>
      </c>
      <c r="EC19" s="180" t="s">
        <v>0</v>
      </c>
      <c r="ED19" s="191">
        <f>IF(EQ9="","",EQ9)</f>
        <v>5</v>
      </c>
      <c r="EE19" s="197">
        <f>IF(ES11="","",ES11)</f>
        <v>25</v>
      </c>
      <c r="EF19" s="180" t="s">
        <v>0</v>
      </c>
      <c r="EG19" s="191">
        <f>IF(EQ11="","",EQ11)</f>
        <v>15</v>
      </c>
      <c r="EH19" s="190">
        <f>IF(ES13="","",ES13)</f>
        <v>39</v>
      </c>
      <c r="EI19" s="180" t="s">
        <v>0</v>
      </c>
      <c r="EJ19" s="191">
        <f>IF(EQ13="","",EQ13)</f>
        <v>12</v>
      </c>
      <c r="EK19" s="190">
        <f>IF(ES15="","",ES15)</f>
        <v>28</v>
      </c>
      <c r="EL19" s="180" t="s">
        <v>0</v>
      </c>
      <c r="EM19" s="191">
        <f>IF(EQ15="","",EQ15)</f>
        <v>13</v>
      </c>
      <c r="EN19" s="190">
        <f>IF(ES17="","",ES17)</f>
        <v>25</v>
      </c>
      <c r="EO19" s="180" t="s">
        <v>0</v>
      </c>
      <c r="EP19" s="191">
        <f>IF(EQ17="","",EQ17)</f>
        <v>21</v>
      </c>
      <c r="EQ19" s="362"/>
      <c r="ER19" s="362"/>
      <c r="ES19" s="362"/>
      <c r="ET19" s="430">
        <v>6</v>
      </c>
      <c r="EU19" s="179">
        <f>IF((DY19="")+OR(EB19="")+OR(EE19="")+OR(EH19="")+OR(EN19="")+OR(EK19=""),"",SUM(DY19+EB19+EE19+EH19+EK19+EN19))</f>
        <v>167</v>
      </c>
      <c r="EV19" s="2" t="s">
        <v>0</v>
      </c>
      <c r="EW19" s="4">
        <f>IF((EA19="")+OR(ED19="")+OR(EG19="")+OR(EJ19="")+OR(EP19="")+OR(EM19=""),"",SUM(EA19+ED19+EG19+EJ19+EM19+EP19))</f>
        <v>84</v>
      </c>
      <c r="EX19" s="376" t="s">
        <v>9</v>
      </c>
      <c r="FE19" s="15"/>
      <c r="FF19" s="50"/>
      <c r="FG19" s="50"/>
      <c r="FH19" s="101"/>
      <c r="FI19" s="50"/>
      <c r="FJ19" s="50"/>
      <c r="FK19" s="15"/>
      <c r="FL19" s="50"/>
      <c r="FM19" s="50"/>
      <c r="FN19" s="15"/>
      <c r="FO19" s="50"/>
      <c r="FP19" s="50"/>
      <c r="FQ19" s="15"/>
      <c r="FR19" s="50"/>
      <c r="FS19" s="50"/>
      <c r="FT19" s="51"/>
      <c r="FU19" s="50"/>
      <c r="FV19" s="50"/>
      <c r="FW19" s="98"/>
      <c r="FX19" s="50"/>
      <c r="FY19" s="50"/>
      <c r="FZ19" s="42"/>
      <c r="GA19" s="50"/>
      <c r="GB19" s="50"/>
      <c r="GC19" s="50"/>
      <c r="GD19" s="50"/>
      <c r="GE19" s="50"/>
      <c r="GF19" s="42"/>
      <c r="GG19" s="50"/>
      <c r="GH19" s="50"/>
      <c r="GI19" s="99"/>
      <c r="GJ19" s="50"/>
      <c r="GK19" s="50"/>
      <c r="GL19" s="50"/>
      <c r="GM19" s="50"/>
      <c r="GN19" s="42"/>
      <c r="GO19" s="100"/>
      <c r="GP19" s="5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</row>
    <row r="20" spans="1:243" ht="19.5" customHeight="1" thickBot="1">
      <c r="E20" s="18" t="s">
        <v>15</v>
      </c>
      <c r="O20" s="101"/>
      <c r="P20" s="434" t="s">
        <v>26</v>
      </c>
      <c r="Q20" s="434"/>
      <c r="R20" s="434"/>
      <c r="S20" s="491" t="s">
        <v>27</v>
      </c>
      <c r="T20" s="491"/>
      <c r="U20" s="491"/>
      <c r="V20" s="129"/>
      <c r="AH20" s="101"/>
      <c r="AI20" s="434" t="s">
        <v>26</v>
      </c>
      <c r="AJ20" s="434"/>
      <c r="AK20" s="434"/>
      <c r="AL20" s="433" t="s">
        <v>27</v>
      </c>
      <c r="AM20" s="433"/>
      <c r="AN20" s="433"/>
      <c r="AS20" s="18" t="s">
        <v>15</v>
      </c>
      <c r="BC20" s="101"/>
      <c r="BD20" s="434" t="s">
        <v>26</v>
      </c>
      <c r="BE20" s="434"/>
      <c r="BF20" s="434"/>
      <c r="BG20" s="491" t="s">
        <v>27</v>
      </c>
      <c r="BH20" s="491"/>
      <c r="BI20" s="491"/>
      <c r="BJ20" s="129"/>
      <c r="BV20" s="101"/>
      <c r="BW20" s="434" t="s">
        <v>26</v>
      </c>
      <c r="BX20" s="434"/>
      <c r="BY20" s="434"/>
      <c r="BZ20" s="433" t="s">
        <v>27</v>
      </c>
      <c r="CA20" s="433"/>
      <c r="CB20" s="433"/>
      <c r="CG20" s="18" t="s">
        <v>15</v>
      </c>
      <c r="CQ20" s="101"/>
      <c r="CR20" s="434" t="s">
        <v>26</v>
      </c>
      <c r="CS20" s="434"/>
      <c r="CT20" s="434"/>
      <c r="CU20" s="491" t="s">
        <v>27</v>
      </c>
      <c r="CV20" s="491"/>
      <c r="CW20" s="491"/>
      <c r="CX20" s="129"/>
      <c r="DJ20" s="101"/>
      <c r="DK20" s="434" t="s">
        <v>26</v>
      </c>
      <c r="DL20" s="434"/>
      <c r="DM20" s="434"/>
      <c r="DN20" s="433" t="s">
        <v>27</v>
      </c>
      <c r="DO20" s="433"/>
      <c r="DP20" s="433"/>
      <c r="DV20" s="427"/>
      <c r="DW20" s="327"/>
      <c r="DX20" s="428"/>
      <c r="DY20" s="199" t="str">
        <f>IF(ES8="","",ES8)</f>
        <v/>
      </c>
      <c r="DZ20" s="200" t="s">
        <v>0</v>
      </c>
      <c r="EA20" s="201" t="str">
        <f>IF(EQ8="","",EQ8)</f>
        <v/>
      </c>
      <c r="EB20" s="207" t="str">
        <f>IF(ES10="","",ES10)</f>
        <v/>
      </c>
      <c r="EC20" s="200" t="s">
        <v>0</v>
      </c>
      <c r="ED20" s="201" t="str">
        <f>IF(EQ10="","",EQ10)</f>
        <v/>
      </c>
      <c r="EE20" s="207" t="str">
        <f>IF(ES12="","",ES12)</f>
        <v/>
      </c>
      <c r="EF20" s="200" t="s">
        <v>0</v>
      </c>
      <c r="EG20" s="201" t="str">
        <f>IF(EQ12="","",EQ12)</f>
        <v/>
      </c>
      <c r="EH20" s="199" t="str">
        <f>IF(ES14="","",ES14)</f>
        <v/>
      </c>
      <c r="EI20" s="200" t="s">
        <v>0</v>
      </c>
      <c r="EJ20" s="201" t="str">
        <f>IF(EQ14="","",EQ14)</f>
        <v/>
      </c>
      <c r="EK20" s="199" t="str">
        <f>IF(ES16="","",ES16)</f>
        <v/>
      </c>
      <c r="EL20" s="200" t="s">
        <v>0</v>
      </c>
      <c r="EM20" s="201" t="str">
        <f>IF(EQ16="","",EQ16)</f>
        <v/>
      </c>
      <c r="EN20" s="199" t="str">
        <f>IF(ES18="","",ES18)</f>
        <v/>
      </c>
      <c r="EO20" s="200" t="s">
        <v>0</v>
      </c>
      <c r="EP20" s="201" t="str">
        <f>IF(EQ18="","",EQ18)</f>
        <v/>
      </c>
      <c r="EQ20" s="429"/>
      <c r="ER20" s="429"/>
      <c r="ES20" s="429"/>
      <c r="ET20" s="431"/>
      <c r="EU20" s="182" t="str">
        <f>IF((DY20="")+OR(EB20="")+OR(EE20="")+OR(EH20="")+OR(EN20="")+OR(EK20=""),"",SUM(DY20+EB20+EE20+EH20+EK20+EN20))</f>
        <v/>
      </c>
      <c r="EV20" s="183" t="s">
        <v>0</v>
      </c>
      <c r="EW20" s="184" t="str">
        <f>IF((EA20="")+OR(ED20="")+OR(EG20="")+OR(EJ20="")+OR(EP20="")+OR(EM20=""),"",SUM(EA20+ED20+EG20+EJ20+EM20+EP20))</f>
        <v/>
      </c>
      <c r="EX20" s="432"/>
      <c r="FE20" s="15"/>
      <c r="FF20" s="134"/>
      <c r="FG20" s="134"/>
      <c r="FH20" s="101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44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5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</row>
    <row r="21" spans="1:243" ht="27" customHeight="1">
      <c r="B21" s="25" t="s">
        <v>9</v>
      </c>
      <c r="C21" s="492" t="str">
        <f>IF((C9=""),"",C9)</f>
        <v>Jičín ,,A"</v>
      </c>
      <c r="D21" s="492"/>
      <c r="E21" s="492"/>
      <c r="F21" s="492"/>
      <c r="G21" s="492"/>
      <c r="H21" s="492"/>
      <c r="I21" s="20" t="s">
        <v>4</v>
      </c>
      <c r="J21" s="493" t="str">
        <f>IF((C14=""),"",C14)</f>
        <v xml:space="preserve">Tatran Střešovice </v>
      </c>
      <c r="K21" s="493"/>
      <c r="L21" s="493"/>
      <c r="M21" s="493"/>
      <c r="N21" s="493"/>
      <c r="O21" s="493"/>
      <c r="P21" s="401">
        <f>IF((AJ$8=""),"",AJ$8)</f>
        <v>1</v>
      </c>
      <c r="Q21" s="401"/>
      <c r="R21" s="401"/>
      <c r="S21" s="426"/>
      <c r="T21" s="426"/>
      <c r="U21" s="426"/>
      <c r="W21" s="25" t="s">
        <v>46</v>
      </c>
      <c r="X21" s="492" t="str">
        <f>IF((C12=""),"",C12)</f>
        <v>Sport RK ,,A"</v>
      </c>
      <c r="Y21" s="492"/>
      <c r="Z21" s="492"/>
      <c r="AA21" s="492"/>
      <c r="AB21" s="492"/>
      <c r="AC21" s="492"/>
      <c r="AD21" s="20" t="s">
        <v>4</v>
      </c>
      <c r="AE21" s="493" t="str">
        <f>IF((C13=""),"",C13)</f>
        <v>Slavia HK ,,C" Pandy</v>
      </c>
      <c r="AF21" s="493"/>
      <c r="AG21" s="493"/>
      <c r="AH21" s="493"/>
      <c r="AI21" s="401">
        <f>IF((AJ$8=""),"",AJ$8)</f>
        <v>1</v>
      </c>
      <c r="AJ21" s="401"/>
      <c r="AK21" s="401"/>
      <c r="AL21" s="426"/>
      <c r="AM21" s="426"/>
      <c r="AN21" s="426"/>
      <c r="AP21" s="25" t="s">
        <v>9</v>
      </c>
      <c r="AQ21" s="492" t="str">
        <f>IF((AQ9=""),"",AQ9)</f>
        <v>Jičín ,,B"</v>
      </c>
      <c r="AR21" s="492"/>
      <c r="AS21" s="492"/>
      <c r="AT21" s="492"/>
      <c r="AU21" s="492"/>
      <c r="AV21" s="492"/>
      <c r="AW21" s="20" t="s">
        <v>4</v>
      </c>
      <c r="AX21" s="493" t="str">
        <f>IF((AQ14=""),"",AQ14)</f>
        <v>Staré Město</v>
      </c>
      <c r="AY21" s="493"/>
      <c r="AZ21" s="493"/>
      <c r="BA21" s="493"/>
      <c r="BB21" s="493"/>
      <c r="BC21" s="493"/>
      <c r="BD21" s="401">
        <f>IF((BX$8=""),"",BX$8)</f>
        <v>2</v>
      </c>
      <c r="BE21" s="401"/>
      <c r="BF21" s="401"/>
      <c r="BG21" s="426"/>
      <c r="BH21" s="426"/>
      <c r="BI21" s="426"/>
      <c r="BK21" s="25" t="s">
        <v>46</v>
      </c>
      <c r="BL21" s="492" t="str">
        <f>IF((AQ12=""),"",AQ12)</f>
        <v>Sport RK ,,B"</v>
      </c>
      <c r="BM21" s="492"/>
      <c r="BN21" s="492"/>
      <c r="BO21" s="492"/>
      <c r="BP21" s="492"/>
      <c r="BQ21" s="492"/>
      <c r="BR21" s="20" t="s">
        <v>4</v>
      </c>
      <c r="BS21" s="493" t="str">
        <f>IF((AQ13=""),"",AQ13)</f>
        <v>Rtyně  ,,A"</v>
      </c>
      <c r="BT21" s="493"/>
      <c r="BU21" s="493"/>
      <c r="BV21" s="493"/>
      <c r="BW21" s="401">
        <f>IF((BX$8=""),"",BX$8)</f>
        <v>2</v>
      </c>
      <c r="BX21" s="401"/>
      <c r="BY21" s="401"/>
      <c r="BZ21" s="426"/>
      <c r="CA21" s="426"/>
      <c r="CB21" s="426"/>
      <c r="CD21" s="25" t="s">
        <v>9</v>
      </c>
      <c r="CE21" s="492" t="str">
        <f>IF((CE9=""),"",CE9)</f>
        <v>Jičín ,,C"</v>
      </c>
      <c r="CF21" s="492"/>
      <c r="CG21" s="492"/>
      <c r="CH21" s="492"/>
      <c r="CI21" s="492"/>
      <c r="CJ21" s="492"/>
      <c r="CK21" s="20" t="s">
        <v>4</v>
      </c>
      <c r="CL21" s="493" t="str">
        <f>IF((CE14=""),"",CE14)</f>
        <v>Slavia HK ,,B" Kočky</v>
      </c>
      <c r="CM21" s="493"/>
      <c r="CN21" s="493"/>
      <c r="CO21" s="493"/>
      <c r="CP21" s="493"/>
      <c r="CQ21" s="493"/>
      <c r="CR21" s="401">
        <f>IF((DL$8=""),"",DL$8)</f>
        <v>3</v>
      </c>
      <c r="CS21" s="401"/>
      <c r="CT21" s="401"/>
      <c r="CU21" s="426"/>
      <c r="CV21" s="426"/>
      <c r="CW21" s="426"/>
      <c r="CY21" s="25" t="s">
        <v>46</v>
      </c>
      <c r="CZ21" s="492" t="str">
        <f>IF((CE12=""),"",CE12)</f>
        <v>Sport RK ,,C"</v>
      </c>
      <c r="DA21" s="492"/>
      <c r="DB21" s="492"/>
      <c r="DC21" s="492"/>
      <c r="DD21" s="492"/>
      <c r="DE21" s="492"/>
      <c r="DF21" s="20" t="s">
        <v>4</v>
      </c>
      <c r="DG21" s="493" t="str">
        <f>IF((CE13=""),"",CE13)</f>
        <v>Lázně Bělohrad ,,A"</v>
      </c>
      <c r="DH21" s="493"/>
      <c r="DI21" s="493"/>
      <c r="DJ21" s="493"/>
      <c r="DK21" s="401">
        <f>IF((DL$8=""),"",DL$8)</f>
        <v>3</v>
      </c>
      <c r="DL21" s="401"/>
      <c r="DM21" s="401"/>
      <c r="DN21" s="426"/>
      <c r="DO21" s="426"/>
      <c r="DP21" s="426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>
        <f>SUM(ET7:ET20)</f>
        <v>21</v>
      </c>
      <c r="EU21" s="15">
        <f>SUM(EU7+EU9+EU11+EU13+EU15+EU17+EU19)</f>
        <v>904</v>
      </c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39"/>
      <c r="FG21" s="139"/>
      <c r="FH21" s="101"/>
      <c r="FI21" s="15"/>
      <c r="FJ21" s="15"/>
      <c r="FK21" s="15"/>
      <c r="FL21" s="81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34"/>
      <c r="FY21" s="134"/>
      <c r="FZ21" s="134"/>
      <c r="GA21" s="134"/>
      <c r="GB21" s="134"/>
      <c r="GC21" s="134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34"/>
      <c r="GR21" s="134"/>
      <c r="GS21" s="134"/>
      <c r="GT21" s="134"/>
      <c r="GU21" s="134"/>
      <c r="GV21" s="134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</row>
    <row r="22" spans="1:243" ht="27" customHeight="1">
      <c r="B22" s="26" t="s">
        <v>10</v>
      </c>
      <c r="C22" s="488" t="str">
        <f>IF((C10=""),"",C10)</f>
        <v>Jičín ,,E"</v>
      </c>
      <c r="D22" s="488"/>
      <c r="E22" s="488"/>
      <c r="F22" s="488"/>
      <c r="G22" s="488"/>
      <c r="H22" s="488"/>
      <c r="I22" s="21" t="s">
        <v>4</v>
      </c>
      <c r="J22" s="489" t="str">
        <f>IF((C13=""),"",C13)</f>
        <v>Slavia HK ,,C" Pandy</v>
      </c>
      <c r="K22" s="489"/>
      <c r="L22" s="489"/>
      <c r="M22" s="489"/>
      <c r="N22" s="489"/>
      <c r="O22" s="489"/>
      <c r="P22" s="401">
        <f t="shared" ref="P22:P28" si="0">IF((AJ$8=""),"",AJ$8)</f>
        <v>1</v>
      </c>
      <c r="Q22" s="401"/>
      <c r="R22" s="401"/>
      <c r="S22" s="425"/>
      <c r="T22" s="425"/>
      <c r="U22" s="425"/>
      <c r="W22" s="26" t="s">
        <v>47</v>
      </c>
      <c r="X22" s="488" t="str">
        <f>IF((C10=""),"",C10)</f>
        <v>Jičín ,,E"</v>
      </c>
      <c r="Y22" s="488"/>
      <c r="Z22" s="488"/>
      <c r="AA22" s="488"/>
      <c r="AB22" s="488"/>
      <c r="AC22" s="488"/>
      <c r="AD22" s="21" t="s">
        <v>4</v>
      </c>
      <c r="AE22" s="489" t="str">
        <f>IF((C11=""),"",C11)</f>
        <v>Nové Město ,,B"</v>
      </c>
      <c r="AF22" s="489"/>
      <c r="AG22" s="489"/>
      <c r="AH22" s="489"/>
      <c r="AI22" s="401">
        <f t="shared" ref="AI22:AI27" si="1">IF((AJ$8=""),"",AJ$8)</f>
        <v>1</v>
      </c>
      <c r="AJ22" s="401"/>
      <c r="AK22" s="401"/>
      <c r="AL22" s="426"/>
      <c r="AM22" s="426"/>
      <c r="AN22" s="426"/>
      <c r="AP22" s="26" t="s">
        <v>10</v>
      </c>
      <c r="AQ22" s="488" t="str">
        <f>IF((AQ10=""),"",AQ10)</f>
        <v>Nové Město ,,C"</v>
      </c>
      <c r="AR22" s="488"/>
      <c r="AS22" s="488"/>
      <c r="AT22" s="488"/>
      <c r="AU22" s="488"/>
      <c r="AV22" s="488"/>
      <c r="AW22" s="21" t="s">
        <v>4</v>
      </c>
      <c r="AX22" s="489" t="str">
        <f>IF((AQ13=""),"",AQ13)</f>
        <v>Rtyně  ,,A"</v>
      </c>
      <c r="AY22" s="489"/>
      <c r="AZ22" s="489"/>
      <c r="BA22" s="489"/>
      <c r="BB22" s="489"/>
      <c r="BC22" s="489"/>
      <c r="BD22" s="401">
        <f t="shared" ref="BD22:BD28" si="2">IF((BX$8=""),"",BX$8)</f>
        <v>2</v>
      </c>
      <c r="BE22" s="401"/>
      <c r="BF22" s="401"/>
      <c r="BG22" s="425"/>
      <c r="BH22" s="425"/>
      <c r="BI22" s="425"/>
      <c r="BK22" s="26" t="s">
        <v>47</v>
      </c>
      <c r="BL22" s="488" t="str">
        <f>IF((AQ10=""),"",AQ10)</f>
        <v>Nové Město ,,C"</v>
      </c>
      <c r="BM22" s="488"/>
      <c r="BN22" s="488"/>
      <c r="BO22" s="488"/>
      <c r="BP22" s="488"/>
      <c r="BQ22" s="488"/>
      <c r="BR22" s="21" t="s">
        <v>4</v>
      </c>
      <c r="BS22" s="489" t="str">
        <f>IF((AQ11=""),"",AQ11)</f>
        <v>REMA RK ,,A"</v>
      </c>
      <c r="BT22" s="489"/>
      <c r="BU22" s="489"/>
      <c r="BV22" s="489"/>
      <c r="BW22" s="401">
        <f t="shared" ref="BW22:BW27" si="3">IF((BX$8=""),"",BX$8)</f>
        <v>2</v>
      </c>
      <c r="BX22" s="401"/>
      <c r="BY22" s="401"/>
      <c r="BZ22" s="426"/>
      <c r="CA22" s="426"/>
      <c r="CB22" s="426"/>
      <c r="CD22" s="26" t="s">
        <v>10</v>
      </c>
      <c r="CE22" s="488" t="str">
        <f>IF((CE10=""),"",CE10)</f>
        <v>Nové Město ,,D"</v>
      </c>
      <c r="CF22" s="488"/>
      <c r="CG22" s="488"/>
      <c r="CH22" s="488"/>
      <c r="CI22" s="488"/>
      <c r="CJ22" s="488"/>
      <c r="CK22" s="21" t="s">
        <v>4</v>
      </c>
      <c r="CL22" s="489" t="str">
        <f>IF((CE13=""),"",CE13)</f>
        <v>Lázně Bělohrad ,,A"</v>
      </c>
      <c r="CM22" s="489"/>
      <c r="CN22" s="489"/>
      <c r="CO22" s="489"/>
      <c r="CP22" s="489"/>
      <c r="CQ22" s="489"/>
      <c r="CR22" s="401">
        <f t="shared" ref="CR22:CR28" si="4">IF((DL$8=""),"",DL$8)</f>
        <v>3</v>
      </c>
      <c r="CS22" s="401"/>
      <c r="CT22" s="401"/>
      <c r="CU22" s="425"/>
      <c r="CV22" s="425"/>
      <c r="CW22" s="425"/>
      <c r="CY22" s="26" t="s">
        <v>47</v>
      </c>
      <c r="CZ22" s="488" t="str">
        <f>IF((CE10=""),"",CE10)</f>
        <v>Nové Město ,,D"</v>
      </c>
      <c r="DA22" s="488"/>
      <c r="DB22" s="488"/>
      <c r="DC22" s="488"/>
      <c r="DD22" s="488"/>
      <c r="DE22" s="488"/>
      <c r="DF22" s="21" t="s">
        <v>4</v>
      </c>
      <c r="DG22" s="489" t="str">
        <f>IF((CE11=""),"",CE11)</f>
        <v>REMA RK ,,B"</v>
      </c>
      <c r="DH22" s="489"/>
      <c r="DI22" s="489"/>
      <c r="DJ22" s="489"/>
      <c r="DK22" s="401">
        <f t="shared" ref="DK22:DK27" si="5">IF((DL$8=""),"",DL$8)</f>
        <v>3</v>
      </c>
      <c r="DL22" s="401"/>
      <c r="DM22" s="401"/>
      <c r="DN22" s="426"/>
      <c r="DO22" s="426"/>
      <c r="DP22" s="426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15"/>
      <c r="FF22" s="139"/>
      <c r="FG22" s="139"/>
      <c r="FH22" s="101"/>
      <c r="FI22" s="15"/>
      <c r="FJ22" s="44"/>
      <c r="FK22" s="94"/>
      <c r="FL22" s="94"/>
      <c r="FM22" s="94"/>
      <c r="FN22" s="94"/>
      <c r="FO22" s="94"/>
      <c r="FP22" s="94"/>
      <c r="FQ22" s="45"/>
      <c r="FR22" s="94"/>
      <c r="FS22" s="94"/>
      <c r="FT22" s="94"/>
      <c r="FU22" s="94"/>
      <c r="FV22" s="94"/>
      <c r="FW22" s="94"/>
      <c r="FX22" s="59"/>
      <c r="FY22" s="59"/>
      <c r="FZ22" s="59"/>
      <c r="GA22" s="138"/>
      <c r="GB22" s="138"/>
      <c r="GC22" s="138"/>
      <c r="GD22" s="15"/>
      <c r="GE22" s="44"/>
      <c r="GF22" s="94"/>
      <c r="GG22" s="94"/>
      <c r="GH22" s="94"/>
      <c r="GI22" s="94"/>
      <c r="GJ22" s="94"/>
      <c r="GK22" s="94"/>
      <c r="GL22" s="45"/>
      <c r="GM22" s="94"/>
      <c r="GN22" s="94"/>
      <c r="GO22" s="94"/>
      <c r="GP22" s="94"/>
      <c r="GQ22" s="59"/>
      <c r="GR22" s="59"/>
      <c r="GS22" s="59"/>
      <c r="GT22" s="138"/>
      <c r="GU22" s="138"/>
      <c r="GV22" s="138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</row>
    <row r="23" spans="1:243" ht="27" customHeight="1">
      <c r="A23" s="5"/>
      <c r="B23" s="26" t="s">
        <v>12</v>
      </c>
      <c r="C23" s="488" t="str">
        <f>IF((C11=""),"",C11)</f>
        <v>Nové Město ,,B"</v>
      </c>
      <c r="D23" s="488"/>
      <c r="E23" s="488"/>
      <c r="F23" s="488"/>
      <c r="G23" s="488"/>
      <c r="H23" s="488"/>
      <c r="I23" s="21" t="s">
        <v>4</v>
      </c>
      <c r="J23" s="489" t="str">
        <f>IF((C12=""),"",C12)</f>
        <v>Sport RK ,,A"</v>
      </c>
      <c r="K23" s="489"/>
      <c r="L23" s="489"/>
      <c r="M23" s="489"/>
      <c r="N23" s="489"/>
      <c r="O23" s="489"/>
      <c r="P23" s="401">
        <f t="shared" si="0"/>
        <v>1</v>
      </c>
      <c r="Q23" s="401"/>
      <c r="R23" s="401"/>
      <c r="S23" s="425"/>
      <c r="T23" s="425"/>
      <c r="U23" s="425"/>
      <c r="V23" s="5"/>
      <c r="W23" s="26" t="s">
        <v>48</v>
      </c>
      <c r="X23" s="488" t="str">
        <f>IF((C14=""),"",C14)</f>
        <v xml:space="preserve">Tatran Střešovice </v>
      </c>
      <c r="Y23" s="488"/>
      <c r="Z23" s="488"/>
      <c r="AA23" s="488"/>
      <c r="AB23" s="488"/>
      <c r="AC23" s="488"/>
      <c r="AD23" s="21" t="s">
        <v>4</v>
      </c>
      <c r="AE23" s="489" t="str">
        <f>IF((C13=""),"",C13)</f>
        <v>Slavia HK ,,C" Pandy</v>
      </c>
      <c r="AF23" s="489"/>
      <c r="AG23" s="489"/>
      <c r="AH23" s="489"/>
      <c r="AI23" s="401">
        <f t="shared" si="1"/>
        <v>1</v>
      </c>
      <c r="AJ23" s="401"/>
      <c r="AK23" s="401"/>
      <c r="AL23" s="425"/>
      <c r="AM23" s="425"/>
      <c r="AN23" s="425"/>
      <c r="AO23" s="5"/>
      <c r="AP23" s="26" t="s">
        <v>12</v>
      </c>
      <c r="AQ23" s="488" t="str">
        <f>IF((AQ11=""),"",AQ11)</f>
        <v>REMA RK ,,A"</v>
      </c>
      <c r="AR23" s="488"/>
      <c r="AS23" s="488"/>
      <c r="AT23" s="488"/>
      <c r="AU23" s="488"/>
      <c r="AV23" s="488"/>
      <c r="AW23" s="21" t="s">
        <v>4</v>
      </c>
      <c r="AX23" s="489" t="str">
        <f>IF((AQ12=""),"",AQ12)</f>
        <v>Sport RK ,,B"</v>
      </c>
      <c r="AY23" s="489"/>
      <c r="AZ23" s="489"/>
      <c r="BA23" s="489"/>
      <c r="BB23" s="489"/>
      <c r="BC23" s="489"/>
      <c r="BD23" s="401">
        <f t="shared" si="2"/>
        <v>2</v>
      </c>
      <c r="BE23" s="401"/>
      <c r="BF23" s="401"/>
      <c r="BG23" s="425"/>
      <c r="BH23" s="425"/>
      <c r="BI23" s="425"/>
      <c r="BJ23" s="5"/>
      <c r="BK23" s="26" t="s">
        <v>48</v>
      </c>
      <c r="BL23" s="488" t="str">
        <f>IF((AQ14=""),"",AQ14)</f>
        <v>Staré Město</v>
      </c>
      <c r="BM23" s="488"/>
      <c r="BN23" s="488"/>
      <c r="BO23" s="488"/>
      <c r="BP23" s="488"/>
      <c r="BQ23" s="488"/>
      <c r="BR23" s="21" t="s">
        <v>4</v>
      </c>
      <c r="BS23" s="489" t="str">
        <f>IF((AQ13=""),"",AQ13)</f>
        <v>Rtyně  ,,A"</v>
      </c>
      <c r="BT23" s="489"/>
      <c r="BU23" s="489"/>
      <c r="BV23" s="489"/>
      <c r="BW23" s="401">
        <f t="shared" si="3"/>
        <v>2</v>
      </c>
      <c r="BX23" s="401"/>
      <c r="BY23" s="401"/>
      <c r="BZ23" s="425"/>
      <c r="CA23" s="425"/>
      <c r="CB23" s="425"/>
      <c r="CC23" s="5"/>
      <c r="CD23" s="26" t="s">
        <v>12</v>
      </c>
      <c r="CE23" s="488" t="str">
        <f>IF((CE11=""),"",CE11)</f>
        <v>REMA RK ,,B"</v>
      </c>
      <c r="CF23" s="488"/>
      <c r="CG23" s="488"/>
      <c r="CH23" s="488"/>
      <c r="CI23" s="488"/>
      <c r="CJ23" s="488"/>
      <c r="CK23" s="21" t="s">
        <v>4</v>
      </c>
      <c r="CL23" s="489" t="str">
        <f>IF((CE12=""),"",CE12)</f>
        <v>Sport RK ,,C"</v>
      </c>
      <c r="CM23" s="489"/>
      <c r="CN23" s="489"/>
      <c r="CO23" s="489"/>
      <c r="CP23" s="489"/>
      <c r="CQ23" s="489"/>
      <c r="CR23" s="401">
        <f t="shared" si="4"/>
        <v>3</v>
      </c>
      <c r="CS23" s="401"/>
      <c r="CT23" s="401"/>
      <c r="CU23" s="425"/>
      <c r="CV23" s="425"/>
      <c r="CW23" s="425"/>
      <c r="CX23" s="5"/>
      <c r="CY23" s="26" t="s">
        <v>48</v>
      </c>
      <c r="CZ23" s="488" t="str">
        <f>IF((CE14=""),"",CE14)</f>
        <v>Slavia HK ,,B" Kočky</v>
      </c>
      <c r="DA23" s="488"/>
      <c r="DB23" s="488"/>
      <c r="DC23" s="488"/>
      <c r="DD23" s="488"/>
      <c r="DE23" s="488"/>
      <c r="DF23" s="21" t="s">
        <v>4</v>
      </c>
      <c r="DG23" s="489" t="str">
        <f>IF((CE13=""),"",CE13)</f>
        <v>Lázně Bělohrad ,,A"</v>
      </c>
      <c r="DH23" s="489"/>
      <c r="DI23" s="489"/>
      <c r="DJ23" s="489"/>
      <c r="DK23" s="401">
        <f t="shared" si="5"/>
        <v>3</v>
      </c>
      <c r="DL23" s="401"/>
      <c r="DM23" s="401"/>
      <c r="DN23" s="425"/>
      <c r="DO23" s="425"/>
      <c r="DP23" s="425"/>
      <c r="DQ23" s="50"/>
      <c r="DR23" s="50"/>
      <c r="DS23" s="50"/>
      <c r="DT23" s="50"/>
      <c r="DU23" s="50"/>
      <c r="DV23" s="17" t="s">
        <v>11</v>
      </c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15"/>
      <c r="FF23" s="139"/>
      <c r="FG23" s="139"/>
      <c r="FH23" s="101"/>
      <c r="FI23" s="15"/>
      <c r="FJ23" s="44"/>
      <c r="FK23" s="94"/>
      <c r="FL23" s="94"/>
      <c r="FM23" s="94"/>
      <c r="FN23" s="94"/>
      <c r="FO23" s="94"/>
      <c r="FP23" s="94"/>
      <c r="FQ23" s="45"/>
      <c r="FR23" s="94"/>
      <c r="FS23" s="94"/>
      <c r="FT23" s="94"/>
      <c r="FU23" s="94"/>
      <c r="FV23" s="94"/>
      <c r="FW23" s="94"/>
      <c r="FX23" s="59"/>
      <c r="FY23" s="59"/>
      <c r="FZ23" s="59"/>
      <c r="GA23" s="138"/>
      <c r="GB23" s="138"/>
      <c r="GC23" s="138"/>
      <c r="GD23" s="15"/>
      <c r="GE23" s="44"/>
      <c r="GF23" s="94"/>
      <c r="GG23" s="94"/>
      <c r="GH23" s="94"/>
      <c r="GI23" s="94"/>
      <c r="GJ23" s="94"/>
      <c r="GK23" s="94"/>
      <c r="GL23" s="45"/>
      <c r="GM23" s="94"/>
      <c r="GN23" s="94"/>
      <c r="GO23" s="94"/>
      <c r="GP23" s="94"/>
      <c r="GQ23" s="59"/>
      <c r="GR23" s="59"/>
      <c r="GS23" s="59"/>
      <c r="GT23" s="138"/>
      <c r="GU23" s="138"/>
      <c r="GV23" s="138"/>
      <c r="GW23" s="15"/>
      <c r="GX23" s="82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</row>
    <row r="24" spans="1:243" ht="27" customHeight="1">
      <c r="A24" s="5"/>
      <c r="B24" s="26" t="s">
        <v>13</v>
      </c>
      <c r="C24" s="488" t="str">
        <f>IF((C9=""),"",C9)</f>
        <v>Jičín ,,A"</v>
      </c>
      <c r="D24" s="488"/>
      <c r="E24" s="488"/>
      <c r="F24" s="488"/>
      <c r="G24" s="488"/>
      <c r="H24" s="488"/>
      <c r="I24" s="21" t="s">
        <v>4</v>
      </c>
      <c r="J24" s="489" t="str">
        <f>IF((C10=""),"",C10)</f>
        <v>Jičín ,,E"</v>
      </c>
      <c r="K24" s="489"/>
      <c r="L24" s="489"/>
      <c r="M24" s="489"/>
      <c r="N24" s="489"/>
      <c r="O24" s="489"/>
      <c r="P24" s="401">
        <f t="shared" si="0"/>
        <v>1</v>
      </c>
      <c r="Q24" s="401"/>
      <c r="R24" s="401"/>
      <c r="S24" s="425"/>
      <c r="T24" s="425"/>
      <c r="U24" s="425"/>
      <c r="V24" s="5"/>
      <c r="W24" s="26" t="s">
        <v>49</v>
      </c>
      <c r="X24" s="488" t="str">
        <f>IF((C9=""),"",C9)</f>
        <v>Jičín ,,A"</v>
      </c>
      <c r="Y24" s="488"/>
      <c r="Z24" s="488"/>
      <c r="AA24" s="488"/>
      <c r="AB24" s="488"/>
      <c r="AC24" s="488"/>
      <c r="AD24" s="21" t="s">
        <v>4</v>
      </c>
      <c r="AE24" s="489" t="str">
        <f>IF((C12=""),"",C12)</f>
        <v>Sport RK ,,A"</v>
      </c>
      <c r="AF24" s="489"/>
      <c r="AG24" s="489"/>
      <c r="AH24" s="489"/>
      <c r="AI24" s="401">
        <f t="shared" si="1"/>
        <v>1</v>
      </c>
      <c r="AJ24" s="401"/>
      <c r="AK24" s="401"/>
      <c r="AL24" s="490"/>
      <c r="AM24" s="490"/>
      <c r="AN24" s="490"/>
      <c r="AO24" s="5"/>
      <c r="AP24" s="26" t="s">
        <v>13</v>
      </c>
      <c r="AQ24" s="488" t="str">
        <f>IF((AQ9=""),"",AQ9)</f>
        <v>Jičín ,,B"</v>
      </c>
      <c r="AR24" s="488"/>
      <c r="AS24" s="488"/>
      <c r="AT24" s="488"/>
      <c r="AU24" s="488"/>
      <c r="AV24" s="488"/>
      <c r="AW24" s="21" t="s">
        <v>4</v>
      </c>
      <c r="AX24" s="489" t="str">
        <f>IF((AQ10=""),"",AQ10)</f>
        <v>Nové Město ,,C"</v>
      </c>
      <c r="AY24" s="489"/>
      <c r="AZ24" s="489"/>
      <c r="BA24" s="489"/>
      <c r="BB24" s="489"/>
      <c r="BC24" s="489"/>
      <c r="BD24" s="401">
        <f t="shared" si="2"/>
        <v>2</v>
      </c>
      <c r="BE24" s="401"/>
      <c r="BF24" s="401"/>
      <c r="BG24" s="425"/>
      <c r="BH24" s="425"/>
      <c r="BI24" s="425"/>
      <c r="BJ24" s="5"/>
      <c r="BK24" s="26" t="s">
        <v>49</v>
      </c>
      <c r="BL24" s="488" t="str">
        <f>IF((AQ9=""),"",AQ9)</f>
        <v>Jičín ,,B"</v>
      </c>
      <c r="BM24" s="488"/>
      <c r="BN24" s="488"/>
      <c r="BO24" s="488"/>
      <c r="BP24" s="488"/>
      <c r="BQ24" s="488"/>
      <c r="BR24" s="21" t="s">
        <v>4</v>
      </c>
      <c r="BS24" s="489" t="str">
        <f>IF((AQ12=""),"",AQ12)</f>
        <v>Sport RK ,,B"</v>
      </c>
      <c r="BT24" s="489"/>
      <c r="BU24" s="489"/>
      <c r="BV24" s="489"/>
      <c r="BW24" s="401">
        <f t="shared" si="3"/>
        <v>2</v>
      </c>
      <c r="BX24" s="401"/>
      <c r="BY24" s="401"/>
      <c r="BZ24" s="490"/>
      <c r="CA24" s="490"/>
      <c r="CB24" s="490"/>
      <c r="CC24" s="5"/>
      <c r="CD24" s="26" t="s">
        <v>13</v>
      </c>
      <c r="CE24" s="488" t="str">
        <f>IF((CE9=""),"",CE9)</f>
        <v>Jičín ,,C"</v>
      </c>
      <c r="CF24" s="488"/>
      <c r="CG24" s="488"/>
      <c r="CH24" s="488"/>
      <c r="CI24" s="488"/>
      <c r="CJ24" s="488"/>
      <c r="CK24" s="21" t="s">
        <v>4</v>
      </c>
      <c r="CL24" s="489" t="str">
        <f>IF((CE10=""),"",CE10)</f>
        <v>Nové Město ,,D"</v>
      </c>
      <c r="CM24" s="489"/>
      <c r="CN24" s="489"/>
      <c r="CO24" s="489"/>
      <c r="CP24" s="489"/>
      <c r="CQ24" s="489"/>
      <c r="CR24" s="401">
        <f t="shared" si="4"/>
        <v>3</v>
      </c>
      <c r="CS24" s="401"/>
      <c r="CT24" s="401"/>
      <c r="CU24" s="425"/>
      <c r="CV24" s="425"/>
      <c r="CW24" s="425"/>
      <c r="CX24" s="5"/>
      <c r="CY24" s="26" t="s">
        <v>49</v>
      </c>
      <c r="CZ24" s="488" t="str">
        <f>IF((CE9=""),"",CE9)</f>
        <v>Jičín ,,C"</v>
      </c>
      <c r="DA24" s="488"/>
      <c r="DB24" s="488"/>
      <c r="DC24" s="488"/>
      <c r="DD24" s="488"/>
      <c r="DE24" s="488"/>
      <c r="DF24" s="21" t="s">
        <v>4</v>
      </c>
      <c r="DG24" s="489" t="str">
        <f>IF((CE12=""),"",CE12)</f>
        <v>Sport RK ,,C"</v>
      </c>
      <c r="DH24" s="489"/>
      <c r="DI24" s="489"/>
      <c r="DJ24" s="489"/>
      <c r="DK24" s="401">
        <f t="shared" si="5"/>
        <v>3</v>
      </c>
      <c r="DL24" s="401"/>
      <c r="DM24" s="401"/>
      <c r="DN24" s="490"/>
      <c r="DO24" s="490"/>
      <c r="DP24" s="490"/>
      <c r="DQ24" s="50"/>
      <c r="DR24" s="50"/>
      <c r="DS24" s="50"/>
      <c r="DT24" s="50"/>
      <c r="DU24" s="50"/>
      <c r="DV24" s="16" t="s">
        <v>9</v>
      </c>
      <c r="DW24" s="390" t="s">
        <v>257</v>
      </c>
      <c r="DX24" s="390"/>
      <c r="DY24" s="390"/>
      <c r="DZ24" s="390"/>
      <c r="EA24" s="390"/>
      <c r="EB24" s="390"/>
      <c r="EC24" s="50"/>
      <c r="ED24" s="50"/>
      <c r="EE24" s="50"/>
      <c r="EF24" s="50"/>
      <c r="EG24" s="50"/>
      <c r="EH24" s="16" t="s">
        <v>14</v>
      </c>
      <c r="EI24" s="390" t="s">
        <v>135</v>
      </c>
      <c r="EJ24" s="390"/>
      <c r="EK24" s="390"/>
      <c r="EL24" s="390"/>
      <c r="EM24" s="390"/>
      <c r="EN24" s="39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15"/>
      <c r="FF24" s="139"/>
      <c r="FG24" s="139"/>
      <c r="FH24" s="15"/>
      <c r="FI24" s="15"/>
      <c r="FJ24" s="15"/>
      <c r="FK24" s="94"/>
      <c r="FL24" s="94"/>
      <c r="FM24" s="94"/>
      <c r="FN24" s="94"/>
      <c r="FO24" s="94"/>
      <c r="FP24" s="94"/>
      <c r="FQ24" s="45"/>
      <c r="FR24" s="94"/>
      <c r="FS24" s="94"/>
      <c r="FT24" s="94"/>
      <c r="FU24" s="94"/>
      <c r="FV24" s="94"/>
      <c r="FW24" s="94"/>
      <c r="FX24" s="59"/>
      <c r="FY24" s="59"/>
      <c r="FZ24" s="59"/>
      <c r="GA24" s="138"/>
      <c r="GB24" s="138"/>
      <c r="GC24" s="138"/>
      <c r="GD24" s="15"/>
      <c r="GE24" s="44"/>
      <c r="GF24" s="94"/>
      <c r="GG24" s="94"/>
      <c r="GH24" s="94"/>
      <c r="GI24" s="94"/>
      <c r="GJ24" s="94"/>
      <c r="GK24" s="94"/>
      <c r="GL24" s="45"/>
      <c r="GM24" s="94"/>
      <c r="GN24" s="94"/>
      <c r="GO24" s="94"/>
      <c r="GP24" s="94"/>
      <c r="GQ24" s="59"/>
      <c r="GR24" s="59"/>
      <c r="GS24" s="59"/>
      <c r="GT24" s="138"/>
      <c r="GU24" s="138"/>
      <c r="GV24" s="138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</row>
    <row r="25" spans="1:243" ht="27" customHeight="1">
      <c r="A25" s="5"/>
      <c r="B25" s="26" t="s">
        <v>14</v>
      </c>
      <c r="C25" s="488" t="str">
        <f>IF((C14=""),"",C14)</f>
        <v xml:space="preserve">Tatran Střešovice </v>
      </c>
      <c r="D25" s="488"/>
      <c r="E25" s="488"/>
      <c r="F25" s="488"/>
      <c r="G25" s="488"/>
      <c r="H25" s="488"/>
      <c r="I25" s="21" t="s">
        <v>4</v>
      </c>
      <c r="J25" s="489" t="str">
        <f>IF((C12=""),"",C12)</f>
        <v>Sport RK ,,A"</v>
      </c>
      <c r="K25" s="489"/>
      <c r="L25" s="489"/>
      <c r="M25" s="489"/>
      <c r="N25" s="489"/>
      <c r="O25" s="489"/>
      <c r="P25" s="401">
        <f t="shared" si="0"/>
        <v>1</v>
      </c>
      <c r="Q25" s="401"/>
      <c r="R25" s="401"/>
      <c r="S25" s="425"/>
      <c r="T25" s="425"/>
      <c r="U25" s="425"/>
      <c r="V25" s="5"/>
      <c r="W25" s="25" t="s">
        <v>50</v>
      </c>
      <c r="X25" s="488" t="str">
        <f>IF((C11=""),"",C11)</f>
        <v>Nové Město ,,B"</v>
      </c>
      <c r="Y25" s="488"/>
      <c r="Z25" s="488"/>
      <c r="AA25" s="488"/>
      <c r="AB25" s="488"/>
      <c r="AC25" s="488"/>
      <c r="AD25" s="20" t="s">
        <v>4</v>
      </c>
      <c r="AE25" s="489" t="str">
        <f>IF((C14=""),"",C14)</f>
        <v xml:space="preserve">Tatran Střešovice </v>
      </c>
      <c r="AF25" s="489"/>
      <c r="AG25" s="489"/>
      <c r="AH25" s="489"/>
      <c r="AI25" s="401">
        <f t="shared" si="1"/>
        <v>1</v>
      </c>
      <c r="AJ25" s="401"/>
      <c r="AK25" s="401"/>
      <c r="AL25" s="490"/>
      <c r="AM25" s="490"/>
      <c r="AN25" s="490"/>
      <c r="AO25" s="5"/>
      <c r="AP25" s="26" t="s">
        <v>14</v>
      </c>
      <c r="AQ25" s="488" t="str">
        <f>IF((AQ14=""),"",AQ14)</f>
        <v>Staré Město</v>
      </c>
      <c r="AR25" s="488"/>
      <c r="AS25" s="488"/>
      <c r="AT25" s="488"/>
      <c r="AU25" s="488"/>
      <c r="AV25" s="488"/>
      <c r="AW25" s="21" t="s">
        <v>4</v>
      </c>
      <c r="AX25" s="489" t="str">
        <f>IF((AQ12=""),"",AQ12)</f>
        <v>Sport RK ,,B"</v>
      </c>
      <c r="AY25" s="489"/>
      <c r="AZ25" s="489"/>
      <c r="BA25" s="489"/>
      <c r="BB25" s="489"/>
      <c r="BC25" s="489"/>
      <c r="BD25" s="401">
        <f t="shared" si="2"/>
        <v>2</v>
      </c>
      <c r="BE25" s="401"/>
      <c r="BF25" s="401"/>
      <c r="BG25" s="425"/>
      <c r="BH25" s="425"/>
      <c r="BI25" s="425"/>
      <c r="BJ25" s="5"/>
      <c r="BK25" s="25" t="s">
        <v>50</v>
      </c>
      <c r="BL25" s="488" t="str">
        <f>IF((AQ11=""),"",AQ11)</f>
        <v>REMA RK ,,A"</v>
      </c>
      <c r="BM25" s="488"/>
      <c r="BN25" s="488"/>
      <c r="BO25" s="488"/>
      <c r="BP25" s="488"/>
      <c r="BQ25" s="488"/>
      <c r="BR25" s="20" t="s">
        <v>4</v>
      </c>
      <c r="BS25" s="489" t="str">
        <f>IF((AQ14=""),"",AQ14)</f>
        <v>Staré Město</v>
      </c>
      <c r="BT25" s="489"/>
      <c r="BU25" s="489"/>
      <c r="BV25" s="489"/>
      <c r="BW25" s="401">
        <f t="shared" si="3"/>
        <v>2</v>
      </c>
      <c r="BX25" s="401"/>
      <c r="BY25" s="401"/>
      <c r="BZ25" s="490"/>
      <c r="CA25" s="490"/>
      <c r="CB25" s="490"/>
      <c r="CC25" s="5"/>
      <c r="CD25" s="26" t="s">
        <v>14</v>
      </c>
      <c r="CE25" s="488" t="str">
        <f>IF((CE14=""),"",CE14)</f>
        <v>Slavia HK ,,B" Kočky</v>
      </c>
      <c r="CF25" s="488"/>
      <c r="CG25" s="488"/>
      <c r="CH25" s="488"/>
      <c r="CI25" s="488"/>
      <c r="CJ25" s="488"/>
      <c r="CK25" s="21" t="s">
        <v>4</v>
      </c>
      <c r="CL25" s="489" t="str">
        <f>IF((CE12=""),"",CE12)</f>
        <v>Sport RK ,,C"</v>
      </c>
      <c r="CM25" s="489"/>
      <c r="CN25" s="489"/>
      <c r="CO25" s="489"/>
      <c r="CP25" s="489"/>
      <c r="CQ25" s="489"/>
      <c r="CR25" s="401">
        <f t="shared" si="4"/>
        <v>3</v>
      </c>
      <c r="CS25" s="401"/>
      <c r="CT25" s="401"/>
      <c r="CU25" s="425"/>
      <c r="CV25" s="425"/>
      <c r="CW25" s="425"/>
      <c r="CX25" s="5"/>
      <c r="CY25" s="25" t="s">
        <v>50</v>
      </c>
      <c r="CZ25" s="488" t="str">
        <f>IF((CE11=""),"",CE11)</f>
        <v>REMA RK ,,B"</v>
      </c>
      <c r="DA25" s="488"/>
      <c r="DB25" s="488"/>
      <c r="DC25" s="488"/>
      <c r="DD25" s="488"/>
      <c r="DE25" s="488"/>
      <c r="DF25" s="20" t="s">
        <v>4</v>
      </c>
      <c r="DG25" s="489" t="str">
        <f>IF((CE14=""),"",CE14)</f>
        <v>Slavia HK ,,B" Kočky</v>
      </c>
      <c r="DH25" s="489"/>
      <c r="DI25" s="489"/>
      <c r="DJ25" s="489"/>
      <c r="DK25" s="401">
        <f t="shared" si="5"/>
        <v>3</v>
      </c>
      <c r="DL25" s="401"/>
      <c r="DM25" s="401"/>
      <c r="DN25" s="490"/>
      <c r="DO25" s="490"/>
      <c r="DP25" s="490"/>
      <c r="DQ25" s="50"/>
      <c r="DR25" s="50"/>
      <c r="DS25" s="50"/>
      <c r="DT25" s="50"/>
      <c r="DU25" s="50"/>
      <c r="DV25" s="16" t="s">
        <v>10</v>
      </c>
      <c r="DW25" s="390" t="s">
        <v>138</v>
      </c>
      <c r="DX25" s="390"/>
      <c r="DY25" s="390"/>
      <c r="DZ25" s="390"/>
      <c r="EA25" s="390"/>
      <c r="EB25" s="390"/>
      <c r="EC25" s="50"/>
      <c r="ED25" s="50"/>
      <c r="EE25" s="50"/>
      <c r="EF25" s="50"/>
      <c r="EG25" s="50"/>
      <c r="EH25" s="16" t="s">
        <v>20</v>
      </c>
      <c r="EI25" s="390" t="s">
        <v>126</v>
      </c>
      <c r="EJ25" s="390"/>
      <c r="EK25" s="390"/>
      <c r="EL25" s="390"/>
      <c r="EM25" s="390"/>
      <c r="EN25" s="39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15"/>
      <c r="FF25" s="139"/>
      <c r="FG25" s="139"/>
      <c r="FH25" s="15"/>
      <c r="FI25" s="15"/>
      <c r="FJ25" s="15"/>
      <c r="FK25" s="94"/>
      <c r="FL25" s="94"/>
      <c r="FM25" s="94"/>
      <c r="FN25" s="94"/>
      <c r="FO25" s="94"/>
      <c r="FP25" s="94"/>
      <c r="FQ25" s="45"/>
      <c r="FR25" s="94"/>
      <c r="FS25" s="94"/>
      <c r="FT25" s="94"/>
      <c r="FU25" s="94"/>
      <c r="FV25" s="94"/>
      <c r="FW25" s="94"/>
      <c r="FX25" s="59"/>
      <c r="FY25" s="59"/>
      <c r="FZ25" s="59"/>
      <c r="GA25" s="138"/>
      <c r="GB25" s="138"/>
      <c r="GC25" s="138"/>
      <c r="GD25" s="15"/>
      <c r="GE25" s="44"/>
      <c r="GF25" s="94"/>
      <c r="GG25" s="94"/>
      <c r="GH25" s="94"/>
      <c r="GI25" s="94"/>
      <c r="GJ25" s="94"/>
      <c r="GK25" s="94"/>
      <c r="GL25" s="45"/>
      <c r="GM25" s="94"/>
      <c r="GN25" s="94"/>
      <c r="GO25" s="94"/>
      <c r="GP25" s="94"/>
      <c r="GQ25" s="59"/>
      <c r="GR25" s="59"/>
      <c r="GS25" s="59"/>
      <c r="GT25" s="138"/>
      <c r="GU25" s="138"/>
      <c r="GV25" s="138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</row>
    <row r="26" spans="1:243" ht="27" customHeight="1">
      <c r="A26" s="5"/>
      <c r="B26" s="26" t="s">
        <v>20</v>
      </c>
      <c r="C26" s="488" t="str">
        <f>IF((C13=""),"",C13)</f>
        <v>Slavia HK ,,C" Pandy</v>
      </c>
      <c r="D26" s="488"/>
      <c r="E26" s="488"/>
      <c r="F26" s="488"/>
      <c r="G26" s="488"/>
      <c r="H26" s="488"/>
      <c r="I26" s="21" t="s">
        <v>4</v>
      </c>
      <c r="J26" s="489" t="str">
        <f>IF((C11=""),"",C11)</f>
        <v>Nové Město ,,B"</v>
      </c>
      <c r="K26" s="489"/>
      <c r="L26" s="489"/>
      <c r="M26" s="489"/>
      <c r="N26" s="489"/>
      <c r="O26" s="489"/>
      <c r="P26" s="401">
        <f t="shared" si="0"/>
        <v>1</v>
      </c>
      <c r="Q26" s="401"/>
      <c r="R26" s="401"/>
      <c r="S26" s="425"/>
      <c r="T26" s="425"/>
      <c r="U26" s="425"/>
      <c r="V26" s="5"/>
      <c r="W26" s="25" t="s">
        <v>51</v>
      </c>
      <c r="X26" s="488" t="str">
        <f>IF((C12=""),"",C12)</f>
        <v>Sport RK ,,A"</v>
      </c>
      <c r="Y26" s="488"/>
      <c r="Z26" s="488"/>
      <c r="AA26" s="488"/>
      <c r="AB26" s="488"/>
      <c r="AC26" s="488"/>
      <c r="AD26" s="20" t="s">
        <v>4</v>
      </c>
      <c r="AE26" s="489" t="str">
        <f>IF((C10=""),"",C10)</f>
        <v>Jičín ,,E"</v>
      </c>
      <c r="AF26" s="489"/>
      <c r="AG26" s="489"/>
      <c r="AH26" s="489"/>
      <c r="AI26" s="401">
        <f t="shared" si="1"/>
        <v>1</v>
      </c>
      <c r="AJ26" s="401"/>
      <c r="AK26" s="401"/>
      <c r="AL26" s="490"/>
      <c r="AM26" s="490"/>
      <c r="AN26" s="490"/>
      <c r="AO26" s="5"/>
      <c r="AP26" s="26" t="s">
        <v>20</v>
      </c>
      <c r="AQ26" s="488" t="str">
        <f>IF((AQ13=""),"",AQ13)</f>
        <v>Rtyně  ,,A"</v>
      </c>
      <c r="AR26" s="488"/>
      <c r="AS26" s="488"/>
      <c r="AT26" s="488"/>
      <c r="AU26" s="488"/>
      <c r="AV26" s="488"/>
      <c r="AW26" s="21" t="s">
        <v>4</v>
      </c>
      <c r="AX26" s="489" t="str">
        <f>IF((AQ11=""),"",AQ11)</f>
        <v>REMA RK ,,A"</v>
      </c>
      <c r="AY26" s="489"/>
      <c r="AZ26" s="489"/>
      <c r="BA26" s="489"/>
      <c r="BB26" s="489"/>
      <c r="BC26" s="489"/>
      <c r="BD26" s="401">
        <f t="shared" si="2"/>
        <v>2</v>
      </c>
      <c r="BE26" s="401"/>
      <c r="BF26" s="401"/>
      <c r="BG26" s="425"/>
      <c r="BH26" s="425"/>
      <c r="BI26" s="425"/>
      <c r="BJ26" s="5"/>
      <c r="BK26" s="25" t="s">
        <v>51</v>
      </c>
      <c r="BL26" s="488" t="str">
        <f>IF((AQ12=""),"",AQ12)</f>
        <v>Sport RK ,,B"</v>
      </c>
      <c r="BM26" s="488"/>
      <c r="BN26" s="488"/>
      <c r="BO26" s="488"/>
      <c r="BP26" s="488"/>
      <c r="BQ26" s="488"/>
      <c r="BR26" s="20" t="s">
        <v>4</v>
      </c>
      <c r="BS26" s="489" t="str">
        <f>IF((AQ10=""),"",AQ10)</f>
        <v>Nové Město ,,C"</v>
      </c>
      <c r="BT26" s="489"/>
      <c r="BU26" s="489"/>
      <c r="BV26" s="489"/>
      <c r="BW26" s="401">
        <f t="shared" si="3"/>
        <v>2</v>
      </c>
      <c r="BX26" s="401"/>
      <c r="BY26" s="401"/>
      <c r="BZ26" s="490"/>
      <c r="CA26" s="490"/>
      <c r="CB26" s="490"/>
      <c r="CC26" s="5"/>
      <c r="CD26" s="26" t="s">
        <v>20</v>
      </c>
      <c r="CE26" s="488" t="str">
        <f>IF((CE13=""),"",CE13)</f>
        <v>Lázně Bělohrad ,,A"</v>
      </c>
      <c r="CF26" s="488"/>
      <c r="CG26" s="488"/>
      <c r="CH26" s="488"/>
      <c r="CI26" s="488"/>
      <c r="CJ26" s="488"/>
      <c r="CK26" s="21" t="s">
        <v>4</v>
      </c>
      <c r="CL26" s="489" t="str">
        <f>IF((CE11=""),"",CE11)</f>
        <v>REMA RK ,,B"</v>
      </c>
      <c r="CM26" s="489"/>
      <c r="CN26" s="489"/>
      <c r="CO26" s="489"/>
      <c r="CP26" s="489"/>
      <c r="CQ26" s="489"/>
      <c r="CR26" s="401">
        <f t="shared" si="4"/>
        <v>3</v>
      </c>
      <c r="CS26" s="401"/>
      <c r="CT26" s="401"/>
      <c r="CU26" s="425"/>
      <c r="CV26" s="425"/>
      <c r="CW26" s="425"/>
      <c r="CX26" s="5"/>
      <c r="CY26" s="25" t="s">
        <v>51</v>
      </c>
      <c r="CZ26" s="488" t="str">
        <f>IF((CE12=""),"",CE12)</f>
        <v>Sport RK ,,C"</v>
      </c>
      <c r="DA26" s="488"/>
      <c r="DB26" s="488"/>
      <c r="DC26" s="488"/>
      <c r="DD26" s="488"/>
      <c r="DE26" s="488"/>
      <c r="DF26" s="20" t="s">
        <v>4</v>
      </c>
      <c r="DG26" s="489" t="str">
        <f>IF((CE10=""),"",CE10)</f>
        <v>Nové Město ,,D"</v>
      </c>
      <c r="DH26" s="489"/>
      <c r="DI26" s="489"/>
      <c r="DJ26" s="489"/>
      <c r="DK26" s="401">
        <f t="shared" si="5"/>
        <v>3</v>
      </c>
      <c r="DL26" s="401"/>
      <c r="DM26" s="401"/>
      <c r="DN26" s="490"/>
      <c r="DO26" s="490"/>
      <c r="DP26" s="490"/>
      <c r="DQ26" s="50"/>
      <c r="DR26" s="50"/>
      <c r="DS26" s="50"/>
      <c r="DT26" s="50"/>
      <c r="DU26" s="50"/>
      <c r="DV26" s="16" t="s">
        <v>12</v>
      </c>
      <c r="DW26" s="390" t="s">
        <v>116</v>
      </c>
      <c r="DX26" s="390"/>
      <c r="DY26" s="390"/>
      <c r="DZ26" s="390"/>
      <c r="EA26" s="390"/>
      <c r="EB26" s="390"/>
      <c r="EC26" s="50"/>
      <c r="ED26" s="50"/>
      <c r="EE26" s="50"/>
      <c r="EF26" s="50"/>
      <c r="EG26" s="50"/>
      <c r="EH26" s="16" t="s">
        <v>44</v>
      </c>
      <c r="EI26" s="390" t="s">
        <v>249</v>
      </c>
      <c r="EJ26" s="390"/>
      <c r="EK26" s="390"/>
      <c r="EL26" s="390"/>
      <c r="EM26" s="390"/>
      <c r="EN26" s="39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15"/>
      <c r="FF26" s="139"/>
      <c r="FG26" s="139"/>
      <c r="FH26" s="15"/>
      <c r="FI26" s="15"/>
      <c r="FJ26" s="15"/>
      <c r="FK26" s="94"/>
      <c r="FL26" s="94"/>
      <c r="FM26" s="94"/>
      <c r="FN26" s="94"/>
      <c r="FO26" s="94"/>
      <c r="FP26" s="94"/>
      <c r="FQ26" s="45"/>
      <c r="FR26" s="94"/>
      <c r="FS26" s="94"/>
      <c r="FT26" s="94"/>
      <c r="FU26" s="94"/>
      <c r="FV26" s="94"/>
      <c r="FW26" s="94"/>
      <c r="FX26" s="59"/>
      <c r="FY26" s="59"/>
      <c r="FZ26" s="59"/>
      <c r="GA26" s="138"/>
      <c r="GB26" s="138"/>
      <c r="GC26" s="138"/>
      <c r="GD26" s="15"/>
      <c r="GE26" s="44"/>
      <c r="GF26" s="94"/>
      <c r="GG26" s="94"/>
      <c r="GH26" s="94"/>
      <c r="GI26" s="94"/>
      <c r="GJ26" s="94"/>
      <c r="GK26" s="94"/>
      <c r="GL26" s="45"/>
      <c r="GM26" s="94"/>
      <c r="GN26" s="94"/>
      <c r="GO26" s="94"/>
      <c r="GP26" s="94"/>
      <c r="GQ26" s="59"/>
      <c r="GR26" s="59"/>
      <c r="GS26" s="59"/>
      <c r="GT26" s="138"/>
      <c r="GU26" s="138"/>
      <c r="GV26" s="138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</row>
    <row r="27" spans="1:243" ht="27" customHeight="1">
      <c r="B27" s="26" t="s">
        <v>44</v>
      </c>
      <c r="C27" s="488" t="str">
        <f>IF((C10=""),"",C10)</f>
        <v>Jičín ,,E"</v>
      </c>
      <c r="D27" s="488"/>
      <c r="E27" s="488"/>
      <c r="F27" s="488"/>
      <c r="G27" s="488"/>
      <c r="H27" s="488"/>
      <c r="I27" s="21" t="s">
        <v>4</v>
      </c>
      <c r="J27" s="489" t="str">
        <f>IF((C14=""),"",C14)</f>
        <v xml:space="preserve">Tatran Střešovice </v>
      </c>
      <c r="K27" s="489"/>
      <c r="L27" s="489"/>
      <c r="M27" s="489"/>
      <c r="N27" s="489"/>
      <c r="O27" s="489"/>
      <c r="P27" s="401">
        <f t="shared" si="0"/>
        <v>1</v>
      </c>
      <c r="Q27" s="401"/>
      <c r="R27" s="401"/>
      <c r="S27" s="425"/>
      <c r="T27" s="425"/>
      <c r="U27" s="425"/>
      <c r="W27" s="25" t="s">
        <v>52</v>
      </c>
      <c r="X27" s="488" t="str">
        <f>IF((C13=""),"",C13)</f>
        <v>Slavia HK ,,C" Pandy</v>
      </c>
      <c r="Y27" s="488"/>
      <c r="Z27" s="488"/>
      <c r="AA27" s="488"/>
      <c r="AB27" s="488"/>
      <c r="AC27" s="488"/>
      <c r="AD27" s="20" t="s">
        <v>4</v>
      </c>
      <c r="AE27" s="489" t="str">
        <f>IF((C9=""),"",C9)</f>
        <v>Jičín ,,A"</v>
      </c>
      <c r="AF27" s="489"/>
      <c r="AG27" s="489"/>
      <c r="AH27" s="489"/>
      <c r="AI27" s="401">
        <f t="shared" si="1"/>
        <v>1</v>
      </c>
      <c r="AJ27" s="401"/>
      <c r="AK27" s="401"/>
      <c r="AL27" s="490"/>
      <c r="AM27" s="490"/>
      <c r="AN27" s="490"/>
      <c r="AP27" s="26" t="s">
        <v>44</v>
      </c>
      <c r="AQ27" s="488" t="str">
        <f>IF((AQ10=""),"",AQ10)</f>
        <v>Nové Město ,,C"</v>
      </c>
      <c r="AR27" s="488"/>
      <c r="AS27" s="488"/>
      <c r="AT27" s="488"/>
      <c r="AU27" s="488"/>
      <c r="AV27" s="488"/>
      <c r="AW27" s="21" t="s">
        <v>4</v>
      </c>
      <c r="AX27" s="489" t="str">
        <f>IF((AQ14=""),"",AQ14)</f>
        <v>Staré Město</v>
      </c>
      <c r="AY27" s="489"/>
      <c r="AZ27" s="489"/>
      <c r="BA27" s="489"/>
      <c r="BB27" s="489"/>
      <c r="BC27" s="489"/>
      <c r="BD27" s="401">
        <f t="shared" si="2"/>
        <v>2</v>
      </c>
      <c r="BE27" s="401"/>
      <c r="BF27" s="401"/>
      <c r="BG27" s="425"/>
      <c r="BH27" s="425"/>
      <c r="BI27" s="425"/>
      <c r="BK27" s="25" t="s">
        <v>52</v>
      </c>
      <c r="BL27" s="488" t="str">
        <f>IF((AQ13=""),"",AQ13)</f>
        <v>Rtyně  ,,A"</v>
      </c>
      <c r="BM27" s="488"/>
      <c r="BN27" s="488"/>
      <c r="BO27" s="488"/>
      <c r="BP27" s="488"/>
      <c r="BQ27" s="488"/>
      <c r="BR27" s="20" t="s">
        <v>4</v>
      </c>
      <c r="BS27" s="489" t="str">
        <f>IF((AQ9=""),"",AQ9)</f>
        <v>Jičín ,,B"</v>
      </c>
      <c r="BT27" s="489"/>
      <c r="BU27" s="489"/>
      <c r="BV27" s="489"/>
      <c r="BW27" s="401">
        <f t="shared" si="3"/>
        <v>2</v>
      </c>
      <c r="BX27" s="401"/>
      <c r="BY27" s="401"/>
      <c r="BZ27" s="490"/>
      <c r="CA27" s="490"/>
      <c r="CB27" s="490"/>
      <c r="CD27" s="26" t="s">
        <v>44</v>
      </c>
      <c r="CE27" s="488" t="str">
        <f>IF((CE10=""),"",CE10)</f>
        <v>Nové Město ,,D"</v>
      </c>
      <c r="CF27" s="488"/>
      <c r="CG27" s="488"/>
      <c r="CH27" s="488"/>
      <c r="CI27" s="488"/>
      <c r="CJ27" s="488"/>
      <c r="CK27" s="21" t="s">
        <v>4</v>
      </c>
      <c r="CL27" s="489" t="str">
        <f>IF((CE14=""),"",CE14)</f>
        <v>Slavia HK ,,B" Kočky</v>
      </c>
      <c r="CM27" s="489"/>
      <c r="CN27" s="489"/>
      <c r="CO27" s="489"/>
      <c r="CP27" s="489"/>
      <c r="CQ27" s="489"/>
      <c r="CR27" s="401">
        <f t="shared" si="4"/>
        <v>3</v>
      </c>
      <c r="CS27" s="401"/>
      <c r="CT27" s="401"/>
      <c r="CU27" s="425"/>
      <c r="CV27" s="425"/>
      <c r="CW27" s="425"/>
      <c r="CY27" s="25" t="s">
        <v>52</v>
      </c>
      <c r="CZ27" s="488" t="str">
        <f>IF((CE13=""),"",CE13)</f>
        <v>Lázně Bělohrad ,,A"</v>
      </c>
      <c r="DA27" s="488"/>
      <c r="DB27" s="488"/>
      <c r="DC27" s="488"/>
      <c r="DD27" s="488"/>
      <c r="DE27" s="488"/>
      <c r="DF27" s="20" t="s">
        <v>4</v>
      </c>
      <c r="DG27" s="489" t="str">
        <f>IF((CE9=""),"",CE9)</f>
        <v>Jičín ,,C"</v>
      </c>
      <c r="DH27" s="489"/>
      <c r="DI27" s="489"/>
      <c r="DJ27" s="489"/>
      <c r="DK27" s="401">
        <f t="shared" si="5"/>
        <v>3</v>
      </c>
      <c r="DL27" s="401"/>
      <c r="DM27" s="401"/>
      <c r="DN27" s="490"/>
      <c r="DO27" s="490"/>
      <c r="DP27" s="490"/>
      <c r="DQ27" s="50"/>
      <c r="DR27" s="50"/>
      <c r="DS27" s="50"/>
      <c r="DT27" s="50"/>
      <c r="DU27" s="50"/>
      <c r="DV27" s="16" t="s">
        <v>13</v>
      </c>
      <c r="DW27" s="394" t="s">
        <v>258</v>
      </c>
      <c r="DX27" s="394"/>
      <c r="DY27" s="394"/>
      <c r="DZ27" s="394"/>
      <c r="EA27" s="394"/>
      <c r="EB27" s="394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15"/>
      <c r="FF27" s="139"/>
      <c r="FG27" s="139"/>
      <c r="FH27" s="101"/>
      <c r="FI27" s="15"/>
      <c r="FJ27" s="15"/>
      <c r="FK27" s="82"/>
      <c r="FL27" s="15"/>
      <c r="FM27" s="15"/>
      <c r="FN27" s="15"/>
      <c r="FO27" s="15"/>
      <c r="FP27" s="15"/>
      <c r="FQ27" s="82"/>
      <c r="FR27" s="82"/>
      <c r="FS27" s="82"/>
      <c r="FT27" s="82"/>
      <c r="FU27" s="82"/>
      <c r="FV27" s="82"/>
      <c r="FW27" s="82"/>
      <c r="FX27" s="82"/>
      <c r="FY27" s="82"/>
      <c r="FZ27" s="82"/>
      <c r="GA27" s="82"/>
      <c r="GB27" s="82"/>
      <c r="GC27" s="82"/>
      <c r="GD27" s="82"/>
      <c r="GE27" s="82"/>
      <c r="GF27" s="82"/>
      <c r="GG27" s="82"/>
      <c r="GH27" s="82"/>
      <c r="GI27" s="82"/>
      <c r="GJ27" s="82"/>
      <c r="GK27" s="82"/>
      <c r="GL27" s="82"/>
      <c r="GM27" s="82"/>
      <c r="GN27" s="82"/>
      <c r="GO27" s="82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</row>
    <row r="28" spans="1:243" ht="26.25" customHeight="1">
      <c r="B28" s="26" t="s">
        <v>45</v>
      </c>
      <c r="C28" s="488" t="str">
        <f>IF((C11=""),"",C11)</f>
        <v>Nové Město ,,B"</v>
      </c>
      <c r="D28" s="488"/>
      <c r="E28" s="488"/>
      <c r="F28" s="488"/>
      <c r="G28" s="488"/>
      <c r="H28" s="488"/>
      <c r="I28" s="21" t="s">
        <v>4</v>
      </c>
      <c r="J28" s="489" t="str">
        <f>IF((C9=""),"",C9)</f>
        <v>Jičín ,,A"</v>
      </c>
      <c r="K28" s="489"/>
      <c r="L28" s="489"/>
      <c r="M28" s="489"/>
      <c r="N28" s="489"/>
      <c r="O28" s="489"/>
      <c r="P28" s="401">
        <f t="shared" si="0"/>
        <v>1</v>
      </c>
      <c r="Q28" s="401"/>
      <c r="R28" s="401"/>
      <c r="S28" s="490"/>
      <c r="T28" s="490"/>
      <c r="U28" s="490"/>
      <c r="AM28" s="96"/>
      <c r="AP28" s="26" t="s">
        <v>45</v>
      </c>
      <c r="AQ28" s="488" t="str">
        <f>IF((AQ11=""),"",AQ11)</f>
        <v>REMA RK ,,A"</v>
      </c>
      <c r="AR28" s="488"/>
      <c r="AS28" s="488"/>
      <c r="AT28" s="488"/>
      <c r="AU28" s="488"/>
      <c r="AV28" s="488"/>
      <c r="AW28" s="21" t="s">
        <v>4</v>
      </c>
      <c r="AX28" s="489" t="str">
        <f>IF((AQ9=""),"",AQ9)</f>
        <v>Jičín ,,B"</v>
      </c>
      <c r="AY28" s="489"/>
      <c r="AZ28" s="489"/>
      <c r="BA28" s="489"/>
      <c r="BB28" s="489"/>
      <c r="BC28" s="489"/>
      <c r="BD28" s="401">
        <f t="shared" si="2"/>
        <v>2</v>
      </c>
      <c r="BE28" s="401"/>
      <c r="BF28" s="401"/>
      <c r="BG28" s="490"/>
      <c r="BH28" s="490"/>
      <c r="BI28" s="490"/>
      <c r="CA28" s="96"/>
      <c r="CD28" s="26" t="s">
        <v>45</v>
      </c>
      <c r="CE28" s="488" t="str">
        <f>IF((CE11=""),"",CE11)</f>
        <v>REMA RK ,,B"</v>
      </c>
      <c r="CF28" s="488"/>
      <c r="CG28" s="488"/>
      <c r="CH28" s="488"/>
      <c r="CI28" s="488"/>
      <c r="CJ28" s="488"/>
      <c r="CK28" s="21" t="s">
        <v>4</v>
      </c>
      <c r="CL28" s="489" t="str">
        <f>IF((CE9=""),"",CE9)</f>
        <v>Jičín ,,C"</v>
      </c>
      <c r="CM28" s="489"/>
      <c r="CN28" s="489"/>
      <c r="CO28" s="489"/>
      <c r="CP28" s="489"/>
      <c r="CQ28" s="489"/>
      <c r="CR28" s="401">
        <f t="shared" si="4"/>
        <v>3</v>
      </c>
      <c r="CS28" s="401"/>
      <c r="CT28" s="401"/>
      <c r="CU28" s="490"/>
      <c r="CV28" s="490"/>
      <c r="CW28" s="490"/>
      <c r="DO28" s="96"/>
      <c r="DQ28" s="50"/>
      <c r="DR28" s="50"/>
      <c r="DS28" s="50"/>
      <c r="DT28" s="50"/>
      <c r="DU28" s="50"/>
      <c r="DV28" s="50"/>
      <c r="DW28" s="274"/>
      <c r="DX28" s="274"/>
      <c r="DY28" s="274"/>
      <c r="DZ28" s="274"/>
      <c r="EA28" s="274"/>
      <c r="EB28" s="274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15"/>
      <c r="FF28" s="15"/>
      <c r="FG28" s="15"/>
      <c r="FH28" s="101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</row>
    <row r="29" spans="1:243" ht="26.25" customHeight="1">
      <c r="B29" s="279"/>
      <c r="C29" s="126"/>
      <c r="D29" s="126"/>
      <c r="E29" s="126"/>
      <c r="F29" s="126"/>
      <c r="G29" s="126"/>
      <c r="H29" s="126"/>
      <c r="I29" s="65"/>
      <c r="J29" s="108"/>
      <c r="K29" s="108"/>
      <c r="L29" s="108"/>
      <c r="M29" s="108"/>
      <c r="N29" s="108"/>
      <c r="O29" s="108"/>
      <c r="P29" s="280"/>
      <c r="Q29" s="280"/>
      <c r="R29" s="280"/>
      <c r="S29" s="271"/>
      <c r="T29" s="271"/>
      <c r="U29" s="271"/>
      <c r="AM29" s="96"/>
      <c r="AP29" s="279"/>
      <c r="AQ29" s="126"/>
      <c r="AR29" s="126"/>
      <c r="AS29" s="126"/>
      <c r="AT29" s="126"/>
      <c r="AU29" s="126"/>
      <c r="AV29" s="126"/>
      <c r="AW29" s="65"/>
      <c r="AX29" s="108"/>
      <c r="AY29" s="108"/>
      <c r="AZ29" s="108"/>
      <c r="BA29" s="108"/>
      <c r="BB29" s="108"/>
      <c r="BC29" s="108"/>
      <c r="BD29" s="280"/>
      <c r="BE29" s="280"/>
      <c r="BF29" s="280"/>
      <c r="BG29" s="271"/>
      <c r="BH29" s="271"/>
      <c r="BI29" s="271"/>
      <c r="CA29" s="96"/>
      <c r="CD29" s="279"/>
      <c r="CE29" s="126"/>
      <c r="CF29" s="126"/>
      <c r="CG29" s="126"/>
      <c r="CH29" s="126"/>
      <c r="CI29" s="126"/>
      <c r="CJ29" s="126"/>
      <c r="CK29" s="65"/>
      <c r="CL29" s="108"/>
      <c r="CM29" s="108"/>
      <c r="CN29" s="108"/>
      <c r="CO29" s="108"/>
      <c r="CP29" s="108"/>
      <c r="CQ29" s="108"/>
      <c r="CR29" s="280"/>
      <c r="CS29" s="280"/>
      <c r="CT29" s="280"/>
      <c r="CU29" s="271"/>
      <c r="CV29" s="271"/>
      <c r="CW29" s="271"/>
      <c r="DO29" s="96"/>
      <c r="DQ29" s="50"/>
      <c r="DR29" s="50"/>
      <c r="DS29" s="50"/>
      <c r="DT29" s="50"/>
      <c r="DU29" s="50"/>
      <c r="DV29" s="50"/>
      <c r="DW29" s="274"/>
      <c r="DX29" s="274"/>
      <c r="DY29" s="274"/>
      <c r="DZ29" s="274"/>
      <c r="EA29" s="274"/>
      <c r="EB29" s="274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15"/>
      <c r="FF29" s="15"/>
      <c r="FG29" s="15"/>
      <c r="FH29" s="101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</row>
    <row r="30" spans="1:243" ht="26.25" customHeight="1">
      <c r="B30" s="279"/>
      <c r="C30" s="126"/>
      <c r="D30" s="126"/>
      <c r="E30" s="126"/>
      <c r="F30" s="126"/>
      <c r="G30" s="126"/>
      <c r="H30" s="126"/>
      <c r="I30" s="65"/>
      <c r="J30" s="108"/>
      <c r="K30" s="108"/>
      <c r="L30" s="108"/>
      <c r="M30" s="108"/>
      <c r="N30" s="108"/>
      <c r="O30" s="108"/>
      <c r="P30" s="280"/>
      <c r="Q30" s="280"/>
      <c r="R30" s="280"/>
      <c r="S30" s="271"/>
      <c r="T30" s="271"/>
      <c r="U30" s="271"/>
      <c r="AM30" s="96"/>
      <c r="AP30" s="279"/>
      <c r="AQ30" s="126"/>
      <c r="AR30" s="126"/>
      <c r="AS30" s="126"/>
      <c r="AT30" s="126"/>
      <c r="AU30" s="126"/>
      <c r="AV30" s="126"/>
      <c r="AW30" s="65"/>
      <c r="AX30" s="108"/>
      <c r="AY30" s="108"/>
      <c r="AZ30" s="108"/>
      <c r="BA30" s="108"/>
      <c r="BB30" s="108"/>
      <c r="BC30" s="108"/>
      <c r="BD30" s="280"/>
      <c r="BE30" s="280"/>
      <c r="BF30" s="280"/>
      <c r="BG30" s="271"/>
      <c r="BH30" s="271"/>
      <c r="BI30" s="271"/>
      <c r="CA30" s="96"/>
      <c r="CD30" s="279"/>
      <c r="CE30" s="126"/>
      <c r="CF30" s="126"/>
      <c r="CG30" s="126"/>
      <c r="CH30" s="126"/>
      <c r="CI30" s="126"/>
      <c r="CJ30" s="126"/>
      <c r="CK30" s="65"/>
      <c r="CL30" s="108"/>
      <c r="CM30" s="108"/>
      <c r="CN30" s="108"/>
      <c r="CO30" s="108"/>
      <c r="CP30" s="108"/>
      <c r="CQ30" s="108"/>
      <c r="CR30" s="280"/>
      <c r="CS30" s="280"/>
      <c r="CT30" s="280"/>
      <c r="CU30" s="271"/>
      <c r="CV30" s="271"/>
      <c r="CW30" s="271"/>
      <c r="DO30" s="96"/>
      <c r="DQ30" s="50"/>
      <c r="DR30" s="50"/>
      <c r="DS30" s="50"/>
      <c r="DT30" s="50"/>
      <c r="DU30" s="50"/>
      <c r="DV30" s="50"/>
      <c r="DW30" s="274"/>
      <c r="DX30" s="274"/>
      <c r="DY30" s="274"/>
      <c r="DZ30" s="274"/>
      <c r="EA30" s="274"/>
      <c r="EB30" s="274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15"/>
      <c r="FF30" s="15"/>
      <c r="FG30" s="15"/>
      <c r="FH30" s="101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</row>
    <row r="31" spans="1:243" ht="26.25" customHeight="1">
      <c r="B31" s="279"/>
      <c r="C31" s="126"/>
      <c r="D31" s="126"/>
      <c r="E31" s="126"/>
      <c r="F31" s="126"/>
      <c r="G31" s="126"/>
      <c r="H31" s="126"/>
      <c r="I31" s="65"/>
      <c r="J31" s="108"/>
      <c r="K31" s="108"/>
      <c r="L31" s="108"/>
      <c r="M31" s="108"/>
      <c r="N31" s="108"/>
      <c r="O31" s="108"/>
      <c r="P31" s="280"/>
      <c r="Q31" s="280"/>
      <c r="R31" s="280"/>
      <c r="S31" s="271"/>
      <c r="T31" s="271"/>
      <c r="U31" s="271"/>
      <c r="AM31" s="96"/>
      <c r="AP31" s="279"/>
      <c r="AQ31" s="126"/>
      <c r="AR31" s="126"/>
      <c r="AS31" s="126"/>
      <c r="AT31" s="126"/>
      <c r="AU31" s="126"/>
      <c r="AV31" s="126"/>
      <c r="AW31" s="65"/>
      <c r="AX31" s="108"/>
      <c r="AY31" s="108"/>
      <c r="AZ31" s="108"/>
      <c r="BA31" s="108"/>
      <c r="BB31" s="108"/>
      <c r="BC31" s="108"/>
      <c r="BD31" s="280"/>
      <c r="BE31" s="280"/>
      <c r="BF31" s="280"/>
      <c r="BG31" s="271"/>
      <c r="BH31" s="271"/>
      <c r="BI31" s="271"/>
      <c r="CA31" s="96"/>
      <c r="CD31" s="279"/>
      <c r="CE31" s="126"/>
      <c r="CF31" s="126"/>
      <c r="CG31" s="126"/>
      <c r="CH31" s="126"/>
      <c r="CI31" s="126"/>
      <c r="CJ31" s="126"/>
      <c r="CK31" s="65"/>
      <c r="CL31" s="108"/>
      <c r="CM31" s="108"/>
      <c r="CN31" s="108"/>
      <c r="CO31" s="108"/>
      <c r="CP31" s="108"/>
      <c r="CQ31" s="108"/>
      <c r="CR31" s="280"/>
      <c r="CS31" s="280"/>
      <c r="CT31" s="280"/>
      <c r="CU31" s="271"/>
      <c r="CV31" s="271"/>
      <c r="CW31" s="271"/>
      <c r="DO31" s="96"/>
      <c r="DQ31" s="50"/>
      <c r="DR31" s="50"/>
      <c r="DS31" s="249" t="s">
        <v>7</v>
      </c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15"/>
      <c r="FF31" s="15"/>
      <c r="FG31" s="15"/>
      <c r="FH31" s="101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</row>
    <row r="32" spans="1:243" ht="26.25" customHeight="1">
      <c r="B32" s="279"/>
      <c r="C32" s="126"/>
      <c r="D32" s="126"/>
      <c r="E32" s="126"/>
      <c r="F32" s="126"/>
      <c r="G32" s="126"/>
      <c r="H32" s="126"/>
      <c r="I32" s="65"/>
      <c r="J32" s="108"/>
      <c r="K32" s="108"/>
      <c r="L32" s="108"/>
      <c r="M32" s="108"/>
      <c r="N32" s="108"/>
      <c r="O32" s="108"/>
      <c r="P32" s="280"/>
      <c r="Q32" s="280"/>
      <c r="R32" s="280"/>
      <c r="S32" s="271"/>
      <c r="T32" s="271"/>
      <c r="U32" s="271"/>
      <c r="AM32" s="96"/>
      <c r="AP32" s="279"/>
      <c r="AQ32" s="126"/>
      <c r="AR32" s="126"/>
      <c r="AS32" s="126"/>
      <c r="AT32" s="126"/>
      <c r="AU32" s="126"/>
      <c r="AV32" s="126"/>
      <c r="AW32" s="65"/>
      <c r="AX32" s="108"/>
      <c r="AY32" s="108"/>
      <c r="AZ32" s="108"/>
      <c r="BA32" s="108"/>
      <c r="BB32" s="108"/>
      <c r="BC32" s="108"/>
      <c r="BD32" s="280"/>
      <c r="BE32" s="280"/>
      <c r="BF32" s="280"/>
      <c r="BG32" s="271"/>
      <c r="BH32" s="271"/>
      <c r="BI32" s="271"/>
      <c r="CA32" s="96"/>
      <c r="CD32" s="279"/>
      <c r="CE32" s="126"/>
      <c r="CF32" s="126"/>
      <c r="CG32" s="126"/>
      <c r="CH32" s="126"/>
      <c r="CI32" s="126"/>
      <c r="CJ32" s="126"/>
      <c r="CK32" s="65"/>
      <c r="CL32" s="108"/>
      <c r="CM32" s="108"/>
      <c r="CN32" s="108"/>
      <c r="CO32" s="108"/>
      <c r="CP32" s="108"/>
      <c r="CQ32" s="108"/>
      <c r="CR32" s="280"/>
      <c r="CS32" s="280"/>
      <c r="CT32" s="280"/>
      <c r="CU32" s="271"/>
      <c r="CV32" s="271"/>
      <c r="CW32" s="271"/>
      <c r="DO32" s="96"/>
      <c r="DQ32" s="50"/>
      <c r="DR32" s="50"/>
      <c r="DS32" s="249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15"/>
      <c r="FF32" s="15"/>
      <c r="FG32" s="15"/>
      <c r="FH32" s="101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</row>
    <row r="33" spans="2:243" ht="26.25" customHeight="1">
      <c r="B33" s="279"/>
      <c r="C33" s="126"/>
      <c r="D33" s="126"/>
      <c r="E33" s="126"/>
      <c r="F33" s="126"/>
      <c r="G33" s="126"/>
      <c r="H33" s="126"/>
      <c r="I33" s="65"/>
      <c r="J33" s="108"/>
      <c r="K33" s="108"/>
      <c r="L33" s="108"/>
      <c r="M33" s="108"/>
      <c r="N33" s="108"/>
      <c r="O33" s="108"/>
      <c r="P33" s="280"/>
      <c r="Q33" s="280"/>
      <c r="R33" s="280"/>
      <c r="S33" s="271"/>
      <c r="T33" s="271"/>
      <c r="U33" s="271"/>
      <c r="AM33" s="96"/>
      <c r="AP33" s="279"/>
      <c r="AQ33" s="126"/>
      <c r="AR33" s="126"/>
      <c r="AS33" s="126"/>
      <c r="AT33" s="126"/>
      <c r="AU33" s="126"/>
      <c r="AV33" s="126"/>
      <c r="AW33" s="65"/>
      <c r="AX33" s="108"/>
      <c r="AY33" s="108"/>
      <c r="AZ33" s="108"/>
      <c r="BA33" s="108"/>
      <c r="BB33" s="108"/>
      <c r="BC33" s="108"/>
      <c r="BD33" s="280"/>
      <c r="BE33" s="280"/>
      <c r="BF33" s="280"/>
      <c r="BG33" s="271"/>
      <c r="BH33" s="271"/>
      <c r="BI33" s="271"/>
      <c r="CA33" s="96"/>
      <c r="CD33" s="279"/>
      <c r="CE33" s="126"/>
      <c r="CF33" s="126"/>
      <c r="CG33" s="126"/>
      <c r="CH33" s="126"/>
      <c r="CI33" s="126"/>
      <c r="CJ33" s="126"/>
      <c r="CK33" s="65"/>
      <c r="CL33" s="108"/>
      <c r="CM33" s="108"/>
      <c r="CN33" s="108"/>
      <c r="CO33" s="108"/>
      <c r="CP33" s="108"/>
      <c r="CQ33" s="108"/>
      <c r="CR33" s="280"/>
      <c r="CS33" s="280"/>
      <c r="CT33" s="280"/>
      <c r="CU33" s="271"/>
      <c r="CV33" s="271"/>
      <c r="CW33" s="271"/>
      <c r="DO33" s="96"/>
      <c r="DQ33" s="50"/>
      <c r="DR33" s="50"/>
      <c r="DS33" s="249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15"/>
      <c r="FF33" s="15"/>
      <c r="FG33" s="15"/>
      <c r="FH33" s="101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</row>
    <row r="34" spans="2:243" ht="26.25" customHeight="1">
      <c r="B34" s="279"/>
      <c r="C34" s="126"/>
      <c r="D34" s="126"/>
      <c r="E34" s="126"/>
      <c r="F34" s="126"/>
      <c r="G34" s="126"/>
      <c r="H34" s="126"/>
      <c r="I34" s="65"/>
      <c r="J34" s="108"/>
      <c r="K34" s="108"/>
      <c r="L34" s="108"/>
      <c r="M34" s="108"/>
      <c r="N34" s="108"/>
      <c r="O34" s="108"/>
      <c r="P34" s="280"/>
      <c r="Q34" s="280"/>
      <c r="R34" s="280"/>
      <c r="S34" s="271"/>
      <c r="T34" s="271"/>
      <c r="U34" s="271"/>
      <c r="AM34" s="96"/>
      <c r="AP34" s="279"/>
      <c r="AQ34" s="126"/>
      <c r="AR34" s="126"/>
      <c r="AS34" s="126"/>
      <c r="AT34" s="126"/>
      <c r="AU34" s="126"/>
      <c r="AV34" s="126"/>
      <c r="AW34" s="65"/>
      <c r="AX34" s="108"/>
      <c r="AY34" s="108"/>
      <c r="AZ34" s="108"/>
      <c r="BA34" s="108"/>
      <c r="BB34" s="108"/>
      <c r="BC34" s="108"/>
      <c r="BD34" s="280"/>
      <c r="BE34" s="280"/>
      <c r="BF34" s="280"/>
      <c r="BG34" s="271"/>
      <c r="BH34" s="271"/>
      <c r="BI34" s="271"/>
      <c r="CA34" s="96"/>
      <c r="CD34" s="279"/>
      <c r="CE34" s="126"/>
      <c r="CF34" s="126"/>
      <c r="CG34" s="126"/>
      <c r="CH34" s="126"/>
      <c r="CI34" s="126"/>
      <c r="CJ34" s="126"/>
      <c r="CK34" s="65"/>
      <c r="CL34" s="108"/>
      <c r="CM34" s="108"/>
      <c r="CN34" s="108"/>
      <c r="CO34" s="108"/>
      <c r="CP34" s="108"/>
      <c r="CQ34" s="108"/>
      <c r="CR34" s="280"/>
      <c r="CS34" s="280"/>
      <c r="CT34" s="280"/>
      <c r="CU34" s="271"/>
      <c r="CV34" s="271"/>
      <c r="CW34" s="271"/>
      <c r="DO34" s="96"/>
      <c r="DQ34" s="50"/>
      <c r="DR34" s="50"/>
      <c r="DS34" s="249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15"/>
      <c r="FF34" s="15"/>
      <c r="FG34" s="15"/>
      <c r="FH34" s="101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</row>
    <row r="35" spans="2:243" ht="26.25" customHeight="1">
      <c r="B35" s="279"/>
      <c r="C35" s="126"/>
      <c r="D35" s="126"/>
      <c r="E35" s="126"/>
      <c r="F35" s="126"/>
      <c r="G35" s="126"/>
      <c r="H35" s="126"/>
      <c r="I35" s="65"/>
      <c r="J35" s="108"/>
      <c r="K35" s="108"/>
      <c r="L35" s="108"/>
      <c r="M35" s="108"/>
      <c r="N35" s="108"/>
      <c r="O35" s="108"/>
      <c r="P35" s="280"/>
      <c r="Q35" s="280"/>
      <c r="R35" s="280"/>
      <c r="S35" s="271"/>
      <c r="T35" s="271"/>
      <c r="U35" s="271"/>
      <c r="AM35" s="96"/>
      <c r="AP35" s="279"/>
      <c r="AQ35" s="126"/>
      <c r="AR35" s="126"/>
      <c r="AS35" s="126"/>
      <c r="AT35" s="126"/>
      <c r="AU35" s="126"/>
      <c r="AV35" s="126"/>
      <c r="AW35" s="65"/>
      <c r="AX35" s="108"/>
      <c r="AY35" s="108"/>
      <c r="AZ35" s="108"/>
      <c r="BA35" s="108"/>
      <c r="BB35" s="108"/>
      <c r="BC35" s="108"/>
      <c r="BD35" s="280"/>
      <c r="BE35" s="280"/>
      <c r="BF35" s="280"/>
      <c r="BG35" s="271"/>
      <c r="BH35" s="271"/>
      <c r="BI35" s="271"/>
      <c r="CA35" s="96"/>
      <c r="CD35" s="279"/>
      <c r="CE35" s="126"/>
      <c r="CF35" s="126"/>
      <c r="CG35" s="126"/>
      <c r="CH35" s="126"/>
      <c r="CI35" s="126"/>
      <c r="CJ35" s="126"/>
      <c r="CK35" s="65"/>
      <c r="CL35" s="108"/>
      <c r="CM35" s="108"/>
      <c r="CN35" s="108"/>
      <c r="CO35" s="108"/>
      <c r="CP35" s="108"/>
      <c r="CQ35" s="108"/>
      <c r="CR35" s="280"/>
      <c r="CS35" s="280"/>
      <c r="CT35" s="280"/>
      <c r="CU35" s="271"/>
      <c r="CV35" s="271"/>
      <c r="CW35" s="271"/>
      <c r="DO35" s="96"/>
      <c r="DQ35" s="50"/>
      <c r="DR35" s="50"/>
      <c r="DS35" s="249" t="str">
        <f>IF(ED1="","",ED1)</f>
        <v>červený</v>
      </c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15"/>
      <c r="FF35" s="15"/>
      <c r="FG35" s="15"/>
      <c r="FH35" s="101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</row>
    <row r="36" spans="2:243" ht="26.25" customHeight="1">
      <c r="B36" s="279"/>
      <c r="C36" s="126"/>
      <c r="D36" s="126"/>
      <c r="E36" s="126"/>
      <c r="F36" s="126"/>
      <c r="G36" s="126"/>
      <c r="H36" s="126"/>
      <c r="I36" s="65"/>
      <c r="J36" s="108"/>
      <c r="K36" s="108"/>
      <c r="L36" s="108"/>
      <c r="M36" s="108"/>
      <c r="N36" s="108"/>
      <c r="O36" s="108"/>
      <c r="P36" s="280"/>
      <c r="Q36" s="280"/>
      <c r="R36" s="280"/>
      <c r="S36" s="271"/>
      <c r="T36" s="271"/>
      <c r="U36" s="271"/>
      <c r="AM36" s="96"/>
      <c r="AP36" s="279"/>
      <c r="AQ36" s="126"/>
      <c r="AR36" s="126"/>
      <c r="AS36" s="126"/>
      <c r="AT36" s="126"/>
      <c r="AU36" s="126"/>
      <c r="AV36" s="126"/>
      <c r="AW36" s="65"/>
      <c r="AX36" s="108"/>
      <c r="AY36" s="108"/>
      <c r="AZ36" s="108"/>
      <c r="BA36" s="108"/>
      <c r="BB36" s="108"/>
      <c r="BC36" s="108"/>
      <c r="BD36" s="280"/>
      <c r="BE36" s="280"/>
      <c r="BF36" s="280"/>
      <c r="BG36" s="271"/>
      <c r="BH36" s="271"/>
      <c r="BI36" s="271"/>
      <c r="CA36" s="96"/>
      <c r="CD36" s="279"/>
      <c r="CE36" s="126"/>
      <c r="CF36" s="126"/>
      <c r="CG36" s="126"/>
      <c r="CH36" s="126"/>
      <c r="CI36" s="126"/>
      <c r="CJ36" s="126"/>
      <c r="CK36" s="65"/>
      <c r="CL36" s="108"/>
      <c r="CM36" s="108"/>
      <c r="CN36" s="108"/>
      <c r="CO36" s="108"/>
      <c r="CP36" s="108"/>
      <c r="CQ36" s="108"/>
      <c r="CR36" s="280"/>
      <c r="CS36" s="280"/>
      <c r="CT36" s="280"/>
      <c r="CU36" s="271"/>
      <c r="CV36" s="271"/>
      <c r="CW36" s="271"/>
      <c r="DO36" s="96"/>
      <c r="DQ36" s="50"/>
      <c r="DR36" s="50"/>
      <c r="DS36" s="249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15"/>
      <c r="FF36" s="15"/>
      <c r="FG36" s="15"/>
      <c r="FH36" s="101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</row>
    <row r="37" spans="2:243" ht="26.25" customHeight="1">
      <c r="B37" s="279"/>
      <c r="C37" s="126"/>
      <c r="D37" s="126"/>
      <c r="E37" s="126"/>
      <c r="F37" s="126"/>
      <c r="G37" s="126"/>
      <c r="H37" s="126"/>
      <c r="I37" s="65"/>
      <c r="J37" s="108"/>
      <c r="K37" s="108"/>
      <c r="L37" s="108"/>
      <c r="M37" s="108"/>
      <c r="N37" s="108"/>
      <c r="O37" s="108"/>
      <c r="P37" s="280"/>
      <c r="Q37" s="280"/>
      <c r="R37" s="280"/>
      <c r="S37" s="271"/>
      <c r="T37" s="271"/>
      <c r="U37" s="271"/>
      <c r="AM37" s="96"/>
      <c r="AP37" s="279"/>
      <c r="AQ37" s="126"/>
      <c r="AR37" s="126"/>
      <c r="AS37" s="126"/>
      <c r="AT37" s="126"/>
      <c r="AU37" s="126"/>
      <c r="AV37" s="126"/>
      <c r="AW37" s="65"/>
      <c r="AX37" s="108"/>
      <c r="AY37" s="108"/>
      <c r="AZ37" s="108"/>
      <c r="BA37" s="108"/>
      <c r="BB37" s="108"/>
      <c r="BC37" s="108"/>
      <c r="BD37" s="280"/>
      <c r="BE37" s="280"/>
      <c r="BF37" s="280"/>
      <c r="BG37" s="271"/>
      <c r="BH37" s="271"/>
      <c r="BI37" s="271"/>
      <c r="CA37" s="96"/>
      <c r="CD37" s="279"/>
      <c r="CE37" s="126"/>
      <c r="CF37" s="126"/>
      <c r="CG37" s="126"/>
      <c r="CH37" s="126"/>
      <c r="CI37" s="126"/>
      <c r="CJ37" s="126"/>
      <c r="CK37" s="65"/>
      <c r="CL37" s="108"/>
      <c r="CM37" s="108"/>
      <c r="CN37" s="108"/>
      <c r="CO37" s="108"/>
      <c r="CP37" s="108"/>
      <c r="CQ37" s="108"/>
      <c r="CR37" s="280"/>
      <c r="CS37" s="280"/>
      <c r="CT37" s="280"/>
      <c r="CU37" s="271"/>
      <c r="CV37" s="271"/>
      <c r="CW37" s="271"/>
      <c r="DO37" s="96"/>
      <c r="DQ37" s="50"/>
      <c r="DR37" s="50"/>
      <c r="DS37" s="38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15"/>
      <c r="FF37" s="15"/>
      <c r="FG37" s="15"/>
      <c r="FH37" s="101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</row>
    <row r="38" spans="2:243" ht="26.25" customHeight="1">
      <c r="B38" s="279"/>
      <c r="C38" s="126"/>
      <c r="D38" s="126"/>
      <c r="E38" s="126"/>
      <c r="F38" s="126"/>
      <c r="G38" s="126"/>
      <c r="H38" s="126"/>
      <c r="I38" s="65"/>
      <c r="J38" s="108"/>
      <c r="K38" s="108"/>
      <c r="L38" s="108"/>
      <c r="M38" s="108"/>
      <c r="N38" s="108"/>
      <c r="O38" s="108"/>
      <c r="P38" s="280"/>
      <c r="Q38" s="280"/>
      <c r="R38" s="280"/>
      <c r="S38" s="271"/>
      <c r="T38" s="271"/>
      <c r="U38" s="271"/>
      <c r="AM38" s="96"/>
      <c r="AP38" s="279"/>
      <c r="AQ38" s="126"/>
      <c r="AR38" s="126"/>
      <c r="AS38" s="126"/>
      <c r="AT38" s="126"/>
      <c r="AU38" s="126"/>
      <c r="AV38" s="126"/>
      <c r="AW38" s="65"/>
      <c r="AX38" s="108"/>
      <c r="AY38" s="108"/>
      <c r="AZ38" s="108"/>
      <c r="BA38" s="108"/>
      <c r="BB38" s="108"/>
      <c r="BC38" s="108"/>
      <c r="BD38" s="280"/>
      <c r="BE38" s="280"/>
      <c r="BF38" s="280"/>
      <c r="BG38" s="271"/>
      <c r="BH38" s="271"/>
      <c r="BI38" s="271"/>
      <c r="CA38" s="96"/>
      <c r="CD38" s="279"/>
      <c r="CE38" s="126"/>
      <c r="CF38" s="126"/>
      <c r="CG38" s="126"/>
      <c r="CH38" s="126"/>
      <c r="CI38" s="126"/>
      <c r="CJ38" s="126"/>
      <c r="CK38" s="65"/>
      <c r="CL38" s="108"/>
      <c r="CM38" s="108"/>
      <c r="CN38" s="108"/>
      <c r="CO38" s="108"/>
      <c r="CP38" s="108"/>
      <c r="CQ38" s="108"/>
      <c r="CR38" s="280"/>
      <c r="CS38" s="280"/>
      <c r="CT38" s="280"/>
      <c r="CU38" s="271"/>
      <c r="CV38" s="271"/>
      <c r="CW38" s="271"/>
      <c r="DO38" s="96"/>
      <c r="DS38" s="264"/>
      <c r="DT38" s="264"/>
      <c r="DU38" s="188" t="s">
        <v>15</v>
      </c>
      <c r="DV38" s="264"/>
      <c r="DW38" s="264"/>
      <c r="DX38" s="264"/>
      <c r="DY38" s="264"/>
      <c r="DZ38" s="264"/>
      <c r="EA38" s="264"/>
      <c r="EB38" s="264"/>
      <c r="EC38" s="264"/>
      <c r="ED38" s="264"/>
      <c r="EE38" s="101"/>
      <c r="EF38" s="396" t="s">
        <v>26</v>
      </c>
      <c r="EG38" s="396"/>
      <c r="EH38" s="396"/>
      <c r="EI38" s="433" t="s">
        <v>27</v>
      </c>
      <c r="EJ38" s="433"/>
      <c r="EK38" s="433"/>
      <c r="EL38" s="129"/>
      <c r="EM38" s="264"/>
      <c r="EN38" s="264"/>
      <c r="EO38" s="264"/>
      <c r="EP38" s="264"/>
      <c r="EQ38" s="264"/>
      <c r="ER38" s="264"/>
      <c r="ES38" s="264"/>
      <c r="ET38" s="264"/>
      <c r="EU38" s="264"/>
      <c r="EV38" s="264"/>
      <c r="EW38" s="264"/>
      <c r="EX38" s="101"/>
      <c r="EY38" s="434" t="s">
        <v>26</v>
      </c>
      <c r="EZ38" s="434"/>
      <c r="FA38" s="434"/>
      <c r="FB38" s="433" t="s">
        <v>27</v>
      </c>
      <c r="FC38" s="433"/>
      <c r="FD38" s="433"/>
      <c r="FE38" s="15"/>
      <c r="FF38" s="15"/>
      <c r="FG38" s="15"/>
      <c r="FH38" s="101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</row>
    <row r="39" spans="2:243" ht="26.25" customHeight="1">
      <c r="B39" s="279"/>
      <c r="C39" s="126"/>
      <c r="D39" s="126"/>
      <c r="E39" s="126"/>
      <c r="F39" s="126"/>
      <c r="G39" s="126"/>
      <c r="H39" s="126"/>
      <c r="I39" s="65"/>
      <c r="J39" s="108"/>
      <c r="K39" s="108"/>
      <c r="L39" s="108"/>
      <c r="M39" s="108"/>
      <c r="N39" s="108"/>
      <c r="O39" s="108"/>
      <c r="P39" s="280"/>
      <c r="Q39" s="280"/>
      <c r="R39" s="280"/>
      <c r="S39" s="271"/>
      <c r="T39" s="271"/>
      <c r="U39" s="271"/>
      <c r="AM39" s="96"/>
      <c r="AP39" s="279"/>
      <c r="AQ39" s="126"/>
      <c r="AR39" s="126"/>
      <c r="AS39" s="126"/>
      <c r="AT39" s="126"/>
      <c r="AU39" s="126"/>
      <c r="AV39" s="126"/>
      <c r="AW39" s="65"/>
      <c r="AX39" s="108"/>
      <c r="AY39" s="108"/>
      <c r="AZ39" s="108"/>
      <c r="BA39" s="108"/>
      <c r="BB39" s="108"/>
      <c r="BC39" s="108"/>
      <c r="BD39" s="280"/>
      <c r="BE39" s="280"/>
      <c r="BF39" s="280"/>
      <c r="BG39" s="271"/>
      <c r="BH39" s="271"/>
      <c r="BI39" s="271"/>
      <c r="CA39" s="96"/>
      <c r="CD39" s="279"/>
      <c r="CE39" s="126"/>
      <c r="CF39" s="126"/>
      <c r="CG39" s="126"/>
      <c r="CH39" s="126"/>
      <c r="CI39" s="126"/>
      <c r="CJ39" s="126"/>
      <c r="CK39" s="65"/>
      <c r="CL39" s="108"/>
      <c r="CM39" s="108"/>
      <c r="CN39" s="108"/>
      <c r="CO39" s="108"/>
      <c r="CP39" s="108"/>
      <c r="CQ39" s="108"/>
      <c r="CR39" s="280"/>
      <c r="CS39" s="280"/>
      <c r="CT39" s="280"/>
      <c r="CU39" s="271"/>
      <c r="CV39" s="271"/>
      <c r="CW39" s="271"/>
      <c r="DO39" s="96"/>
      <c r="DR39" s="25" t="s">
        <v>9</v>
      </c>
      <c r="DS39" s="399" t="str">
        <f>IF((DW25=""),"",DW25)</f>
        <v>Nové Město ,,A"</v>
      </c>
      <c r="DT39" s="399"/>
      <c r="DU39" s="399"/>
      <c r="DV39" s="399"/>
      <c r="DW39" s="399"/>
      <c r="DX39" s="399"/>
      <c r="DY39" s="186" t="s">
        <v>4</v>
      </c>
      <c r="DZ39" s="400" t="str">
        <f>IF((EI26=""),"",EI26)</f>
        <v>Dvůr Králové</v>
      </c>
      <c r="EA39" s="400"/>
      <c r="EB39" s="400"/>
      <c r="EC39" s="400"/>
      <c r="ED39" s="400"/>
      <c r="EE39" s="400"/>
      <c r="EF39" s="401">
        <f>IF((EZ$8=""),"",EZ$8)</f>
        <v>4</v>
      </c>
      <c r="EG39" s="401"/>
      <c r="EH39" s="401"/>
      <c r="EI39" s="426"/>
      <c r="EJ39" s="426"/>
      <c r="EK39" s="426"/>
      <c r="EM39" s="25" t="s">
        <v>49</v>
      </c>
      <c r="EN39" s="399" t="str">
        <f>IF((EI24=""),"",EI24)</f>
        <v>Kvasiny</v>
      </c>
      <c r="EO39" s="399"/>
      <c r="EP39" s="399"/>
      <c r="EQ39" s="399"/>
      <c r="ER39" s="399"/>
      <c r="ES39" s="399"/>
      <c r="ET39" s="186" t="s">
        <v>4</v>
      </c>
      <c r="EU39" s="400" t="str">
        <f>IF((DW26=""),"",DW26)</f>
        <v>REMA RK ,,C"</v>
      </c>
      <c r="EV39" s="400"/>
      <c r="EW39" s="400"/>
      <c r="EX39" s="400"/>
      <c r="EY39" s="401">
        <f t="shared" ref="EY39:EY48" si="6">IF((EZ$8=""),"",EZ$8)</f>
        <v>4</v>
      </c>
      <c r="EZ39" s="401"/>
      <c r="FA39" s="401"/>
      <c r="FB39" s="443"/>
      <c r="FC39" s="443"/>
      <c r="FD39" s="443"/>
      <c r="FE39" s="15"/>
      <c r="FF39" s="15"/>
      <c r="FG39" s="15"/>
      <c r="FH39" s="101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</row>
    <row r="40" spans="2:243" ht="26.25" customHeight="1">
      <c r="B40" s="279"/>
      <c r="C40" s="126"/>
      <c r="D40" s="126"/>
      <c r="E40" s="126"/>
      <c r="F40" s="126"/>
      <c r="G40" s="126"/>
      <c r="H40" s="126"/>
      <c r="I40" s="65"/>
      <c r="J40" s="108"/>
      <c r="K40" s="108"/>
      <c r="L40" s="108"/>
      <c r="M40" s="108"/>
      <c r="N40" s="108"/>
      <c r="O40" s="108"/>
      <c r="P40" s="280"/>
      <c r="Q40" s="280"/>
      <c r="R40" s="280"/>
      <c r="S40" s="271"/>
      <c r="T40" s="271"/>
      <c r="U40" s="271"/>
      <c r="AM40" s="96"/>
      <c r="AP40" s="279"/>
      <c r="AQ40" s="126"/>
      <c r="AR40" s="126"/>
      <c r="AS40" s="126"/>
      <c r="AT40" s="126"/>
      <c r="AU40" s="126"/>
      <c r="AV40" s="126"/>
      <c r="AW40" s="65"/>
      <c r="AX40" s="108"/>
      <c r="AY40" s="108"/>
      <c r="AZ40" s="108"/>
      <c r="BA40" s="108"/>
      <c r="BB40" s="108"/>
      <c r="BC40" s="108"/>
      <c r="BD40" s="280"/>
      <c r="BE40" s="280"/>
      <c r="BF40" s="280"/>
      <c r="BG40" s="271"/>
      <c r="BH40" s="271"/>
      <c r="BI40" s="271"/>
      <c r="CA40" s="96"/>
      <c r="CD40" s="279"/>
      <c r="CE40" s="126"/>
      <c r="CF40" s="126"/>
      <c r="CG40" s="126"/>
      <c r="CH40" s="126"/>
      <c r="CI40" s="126"/>
      <c r="CJ40" s="126"/>
      <c r="CK40" s="65"/>
      <c r="CL40" s="108"/>
      <c r="CM40" s="108"/>
      <c r="CN40" s="108"/>
      <c r="CO40" s="108"/>
      <c r="CP40" s="108"/>
      <c r="CQ40" s="108"/>
      <c r="CR40" s="280"/>
      <c r="CS40" s="280"/>
      <c r="CT40" s="280"/>
      <c r="CU40" s="271"/>
      <c r="CV40" s="271"/>
      <c r="CW40" s="271"/>
      <c r="DO40" s="96"/>
      <c r="DR40" s="26" t="s">
        <v>10</v>
      </c>
      <c r="DS40" s="406" t="str">
        <f>IF((DW26=""),"",DW26)</f>
        <v>REMA RK ,,C"</v>
      </c>
      <c r="DT40" s="406"/>
      <c r="DU40" s="406"/>
      <c r="DV40" s="406"/>
      <c r="DW40" s="406"/>
      <c r="DX40" s="406"/>
      <c r="DY40" s="187" t="s">
        <v>4</v>
      </c>
      <c r="DZ40" s="400" t="str">
        <f>IF((EI25=""),"",EI25)</f>
        <v>Lázně Bělohrad ,,B"</v>
      </c>
      <c r="EA40" s="400"/>
      <c r="EB40" s="400"/>
      <c r="EC40" s="400"/>
      <c r="ED40" s="400"/>
      <c r="EE40" s="400"/>
      <c r="EF40" s="401">
        <f t="shared" ref="EF40:EF49" si="7">IF((EZ$8=""),"",EZ$8)</f>
        <v>4</v>
      </c>
      <c r="EG40" s="401"/>
      <c r="EH40" s="401"/>
      <c r="EI40" s="425"/>
      <c r="EJ40" s="425"/>
      <c r="EK40" s="425"/>
      <c r="EM40" s="25" t="s">
        <v>50</v>
      </c>
      <c r="EN40" s="406" t="str">
        <f>IF((EI25=""),"",EI25)</f>
        <v>Lázně Bělohrad ,,B"</v>
      </c>
      <c r="EO40" s="406"/>
      <c r="EP40" s="406"/>
      <c r="EQ40" s="406"/>
      <c r="ER40" s="406"/>
      <c r="ES40" s="406"/>
      <c r="ET40" s="186" t="s">
        <v>4</v>
      </c>
      <c r="EU40" s="407" t="str">
        <f>IF((DW25=""),"",DW25)</f>
        <v>Nové Město ,,A"</v>
      </c>
      <c r="EV40" s="407"/>
      <c r="EW40" s="407"/>
      <c r="EX40" s="407"/>
      <c r="EY40" s="401">
        <f t="shared" si="6"/>
        <v>4</v>
      </c>
      <c r="EZ40" s="401"/>
      <c r="FA40" s="401"/>
      <c r="FB40" s="424"/>
      <c r="FC40" s="424"/>
      <c r="FD40" s="424"/>
      <c r="FE40" s="15"/>
      <c r="FF40" s="15"/>
      <c r="FG40" s="15"/>
      <c r="FH40" s="101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</row>
    <row r="41" spans="2:243" ht="26.25" customHeight="1">
      <c r="B41" s="279"/>
      <c r="C41" s="126"/>
      <c r="D41" s="126"/>
      <c r="E41" s="126"/>
      <c r="F41" s="126"/>
      <c r="G41" s="126"/>
      <c r="H41" s="126"/>
      <c r="I41" s="65"/>
      <c r="J41" s="108"/>
      <c r="K41" s="108"/>
      <c r="L41" s="108"/>
      <c r="M41" s="108"/>
      <c r="N41" s="108"/>
      <c r="O41" s="108"/>
      <c r="P41" s="280"/>
      <c r="Q41" s="280"/>
      <c r="R41" s="280"/>
      <c r="S41" s="271"/>
      <c r="T41" s="271"/>
      <c r="U41" s="271"/>
      <c r="AM41" s="96"/>
      <c r="AP41" s="279"/>
      <c r="AQ41" s="126"/>
      <c r="AR41" s="126"/>
      <c r="AS41" s="126"/>
      <c r="AT41" s="126"/>
      <c r="AU41" s="126"/>
      <c r="AV41" s="126"/>
      <c r="AW41" s="65"/>
      <c r="AX41" s="108"/>
      <c r="AY41" s="108"/>
      <c r="AZ41" s="108"/>
      <c r="BA41" s="108"/>
      <c r="BB41" s="108"/>
      <c r="BC41" s="108"/>
      <c r="BD41" s="280"/>
      <c r="BE41" s="280"/>
      <c r="BF41" s="280"/>
      <c r="BG41" s="271"/>
      <c r="BH41" s="271"/>
      <c r="BI41" s="271"/>
      <c r="CA41" s="96"/>
      <c r="CD41" s="279"/>
      <c r="CE41" s="126"/>
      <c r="CF41" s="126"/>
      <c r="CG41" s="126"/>
      <c r="CH41" s="126"/>
      <c r="CI41" s="126"/>
      <c r="CJ41" s="126"/>
      <c r="CK41" s="65"/>
      <c r="CL41" s="108"/>
      <c r="CM41" s="108"/>
      <c r="CN41" s="108"/>
      <c r="CO41" s="108"/>
      <c r="CP41" s="108"/>
      <c r="CQ41" s="108"/>
      <c r="CR41" s="280"/>
      <c r="CS41" s="280"/>
      <c r="CT41" s="280"/>
      <c r="CU41" s="271"/>
      <c r="CV41" s="271"/>
      <c r="CW41" s="271"/>
      <c r="DO41" s="96"/>
      <c r="DQ41" s="5"/>
      <c r="DR41" s="26" t="s">
        <v>12</v>
      </c>
      <c r="DS41" s="399" t="str">
        <f>IF((DW27=""),"",DW27)</f>
        <v>Slavia HK "A" Draci</v>
      </c>
      <c r="DT41" s="399"/>
      <c r="DU41" s="399"/>
      <c r="DV41" s="399"/>
      <c r="DW41" s="399"/>
      <c r="DX41" s="399"/>
      <c r="DY41" s="186" t="s">
        <v>4</v>
      </c>
      <c r="DZ41" s="407" t="str">
        <f>IF((EI24=""),"",EI24)</f>
        <v>Kvasiny</v>
      </c>
      <c r="EA41" s="407"/>
      <c r="EB41" s="407"/>
      <c r="EC41" s="407"/>
      <c r="ED41" s="407"/>
      <c r="EE41" s="407"/>
      <c r="EF41" s="401">
        <f t="shared" si="7"/>
        <v>4</v>
      </c>
      <c r="EG41" s="401"/>
      <c r="EH41" s="401"/>
      <c r="EI41" s="425"/>
      <c r="EJ41" s="425"/>
      <c r="EK41" s="425"/>
      <c r="EL41" s="5"/>
      <c r="EM41" s="25" t="s">
        <v>51</v>
      </c>
      <c r="EN41" s="406" t="str">
        <f>IF((EI26=""),"",EI26)</f>
        <v>Dvůr Králové</v>
      </c>
      <c r="EO41" s="406"/>
      <c r="EP41" s="406"/>
      <c r="EQ41" s="406"/>
      <c r="ER41" s="406"/>
      <c r="ES41" s="406"/>
      <c r="ET41" s="186" t="s">
        <v>4</v>
      </c>
      <c r="EU41" s="407" t="str">
        <f>IF((DW24=""),"",DW24)</f>
        <v>Jičín ,,D"</v>
      </c>
      <c r="EV41" s="407"/>
      <c r="EW41" s="407"/>
      <c r="EX41" s="407"/>
      <c r="EY41" s="401">
        <f t="shared" si="6"/>
        <v>4</v>
      </c>
      <c r="EZ41" s="401"/>
      <c r="FA41" s="401"/>
      <c r="FB41" s="424"/>
      <c r="FC41" s="424"/>
      <c r="FD41" s="424"/>
      <c r="FE41" s="15"/>
      <c r="FF41" s="15"/>
      <c r="FG41" s="15"/>
      <c r="FH41" s="101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</row>
    <row r="42" spans="2:243" ht="26.25" customHeight="1">
      <c r="B42" s="279"/>
      <c r="C42" s="126"/>
      <c r="D42" s="126"/>
      <c r="E42" s="126"/>
      <c r="F42" s="126"/>
      <c r="G42" s="126"/>
      <c r="H42" s="126"/>
      <c r="I42" s="65"/>
      <c r="J42" s="108"/>
      <c r="K42" s="108"/>
      <c r="L42" s="108"/>
      <c r="M42" s="108"/>
      <c r="N42" s="108"/>
      <c r="O42" s="108"/>
      <c r="P42" s="280"/>
      <c r="Q42" s="280"/>
      <c r="R42" s="280"/>
      <c r="S42" s="271"/>
      <c r="T42" s="271"/>
      <c r="U42" s="271"/>
      <c r="AM42" s="96"/>
      <c r="AP42" s="279"/>
      <c r="AQ42" s="126"/>
      <c r="AR42" s="126"/>
      <c r="AS42" s="126"/>
      <c r="AT42" s="126"/>
      <c r="AU42" s="126"/>
      <c r="AV42" s="126"/>
      <c r="AW42" s="65"/>
      <c r="AX42" s="108"/>
      <c r="AY42" s="108"/>
      <c r="AZ42" s="108"/>
      <c r="BA42" s="108"/>
      <c r="BB42" s="108"/>
      <c r="BC42" s="108"/>
      <c r="BD42" s="280"/>
      <c r="BE42" s="280"/>
      <c r="BF42" s="280"/>
      <c r="BG42" s="271"/>
      <c r="BH42" s="271"/>
      <c r="BI42" s="271"/>
      <c r="CA42" s="96"/>
      <c r="CD42" s="279"/>
      <c r="CE42" s="126"/>
      <c r="CF42" s="126"/>
      <c r="CG42" s="126"/>
      <c r="CH42" s="126"/>
      <c r="CI42" s="126"/>
      <c r="CJ42" s="126"/>
      <c r="CK42" s="65"/>
      <c r="CL42" s="108"/>
      <c r="CM42" s="108"/>
      <c r="CN42" s="108"/>
      <c r="CO42" s="108"/>
      <c r="CP42" s="108"/>
      <c r="CQ42" s="108"/>
      <c r="CR42" s="280"/>
      <c r="CS42" s="280"/>
      <c r="CT42" s="280"/>
      <c r="CU42" s="271"/>
      <c r="CV42" s="271"/>
      <c r="CW42" s="271"/>
      <c r="DO42" s="96"/>
      <c r="DQ42" s="5"/>
      <c r="DR42" s="26" t="s">
        <v>13</v>
      </c>
      <c r="DS42" s="406" t="str">
        <f>IF((DW24=""),"",DW24)</f>
        <v>Jičín ,,D"</v>
      </c>
      <c r="DT42" s="406"/>
      <c r="DU42" s="406"/>
      <c r="DV42" s="406"/>
      <c r="DW42" s="406"/>
      <c r="DX42" s="406"/>
      <c r="DY42" s="187" t="s">
        <v>4</v>
      </c>
      <c r="DZ42" s="407" t="str">
        <f>IF((DW25=""),"",DW25)</f>
        <v>Nové Město ,,A"</v>
      </c>
      <c r="EA42" s="407"/>
      <c r="EB42" s="407"/>
      <c r="EC42" s="407"/>
      <c r="ED42" s="407"/>
      <c r="EE42" s="407"/>
      <c r="EF42" s="401">
        <f t="shared" si="7"/>
        <v>4</v>
      </c>
      <c r="EG42" s="401"/>
      <c r="EH42" s="401"/>
      <c r="EI42" s="425"/>
      <c r="EJ42" s="425"/>
      <c r="EK42" s="425"/>
      <c r="EL42" s="5"/>
      <c r="EM42" s="25" t="s">
        <v>52</v>
      </c>
      <c r="EN42" s="406" t="str">
        <f>IF((EI25=""),"",EI25)</f>
        <v>Lázně Bělohrad ,,B"</v>
      </c>
      <c r="EO42" s="406"/>
      <c r="EP42" s="406"/>
      <c r="EQ42" s="406"/>
      <c r="ER42" s="406"/>
      <c r="ES42" s="406"/>
      <c r="ET42" s="186" t="s">
        <v>4</v>
      </c>
      <c r="EU42" s="407" t="str">
        <f>IF((EI26=""),"",EI26)</f>
        <v>Dvůr Králové</v>
      </c>
      <c r="EV42" s="407"/>
      <c r="EW42" s="407"/>
      <c r="EX42" s="407"/>
      <c r="EY42" s="401">
        <f t="shared" si="6"/>
        <v>4</v>
      </c>
      <c r="EZ42" s="401"/>
      <c r="FA42" s="401"/>
      <c r="FB42" s="424"/>
      <c r="FC42" s="424"/>
      <c r="FD42" s="424"/>
      <c r="FE42" s="15"/>
      <c r="FF42" s="15"/>
      <c r="FG42" s="15"/>
      <c r="FH42" s="101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</row>
    <row r="43" spans="2:243" ht="26.25" customHeight="1">
      <c r="B43" s="279"/>
      <c r="C43" s="126"/>
      <c r="D43" s="126"/>
      <c r="E43" s="126"/>
      <c r="F43" s="126"/>
      <c r="G43" s="126"/>
      <c r="H43" s="126"/>
      <c r="I43" s="65"/>
      <c r="J43" s="108"/>
      <c r="K43" s="108"/>
      <c r="L43" s="108"/>
      <c r="M43" s="108"/>
      <c r="N43" s="108"/>
      <c r="O43" s="108"/>
      <c r="P43" s="280"/>
      <c r="Q43" s="280"/>
      <c r="R43" s="280"/>
      <c r="S43" s="271"/>
      <c r="T43" s="271"/>
      <c r="U43" s="271"/>
      <c r="AM43" s="96"/>
      <c r="AP43" s="279"/>
      <c r="AQ43" s="126"/>
      <c r="AR43" s="126"/>
      <c r="AS43" s="126"/>
      <c r="AT43" s="126"/>
      <c r="AU43" s="126"/>
      <c r="AV43" s="126"/>
      <c r="AW43" s="65"/>
      <c r="AX43" s="108"/>
      <c r="AY43" s="108"/>
      <c r="AZ43" s="108"/>
      <c r="BA43" s="108"/>
      <c r="BB43" s="108"/>
      <c r="BC43" s="108"/>
      <c r="BD43" s="280"/>
      <c r="BE43" s="280"/>
      <c r="BF43" s="280"/>
      <c r="BG43" s="271"/>
      <c r="BH43" s="271"/>
      <c r="BI43" s="271"/>
      <c r="CA43" s="96"/>
      <c r="CD43" s="279"/>
      <c r="CE43" s="126"/>
      <c r="CF43" s="126"/>
      <c r="CG43" s="126"/>
      <c r="CH43" s="126"/>
      <c r="CI43" s="126"/>
      <c r="CJ43" s="126"/>
      <c r="CK43" s="65"/>
      <c r="CL43" s="108"/>
      <c r="CM43" s="108"/>
      <c r="CN43" s="108"/>
      <c r="CO43" s="108"/>
      <c r="CP43" s="108"/>
      <c r="CQ43" s="108"/>
      <c r="CR43" s="280"/>
      <c r="CS43" s="280"/>
      <c r="CT43" s="280"/>
      <c r="CU43" s="271"/>
      <c r="CV43" s="271"/>
      <c r="CW43" s="271"/>
      <c r="DO43" s="96"/>
      <c r="DQ43" s="5"/>
      <c r="DR43" s="26" t="s">
        <v>14</v>
      </c>
      <c r="DS43" s="406" t="str">
        <f>IF((EI26=""),"",EI26)</f>
        <v>Dvůr Králové</v>
      </c>
      <c r="DT43" s="406"/>
      <c r="DU43" s="406"/>
      <c r="DV43" s="406"/>
      <c r="DW43" s="406"/>
      <c r="DX43" s="406"/>
      <c r="DY43" s="187" t="s">
        <v>4</v>
      </c>
      <c r="DZ43" s="407" t="str">
        <f>IF((DW26=""),"",DW26)</f>
        <v>REMA RK ,,C"</v>
      </c>
      <c r="EA43" s="407"/>
      <c r="EB43" s="407"/>
      <c r="EC43" s="407"/>
      <c r="ED43" s="407"/>
      <c r="EE43" s="407"/>
      <c r="EF43" s="401">
        <f t="shared" si="7"/>
        <v>4</v>
      </c>
      <c r="EG43" s="401"/>
      <c r="EH43" s="401"/>
      <c r="EI43" s="425"/>
      <c r="EJ43" s="425"/>
      <c r="EK43" s="425"/>
      <c r="EL43" s="5"/>
      <c r="EM43" s="25" t="s">
        <v>89</v>
      </c>
      <c r="EN43" s="406" t="str">
        <f>IF((DW26=""),"",DW26)</f>
        <v>REMA RK ,,C"</v>
      </c>
      <c r="EO43" s="406"/>
      <c r="EP43" s="406"/>
      <c r="EQ43" s="406"/>
      <c r="ER43" s="406"/>
      <c r="ES43" s="406"/>
      <c r="ET43" s="187" t="s">
        <v>4</v>
      </c>
      <c r="EU43" s="407" t="str">
        <f>IF((DW24=""),"",DW24)</f>
        <v>Jičín ,,D"</v>
      </c>
      <c r="EV43" s="407"/>
      <c r="EW43" s="407"/>
      <c r="EX43" s="407"/>
      <c r="EY43" s="401">
        <v>2</v>
      </c>
      <c r="EZ43" s="401"/>
      <c r="FA43" s="401"/>
      <c r="FB43" s="424"/>
      <c r="FC43" s="424"/>
      <c r="FD43" s="424"/>
      <c r="FE43" s="15"/>
      <c r="FF43" s="15"/>
      <c r="FG43" s="15"/>
      <c r="FH43" s="101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</row>
    <row r="44" spans="2:243" ht="26.25" customHeight="1">
      <c r="B44" s="279"/>
      <c r="C44" s="126"/>
      <c r="D44" s="126"/>
      <c r="E44" s="126"/>
      <c r="F44" s="126"/>
      <c r="G44" s="126"/>
      <c r="H44" s="126"/>
      <c r="I44" s="65"/>
      <c r="J44" s="108"/>
      <c r="K44" s="108"/>
      <c r="L44" s="108"/>
      <c r="M44" s="108"/>
      <c r="N44" s="108"/>
      <c r="O44" s="108"/>
      <c r="P44" s="280"/>
      <c r="Q44" s="280"/>
      <c r="R44" s="280"/>
      <c r="S44" s="271"/>
      <c r="T44" s="271"/>
      <c r="U44" s="271"/>
      <c r="AM44" s="96"/>
      <c r="AP44" s="279"/>
      <c r="AQ44" s="126"/>
      <c r="AR44" s="126"/>
      <c r="AS44" s="126"/>
      <c r="AT44" s="126"/>
      <c r="AU44" s="126"/>
      <c r="AV44" s="126"/>
      <c r="AW44" s="65"/>
      <c r="AX44" s="108"/>
      <c r="AY44" s="108"/>
      <c r="AZ44" s="108"/>
      <c r="BA44" s="108"/>
      <c r="BB44" s="108"/>
      <c r="BC44" s="108"/>
      <c r="BD44" s="280"/>
      <c r="BE44" s="280"/>
      <c r="BF44" s="280"/>
      <c r="BG44" s="271"/>
      <c r="BH44" s="271"/>
      <c r="BI44" s="271"/>
      <c r="CA44" s="96"/>
      <c r="CD44" s="279"/>
      <c r="CE44" s="126"/>
      <c r="CF44" s="126"/>
      <c r="CG44" s="126"/>
      <c r="CH44" s="126"/>
      <c r="CI44" s="126"/>
      <c r="CJ44" s="126"/>
      <c r="CK44" s="65"/>
      <c r="CL44" s="108"/>
      <c r="CM44" s="108"/>
      <c r="CN44" s="108"/>
      <c r="CO44" s="108"/>
      <c r="CP44" s="108"/>
      <c r="CQ44" s="108"/>
      <c r="CR44" s="280"/>
      <c r="CS44" s="280"/>
      <c r="CT44" s="280"/>
      <c r="CU44" s="271"/>
      <c r="CV44" s="271"/>
      <c r="CW44" s="271"/>
      <c r="DO44" s="96"/>
      <c r="DQ44" s="5"/>
      <c r="DR44" s="26" t="s">
        <v>20</v>
      </c>
      <c r="DS44" s="406" t="str">
        <f>IF((EI25=""),"",EI25)</f>
        <v>Lázně Bělohrad ,,B"</v>
      </c>
      <c r="DT44" s="406"/>
      <c r="DU44" s="406"/>
      <c r="DV44" s="406"/>
      <c r="DW44" s="406"/>
      <c r="DX44" s="406"/>
      <c r="DY44" s="187" t="s">
        <v>4</v>
      </c>
      <c r="DZ44" s="407" t="str">
        <f>IF((DW27=""),"",DW27)</f>
        <v>Slavia HK "A" Draci</v>
      </c>
      <c r="EA44" s="407"/>
      <c r="EB44" s="407"/>
      <c r="EC44" s="407"/>
      <c r="ED44" s="407"/>
      <c r="EE44" s="407"/>
      <c r="EF44" s="401">
        <f t="shared" si="7"/>
        <v>4</v>
      </c>
      <c r="EG44" s="401"/>
      <c r="EH44" s="401"/>
      <c r="EI44" s="425"/>
      <c r="EJ44" s="425"/>
      <c r="EK44" s="425"/>
      <c r="EL44" s="5"/>
      <c r="EM44" s="25" t="s">
        <v>90</v>
      </c>
      <c r="EN44" s="406" t="str">
        <f>IF((DW27=""),"",DW27)</f>
        <v>Slavia HK "A" Draci</v>
      </c>
      <c r="EO44" s="406"/>
      <c r="EP44" s="406"/>
      <c r="EQ44" s="406"/>
      <c r="ER44" s="406"/>
      <c r="ES44" s="406"/>
      <c r="ET44" s="186" t="s">
        <v>4</v>
      </c>
      <c r="EU44" s="407" t="str">
        <f>IF((DW25=""),"",DW25)</f>
        <v>Nové Město ,,A"</v>
      </c>
      <c r="EV44" s="407"/>
      <c r="EW44" s="407"/>
      <c r="EX44" s="407"/>
      <c r="EY44" s="401">
        <v>3</v>
      </c>
      <c r="EZ44" s="401"/>
      <c r="FA44" s="401"/>
      <c r="FB44" s="424"/>
      <c r="FC44" s="424"/>
      <c r="FD44" s="424"/>
      <c r="FE44" s="15"/>
      <c r="FF44" s="15"/>
      <c r="FG44" s="15"/>
      <c r="FH44" s="101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</row>
    <row r="45" spans="2:243" ht="26.25" customHeight="1">
      <c r="B45" s="279"/>
      <c r="C45" s="126"/>
      <c r="D45" s="126"/>
      <c r="E45" s="126"/>
      <c r="F45" s="126"/>
      <c r="G45" s="126"/>
      <c r="H45" s="126"/>
      <c r="I45" s="65"/>
      <c r="J45" s="108"/>
      <c r="K45" s="108"/>
      <c r="L45" s="108"/>
      <c r="M45" s="108"/>
      <c r="N45" s="108"/>
      <c r="O45" s="108"/>
      <c r="P45" s="280"/>
      <c r="Q45" s="280"/>
      <c r="R45" s="280"/>
      <c r="S45" s="271"/>
      <c r="T45" s="271"/>
      <c r="U45" s="271"/>
      <c r="AM45" s="96"/>
      <c r="AP45" s="279"/>
      <c r="AQ45" s="126"/>
      <c r="AR45" s="126"/>
      <c r="AS45" s="126"/>
      <c r="AT45" s="126"/>
      <c r="AU45" s="126"/>
      <c r="AV45" s="126"/>
      <c r="AW45" s="65"/>
      <c r="AX45" s="108"/>
      <c r="AY45" s="108"/>
      <c r="AZ45" s="108"/>
      <c r="BA45" s="108"/>
      <c r="BB45" s="108"/>
      <c r="BC45" s="108"/>
      <c r="BD45" s="280"/>
      <c r="BE45" s="280"/>
      <c r="BF45" s="280"/>
      <c r="BG45" s="271"/>
      <c r="BH45" s="271"/>
      <c r="BI45" s="271"/>
      <c r="CA45" s="96"/>
      <c r="CD45" s="279"/>
      <c r="CE45" s="126"/>
      <c r="CF45" s="126"/>
      <c r="CG45" s="126"/>
      <c r="CH45" s="126"/>
      <c r="CI45" s="126"/>
      <c r="CJ45" s="126"/>
      <c r="CK45" s="65"/>
      <c r="CL45" s="108"/>
      <c r="CM45" s="108"/>
      <c r="CN45" s="108"/>
      <c r="CO45" s="108"/>
      <c r="CP45" s="108"/>
      <c r="CQ45" s="108"/>
      <c r="CR45" s="280"/>
      <c r="CS45" s="280"/>
      <c r="CT45" s="280"/>
      <c r="CU45" s="271"/>
      <c r="CV45" s="271"/>
      <c r="CW45" s="271"/>
      <c r="DO45" s="96"/>
      <c r="DR45" s="26" t="s">
        <v>44</v>
      </c>
      <c r="DS45" s="406" t="str">
        <f>IF((EI24=""),"",EI24)</f>
        <v>Kvasiny</v>
      </c>
      <c r="DT45" s="406"/>
      <c r="DU45" s="406"/>
      <c r="DV45" s="406"/>
      <c r="DW45" s="406"/>
      <c r="DX45" s="406"/>
      <c r="DY45" s="186" t="s">
        <v>4</v>
      </c>
      <c r="DZ45" s="407" t="str">
        <f>IF((DW24=""),"",DW24)</f>
        <v>Jičín ,,D"</v>
      </c>
      <c r="EA45" s="407"/>
      <c r="EB45" s="407"/>
      <c r="EC45" s="407"/>
      <c r="ED45" s="96"/>
      <c r="EE45" s="96"/>
      <c r="EF45" s="401">
        <f t="shared" si="7"/>
        <v>4</v>
      </c>
      <c r="EG45" s="401"/>
      <c r="EH45" s="401"/>
      <c r="EI45" s="425"/>
      <c r="EJ45" s="425"/>
      <c r="EK45" s="425"/>
      <c r="EM45" s="25" t="s">
        <v>92</v>
      </c>
      <c r="EN45" s="406" t="str">
        <f>IF((EI26=""),"",EI26)</f>
        <v>Dvůr Králové</v>
      </c>
      <c r="EO45" s="406"/>
      <c r="EP45" s="406"/>
      <c r="EQ45" s="406"/>
      <c r="ER45" s="406"/>
      <c r="ES45" s="406"/>
      <c r="ET45" s="187" t="s">
        <v>4</v>
      </c>
      <c r="EU45" s="407" t="str">
        <f>IF((EI24=""),"",EI24)</f>
        <v>Kvasiny</v>
      </c>
      <c r="EV45" s="407"/>
      <c r="EW45" s="407"/>
      <c r="EX45" s="407"/>
      <c r="EY45" s="401">
        <f t="shared" si="6"/>
        <v>4</v>
      </c>
      <c r="EZ45" s="401"/>
      <c r="FA45" s="401"/>
      <c r="FB45" s="424"/>
      <c r="FC45" s="424"/>
      <c r="FD45" s="424"/>
      <c r="FE45" s="15"/>
      <c r="FF45" s="15"/>
      <c r="FG45" s="15"/>
      <c r="FH45" s="101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</row>
    <row r="46" spans="2:243" ht="26.25" customHeight="1">
      <c r="B46" s="279"/>
      <c r="C46" s="126"/>
      <c r="D46" s="126"/>
      <c r="E46" s="126"/>
      <c r="F46" s="126"/>
      <c r="G46" s="126"/>
      <c r="H46" s="126"/>
      <c r="I46" s="65"/>
      <c r="J46" s="108"/>
      <c r="K46" s="108"/>
      <c r="L46" s="108"/>
      <c r="M46" s="108"/>
      <c r="N46" s="108"/>
      <c r="O46" s="108"/>
      <c r="P46" s="280"/>
      <c r="Q46" s="280"/>
      <c r="R46" s="280"/>
      <c r="S46" s="271"/>
      <c r="T46" s="271"/>
      <c r="U46" s="271"/>
      <c r="AM46" s="96"/>
      <c r="AP46" s="279"/>
      <c r="AQ46" s="126"/>
      <c r="AR46" s="126"/>
      <c r="AS46" s="126"/>
      <c r="AT46" s="126"/>
      <c r="AU46" s="126"/>
      <c r="AV46" s="126"/>
      <c r="AW46" s="65"/>
      <c r="AX46" s="108"/>
      <c r="AY46" s="108"/>
      <c r="AZ46" s="108"/>
      <c r="BA46" s="108"/>
      <c r="BB46" s="108"/>
      <c r="BC46" s="108"/>
      <c r="BD46" s="280"/>
      <c r="BE46" s="280"/>
      <c r="BF46" s="280"/>
      <c r="BG46" s="271"/>
      <c r="BH46" s="271"/>
      <c r="BI46" s="271"/>
      <c r="CA46" s="96"/>
      <c r="CD46" s="279"/>
      <c r="CE46" s="126"/>
      <c r="CF46" s="126"/>
      <c r="CG46" s="126"/>
      <c r="CH46" s="126"/>
      <c r="CI46" s="126"/>
      <c r="CJ46" s="126"/>
      <c r="CK46" s="65"/>
      <c r="CL46" s="108"/>
      <c r="CM46" s="108"/>
      <c r="CN46" s="108"/>
      <c r="CO46" s="108"/>
      <c r="CP46" s="108"/>
      <c r="CQ46" s="108"/>
      <c r="CR46" s="280"/>
      <c r="CS46" s="280"/>
      <c r="CT46" s="280"/>
      <c r="CU46" s="271"/>
      <c r="CV46" s="271"/>
      <c r="CW46" s="271"/>
      <c r="DO46" s="96"/>
      <c r="DR46" s="26" t="s">
        <v>45</v>
      </c>
      <c r="DS46" s="406" t="str">
        <f>IF((DW27=""),"",DW27)</f>
        <v>Slavia HK "A" Draci</v>
      </c>
      <c r="DT46" s="406"/>
      <c r="DU46" s="406"/>
      <c r="DV46" s="406"/>
      <c r="DW46" s="406"/>
      <c r="DX46" s="406"/>
      <c r="DY46" s="187" t="s">
        <v>4</v>
      </c>
      <c r="DZ46" s="407" t="str">
        <f>IF((EI26=""),"",EI26)</f>
        <v>Dvůr Králové</v>
      </c>
      <c r="EA46" s="407"/>
      <c r="EB46" s="407"/>
      <c r="EC46" s="407"/>
      <c r="ED46" s="407"/>
      <c r="EE46" s="407"/>
      <c r="EF46" s="401">
        <f t="shared" si="7"/>
        <v>4</v>
      </c>
      <c r="EG46" s="401"/>
      <c r="EH46" s="401"/>
      <c r="EI46" s="425"/>
      <c r="EJ46" s="425"/>
      <c r="EK46" s="425"/>
      <c r="EM46" s="25" t="s">
        <v>93</v>
      </c>
      <c r="EN46" s="406" t="str">
        <f>IF((DW24=""),"",DW24)</f>
        <v>Jičín ,,D"</v>
      </c>
      <c r="EO46" s="406"/>
      <c r="EP46" s="406"/>
      <c r="EQ46" s="406"/>
      <c r="ER46" s="406"/>
      <c r="ES46" s="406"/>
      <c r="ET46" s="187" t="s">
        <v>4</v>
      </c>
      <c r="EU46" s="407" t="str">
        <f>IF((EI25=""),"",EI25)</f>
        <v>Lázně Bělohrad ,,B"</v>
      </c>
      <c r="EV46" s="407"/>
      <c r="EW46" s="407"/>
      <c r="EX46" s="407"/>
      <c r="EY46" s="401">
        <v>2</v>
      </c>
      <c r="EZ46" s="401"/>
      <c r="FA46" s="401"/>
      <c r="FB46" s="424"/>
      <c r="FC46" s="424"/>
      <c r="FD46" s="424"/>
      <c r="FE46" s="15"/>
      <c r="FF46" s="15"/>
      <c r="FG46" s="15"/>
      <c r="FH46" s="101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</row>
    <row r="47" spans="2:243" ht="26.25" customHeight="1">
      <c r="B47" s="279"/>
      <c r="C47" s="126"/>
      <c r="D47" s="126"/>
      <c r="E47" s="126"/>
      <c r="F47" s="126"/>
      <c r="G47" s="126"/>
      <c r="H47" s="126"/>
      <c r="I47" s="65"/>
      <c r="J47" s="108"/>
      <c r="K47" s="108"/>
      <c r="L47" s="108"/>
      <c r="M47" s="108"/>
      <c r="N47" s="108"/>
      <c r="O47" s="108"/>
      <c r="P47" s="280"/>
      <c r="Q47" s="280"/>
      <c r="R47" s="280"/>
      <c r="S47" s="271"/>
      <c r="T47" s="271"/>
      <c r="U47" s="271"/>
      <c r="AM47" s="96"/>
      <c r="AP47" s="279"/>
      <c r="AQ47" s="126"/>
      <c r="AR47" s="126"/>
      <c r="AS47" s="126"/>
      <c r="AT47" s="126"/>
      <c r="AU47" s="126"/>
      <c r="AV47" s="126"/>
      <c r="AW47" s="65"/>
      <c r="AX47" s="108"/>
      <c r="AY47" s="108"/>
      <c r="AZ47" s="108"/>
      <c r="BA47" s="108"/>
      <c r="BB47" s="108"/>
      <c r="BC47" s="108"/>
      <c r="BD47" s="280"/>
      <c r="BE47" s="280"/>
      <c r="BF47" s="280"/>
      <c r="BG47" s="271"/>
      <c r="BH47" s="271"/>
      <c r="BI47" s="271"/>
      <c r="CA47" s="96"/>
      <c r="CD47" s="279"/>
      <c r="CE47" s="126"/>
      <c r="CF47" s="126"/>
      <c r="CG47" s="126"/>
      <c r="CH47" s="126"/>
      <c r="CI47" s="126"/>
      <c r="CJ47" s="126"/>
      <c r="CK47" s="65"/>
      <c r="CL47" s="108"/>
      <c r="CM47" s="108"/>
      <c r="CN47" s="108"/>
      <c r="CO47" s="108"/>
      <c r="CP47" s="108"/>
      <c r="CQ47" s="108"/>
      <c r="CR47" s="280"/>
      <c r="CS47" s="280"/>
      <c r="CT47" s="280"/>
      <c r="CU47" s="271"/>
      <c r="CV47" s="271"/>
      <c r="CW47" s="271"/>
      <c r="DO47" s="96"/>
      <c r="DR47" s="25" t="s">
        <v>46</v>
      </c>
      <c r="DS47" s="406" t="str">
        <f>IF((EI24=""),"",EI24)</f>
        <v>Kvasiny</v>
      </c>
      <c r="DT47" s="406"/>
      <c r="DU47" s="406"/>
      <c r="DV47" s="406"/>
      <c r="DW47" s="406"/>
      <c r="DX47" s="406"/>
      <c r="DY47" s="187" t="s">
        <v>4</v>
      </c>
      <c r="DZ47" s="407" t="str">
        <f>IF((EI25=""),"",EI25)</f>
        <v>Lázně Bělohrad ,,B"</v>
      </c>
      <c r="EA47" s="407"/>
      <c r="EB47" s="407"/>
      <c r="EC47" s="407"/>
      <c r="ED47" s="407"/>
      <c r="EE47" s="407"/>
      <c r="EF47" s="401">
        <f t="shared" si="7"/>
        <v>4</v>
      </c>
      <c r="EG47" s="401"/>
      <c r="EH47" s="401"/>
      <c r="EI47" s="426"/>
      <c r="EJ47" s="426"/>
      <c r="EK47" s="426"/>
      <c r="EM47" s="25" t="s">
        <v>91</v>
      </c>
      <c r="EN47" s="406" t="str">
        <f>IF((DW25=""),"",DW25)</f>
        <v>Nové Město ,,A"</v>
      </c>
      <c r="EO47" s="406"/>
      <c r="EP47" s="406"/>
      <c r="EQ47" s="406"/>
      <c r="ER47" s="406"/>
      <c r="ES47" s="406"/>
      <c r="ET47" s="187" t="s">
        <v>4</v>
      </c>
      <c r="EU47" s="407" t="str">
        <f>IF((EI24=""),"",EI24)</f>
        <v>Kvasiny</v>
      </c>
      <c r="EV47" s="407"/>
      <c r="EW47" s="407"/>
      <c r="EX47" s="407"/>
      <c r="EY47" s="401">
        <v>3</v>
      </c>
      <c r="EZ47" s="401"/>
      <c r="FA47" s="401"/>
      <c r="FB47" s="424"/>
      <c r="FC47" s="424"/>
      <c r="FD47" s="424"/>
      <c r="FE47" s="15"/>
      <c r="FF47" s="15"/>
      <c r="FG47" s="15"/>
      <c r="FH47" s="101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</row>
    <row r="48" spans="2:243" ht="26.25" customHeight="1">
      <c r="B48" s="279"/>
      <c r="C48" s="126"/>
      <c r="D48" s="126"/>
      <c r="E48" s="126"/>
      <c r="F48" s="126"/>
      <c r="G48" s="126"/>
      <c r="H48" s="126"/>
      <c r="I48" s="65"/>
      <c r="J48" s="108"/>
      <c r="K48" s="108"/>
      <c r="L48" s="108"/>
      <c r="M48" s="108"/>
      <c r="N48" s="108"/>
      <c r="O48" s="108"/>
      <c r="P48" s="280"/>
      <c r="Q48" s="280"/>
      <c r="R48" s="280"/>
      <c r="S48" s="271"/>
      <c r="T48" s="271"/>
      <c r="U48" s="271"/>
      <c r="AM48" s="96"/>
      <c r="AP48" s="279"/>
      <c r="AQ48" s="126"/>
      <c r="AR48" s="126"/>
      <c r="AS48" s="126"/>
      <c r="AT48" s="126"/>
      <c r="AU48" s="126"/>
      <c r="AV48" s="126"/>
      <c r="AW48" s="65"/>
      <c r="AX48" s="108"/>
      <c r="AY48" s="108"/>
      <c r="AZ48" s="108"/>
      <c r="BA48" s="108"/>
      <c r="BB48" s="108"/>
      <c r="BC48" s="108"/>
      <c r="BD48" s="280"/>
      <c r="BE48" s="280"/>
      <c r="BF48" s="280"/>
      <c r="BG48" s="271"/>
      <c r="BH48" s="271"/>
      <c r="BI48" s="271"/>
      <c r="CA48" s="96"/>
      <c r="CD48" s="279"/>
      <c r="CE48" s="126"/>
      <c r="CF48" s="126"/>
      <c r="CG48" s="126"/>
      <c r="CH48" s="126"/>
      <c r="CI48" s="126"/>
      <c r="CJ48" s="126"/>
      <c r="CK48" s="65"/>
      <c r="CL48" s="108"/>
      <c r="CM48" s="108"/>
      <c r="CN48" s="108"/>
      <c r="CO48" s="108"/>
      <c r="CP48" s="108"/>
      <c r="CQ48" s="108"/>
      <c r="CR48" s="280"/>
      <c r="CS48" s="280"/>
      <c r="CT48" s="280"/>
      <c r="CU48" s="271"/>
      <c r="CV48" s="271"/>
      <c r="CW48" s="271"/>
      <c r="DO48" s="96"/>
      <c r="DR48" s="26" t="s">
        <v>47</v>
      </c>
      <c r="DS48" s="399" t="str">
        <f>IF((DW25=""),"",DW25)</f>
        <v>Nové Město ,,A"</v>
      </c>
      <c r="DT48" s="399"/>
      <c r="DU48" s="399"/>
      <c r="DV48" s="399"/>
      <c r="DW48" s="399"/>
      <c r="DX48" s="399"/>
      <c r="DY48" s="186" t="s">
        <v>4</v>
      </c>
      <c r="DZ48" s="400" t="str">
        <f>IF((DW26=""),"",DW26)</f>
        <v>REMA RK ,,C"</v>
      </c>
      <c r="EA48" s="400"/>
      <c r="EB48" s="400"/>
      <c r="EC48" s="400"/>
      <c r="ED48" s="96"/>
      <c r="EE48" s="96"/>
      <c r="EF48" s="401">
        <f t="shared" si="7"/>
        <v>4</v>
      </c>
      <c r="EG48" s="401"/>
      <c r="EH48" s="401"/>
      <c r="EI48" s="425"/>
      <c r="EJ48" s="425"/>
      <c r="EK48" s="425"/>
      <c r="EM48" s="25" t="s">
        <v>94</v>
      </c>
      <c r="EN48" s="406" t="str">
        <f>IF((DW26=""),"",DW26)</f>
        <v>REMA RK ,,C"</v>
      </c>
      <c r="EO48" s="406"/>
      <c r="EP48" s="406"/>
      <c r="EQ48" s="406"/>
      <c r="ER48" s="406"/>
      <c r="ES48" s="406"/>
      <c r="ET48" s="187" t="s">
        <v>4</v>
      </c>
      <c r="EU48" s="407" t="str">
        <f>IF((DW27=""),"",DW27)</f>
        <v>Slavia HK "A" Draci</v>
      </c>
      <c r="EV48" s="407"/>
      <c r="EW48" s="407"/>
      <c r="EX48" s="407"/>
      <c r="EY48" s="401">
        <f t="shared" si="6"/>
        <v>4</v>
      </c>
      <c r="EZ48" s="401"/>
      <c r="FA48" s="401"/>
      <c r="FB48" s="424"/>
      <c r="FC48" s="424"/>
      <c r="FD48" s="424"/>
      <c r="FE48" s="15"/>
      <c r="FF48" s="15"/>
      <c r="FG48" s="15"/>
      <c r="FH48" s="101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</row>
    <row r="49" spans="1:250" ht="26.25" customHeight="1">
      <c r="B49" s="279"/>
      <c r="C49" s="126"/>
      <c r="D49" s="126"/>
      <c r="E49" s="126"/>
      <c r="F49" s="126"/>
      <c r="G49" s="126"/>
      <c r="H49" s="126"/>
      <c r="I49" s="65"/>
      <c r="J49" s="108"/>
      <c r="K49" s="108"/>
      <c r="L49" s="108"/>
      <c r="M49" s="108"/>
      <c r="N49" s="108"/>
      <c r="O49" s="108"/>
      <c r="P49" s="280"/>
      <c r="Q49" s="280"/>
      <c r="R49" s="280"/>
      <c r="S49" s="271"/>
      <c r="T49" s="271"/>
      <c r="U49" s="271"/>
      <c r="AM49" s="96"/>
      <c r="AP49" s="279"/>
      <c r="AQ49" s="126"/>
      <c r="AR49" s="126"/>
      <c r="AS49" s="126"/>
      <c r="AT49" s="126"/>
      <c r="AU49" s="126"/>
      <c r="AV49" s="126"/>
      <c r="AW49" s="65"/>
      <c r="AX49" s="108"/>
      <c r="AY49" s="108"/>
      <c r="AZ49" s="108"/>
      <c r="BA49" s="108"/>
      <c r="BB49" s="108"/>
      <c r="BC49" s="108"/>
      <c r="BD49" s="280"/>
      <c r="BE49" s="280"/>
      <c r="BF49" s="280"/>
      <c r="BG49" s="271"/>
      <c r="BH49" s="271"/>
      <c r="BI49" s="271"/>
      <c r="CA49" s="96"/>
      <c r="CD49" s="279"/>
      <c r="CE49" s="126"/>
      <c r="CF49" s="126"/>
      <c r="CG49" s="126"/>
      <c r="CH49" s="126"/>
      <c r="CI49" s="126"/>
      <c r="CJ49" s="126"/>
      <c r="CK49" s="65"/>
      <c r="CL49" s="108"/>
      <c r="CM49" s="108"/>
      <c r="CN49" s="108"/>
      <c r="CO49" s="108"/>
      <c r="CP49" s="108"/>
      <c r="CQ49" s="108"/>
      <c r="CR49" s="280"/>
      <c r="CS49" s="280"/>
      <c r="CT49" s="280"/>
      <c r="CU49" s="271"/>
      <c r="CV49" s="271"/>
      <c r="CW49" s="271"/>
      <c r="DO49" s="96"/>
      <c r="DR49" s="26" t="s">
        <v>48</v>
      </c>
      <c r="DS49" s="406" t="str">
        <f>IF((DW24=""),"",DW24)</f>
        <v>Jičín ,,D"</v>
      </c>
      <c r="DT49" s="406"/>
      <c r="DU49" s="406"/>
      <c r="DV49" s="406"/>
      <c r="DW49" s="406"/>
      <c r="DX49" s="406"/>
      <c r="DY49" s="187" t="s">
        <v>4</v>
      </c>
      <c r="DZ49" s="407" t="str">
        <f>IF((DW27=""),"",DW27)</f>
        <v>Slavia HK "A" Draci</v>
      </c>
      <c r="EA49" s="407"/>
      <c r="EB49" s="407"/>
      <c r="EC49" s="407"/>
      <c r="ED49" s="407"/>
      <c r="EE49" s="407"/>
      <c r="EF49" s="401">
        <f t="shared" si="7"/>
        <v>4</v>
      </c>
      <c r="EG49" s="401"/>
      <c r="EH49" s="401"/>
      <c r="EI49" s="425"/>
      <c r="EJ49" s="425"/>
      <c r="EK49" s="425"/>
      <c r="EY49" s="96"/>
      <c r="EZ49" s="96"/>
      <c r="FA49" s="96"/>
      <c r="FC49" s="96"/>
      <c r="FE49" s="15"/>
      <c r="FF49" s="15"/>
      <c r="FG49" s="15"/>
      <c r="FH49" s="101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</row>
    <row r="50" spans="1:250" s="15" customFormat="1" ht="27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 s="24"/>
      <c r="P50" s="1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 s="24"/>
      <c r="BD50" s="264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 s="24"/>
      <c r="CR50" s="264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 s="24"/>
      <c r="EF50" s="264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 s="264"/>
      <c r="EY50" s="94"/>
      <c r="EZ50" s="94"/>
      <c r="FA50"/>
      <c r="FB50"/>
      <c r="FC50"/>
      <c r="FD50"/>
      <c r="FH50" s="101"/>
      <c r="GY50" s="50"/>
      <c r="GZ50" s="50"/>
      <c r="HA50" s="50"/>
      <c r="HB50" s="50"/>
      <c r="HC50" s="50"/>
      <c r="HD50" s="50"/>
      <c r="HE50" s="50"/>
      <c r="HF50" s="38"/>
      <c r="HG50" s="50"/>
      <c r="HH50" s="50"/>
      <c r="HI50" s="50"/>
      <c r="HJ50" s="50"/>
      <c r="HK50" s="50"/>
      <c r="HL50" s="50"/>
      <c r="HM50" s="50"/>
      <c r="HN50" s="50"/>
      <c r="HO50" s="50"/>
      <c r="HP50" s="50"/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  <c r="IC50" s="50"/>
      <c r="ID50" s="50"/>
      <c r="IE50" s="50"/>
      <c r="IF50" s="50"/>
      <c r="IG50" s="50"/>
      <c r="IH50" s="38"/>
      <c r="II50" s="50"/>
      <c r="IJ50" s="50"/>
      <c r="IK50" s="50"/>
      <c r="IL50" s="38"/>
      <c r="IM50" s="38"/>
      <c r="IN50" s="38"/>
      <c r="IO50" s="38"/>
      <c r="IP50" s="38"/>
    </row>
    <row r="51" spans="1:250" s="15" customFormat="1" ht="82.9" customHeight="1">
      <c r="O51" s="48"/>
      <c r="BC51" s="48"/>
      <c r="CQ51" s="48"/>
      <c r="ED51" s="94"/>
      <c r="EE51" s="94"/>
      <c r="FH51" s="101"/>
      <c r="GY51" s="50"/>
      <c r="GZ51" s="50"/>
      <c r="HA51" s="50"/>
      <c r="HB51" s="50"/>
      <c r="HC51" s="50"/>
      <c r="HD51" s="50"/>
      <c r="HE51" s="50"/>
      <c r="HF51" s="38"/>
      <c r="HG51" s="50"/>
      <c r="HH51" s="50"/>
      <c r="HI51" s="50"/>
      <c r="HJ51" s="50"/>
      <c r="HK51" s="50"/>
      <c r="HL51" s="50"/>
      <c r="HM51" s="50"/>
      <c r="HN51" s="50"/>
      <c r="HO51" s="50"/>
      <c r="HP51" s="50"/>
      <c r="HQ51" s="50"/>
      <c r="HR51" s="50"/>
      <c r="HS51" s="50"/>
      <c r="HT51" s="50"/>
      <c r="HU51" s="50"/>
      <c r="HV51" s="50"/>
      <c r="HW51" s="50"/>
      <c r="HX51" s="50"/>
      <c r="HY51" s="50"/>
      <c r="HZ51" s="50"/>
      <c r="IA51" s="50"/>
      <c r="IB51" s="50"/>
      <c r="IC51" s="50"/>
      <c r="ID51" s="50"/>
      <c r="IE51" s="50"/>
      <c r="IF51" s="50"/>
      <c r="IG51" s="50"/>
      <c r="IH51" s="38"/>
      <c r="II51" s="50"/>
      <c r="IJ51" s="50"/>
      <c r="IK51" s="50"/>
      <c r="IL51" s="38"/>
      <c r="IM51" s="38"/>
      <c r="IN51" s="38"/>
      <c r="IO51" s="38"/>
      <c r="IP51" s="38"/>
    </row>
    <row r="52" spans="1:250" s="15" customFormat="1" ht="21.75" customHeight="1">
      <c r="O52" s="48"/>
      <c r="BC52" s="48"/>
      <c r="CQ52" s="48"/>
      <c r="EE52" s="48"/>
      <c r="FH52" s="101"/>
      <c r="GY52" s="50"/>
      <c r="GZ52" s="50"/>
      <c r="HA52" s="50"/>
      <c r="HB52" s="50"/>
      <c r="HC52" s="50"/>
      <c r="HD52" s="50"/>
      <c r="HE52" s="50"/>
      <c r="HF52" s="38"/>
      <c r="HG52" s="50"/>
      <c r="HH52" s="50"/>
      <c r="HI52" s="50"/>
      <c r="HJ52" s="50"/>
      <c r="HK52" s="50"/>
      <c r="HL52" s="50"/>
      <c r="HM52" s="50"/>
      <c r="HN52" s="50"/>
      <c r="HO52" s="50"/>
      <c r="HP52" s="50"/>
      <c r="HQ52" s="50"/>
      <c r="HR52" s="50"/>
      <c r="HS52" s="50"/>
      <c r="HT52" s="50"/>
      <c r="HU52" s="50"/>
      <c r="HV52" s="50"/>
      <c r="HW52" s="50"/>
      <c r="HX52" s="50"/>
      <c r="HY52" s="50"/>
      <c r="HZ52" s="50"/>
      <c r="IA52" s="50"/>
      <c r="IB52" s="50"/>
      <c r="IC52" s="50"/>
      <c r="ID52" s="50"/>
      <c r="IE52" s="50"/>
      <c r="IF52" s="50"/>
      <c r="IG52" s="50"/>
      <c r="IH52" s="38"/>
      <c r="II52" s="50"/>
      <c r="IJ52" s="50"/>
      <c r="IK52" s="50"/>
      <c r="IL52" s="38"/>
      <c r="IM52" s="38"/>
      <c r="IN52" s="38"/>
      <c r="IO52" s="38"/>
      <c r="IP52" s="38"/>
    </row>
    <row r="53" spans="1:250" s="15" customFormat="1" ht="13.5" customHeight="1">
      <c r="O53" s="48"/>
      <c r="BC53" s="48"/>
      <c r="CQ53" s="48"/>
      <c r="EE53" s="48"/>
      <c r="FH53" s="101"/>
      <c r="GY53" s="50"/>
      <c r="GZ53" s="50"/>
      <c r="HA53" s="50"/>
      <c r="HB53" s="50"/>
      <c r="HC53" s="50"/>
      <c r="HD53" s="50"/>
      <c r="HE53" s="50"/>
      <c r="HF53" s="38"/>
      <c r="HG53" s="50"/>
      <c r="HH53" s="50"/>
      <c r="HI53" s="50"/>
      <c r="HJ53" s="50"/>
      <c r="HK53" s="50"/>
      <c r="HL53" s="50"/>
      <c r="HM53" s="50"/>
      <c r="HN53" s="50"/>
      <c r="HO53" s="50"/>
      <c r="HP53" s="50"/>
      <c r="HQ53" s="50"/>
      <c r="HR53" s="50"/>
      <c r="HS53" s="50"/>
      <c r="HT53" s="50"/>
      <c r="HU53" s="50"/>
      <c r="HV53" s="50"/>
      <c r="HW53" s="50"/>
      <c r="HX53" s="50"/>
      <c r="HY53" s="50"/>
      <c r="HZ53" s="50"/>
      <c r="IA53" s="50"/>
      <c r="IB53" s="50"/>
      <c r="IC53" s="50"/>
      <c r="ID53" s="50"/>
      <c r="IE53" s="50"/>
      <c r="IF53" s="50"/>
      <c r="IG53" s="50"/>
      <c r="IH53" s="38"/>
      <c r="II53" s="50"/>
      <c r="IJ53" s="50"/>
      <c r="IK53" s="50"/>
      <c r="IL53" s="38"/>
      <c r="IM53" s="38"/>
      <c r="IN53" s="38"/>
      <c r="IO53" s="38"/>
      <c r="IP53" s="38"/>
    </row>
    <row r="54" spans="1:250" s="15" customFormat="1" ht="16.149999999999999" customHeight="1">
      <c r="D54" s="166"/>
      <c r="F54" s="73"/>
      <c r="H54" s="74"/>
      <c r="K54" s="12"/>
      <c r="N54" s="12"/>
      <c r="O54" s="45"/>
      <c r="S54" s="12"/>
      <c r="T54" s="275"/>
      <c r="U54" s="73"/>
      <c r="W54" s="73"/>
      <c r="Y54" s="22"/>
      <c r="AB54" s="12"/>
      <c r="AC54" s="74"/>
      <c r="AE54" s="12"/>
      <c r="AF54" s="12"/>
      <c r="AG54" s="12"/>
      <c r="AH54" s="74"/>
      <c r="AL54" s="12"/>
      <c r="AM54" s="275"/>
      <c r="AR54" s="166"/>
      <c r="AT54" s="73"/>
      <c r="AV54" s="74"/>
      <c r="AY54" s="12"/>
      <c r="BB54" s="12"/>
      <c r="BC54" s="45"/>
      <c r="BG54" s="12"/>
      <c r="BH54" s="275"/>
      <c r="BI54" s="73"/>
      <c r="BK54" s="73"/>
      <c r="BM54" s="22"/>
      <c r="BP54" s="12"/>
      <c r="BQ54" s="74"/>
      <c r="BS54" s="12"/>
      <c r="BT54" s="12"/>
      <c r="BU54" s="12"/>
      <c r="BV54" s="74"/>
      <c r="BZ54" s="12"/>
      <c r="CA54" s="275"/>
      <c r="CF54" s="166"/>
      <c r="CH54" s="73"/>
      <c r="CJ54" s="74"/>
      <c r="CM54" s="12"/>
      <c r="CP54" s="12"/>
      <c r="CQ54" s="45"/>
      <c r="CU54" s="12"/>
      <c r="CV54" s="275"/>
      <c r="CW54" s="73"/>
      <c r="CY54" s="73"/>
      <c r="DA54" s="22"/>
      <c r="DD54" s="12"/>
      <c r="DE54" s="74"/>
      <c r="DG54" s="12"/>
      <c r="DH54" s="12"/>
      <c r="DI54" s="12"/>
      <c r="DJ54" s="74"/>
      <c r="DN54" s="12"/>
      <c r="DO54" s="275"/>
      <c r="DT54" s="166"/>
      <c r="DV54" s="73"/>
      <c r="DX54" s="74"/>
      <c r="EA54" s="12"/>
      <c r="ED54" s="12"/>
      <c r="EE54" s="45"/>
      <c r="EI54" s="12"/>
      <c r="EJ54" s="275"/>
      <c r="EK54" s="73"/>
      <c r="EM54" s="73"/>
      <c r="EO54" s="22"/>
      <c r="ER54" s="12"/>
      <c r="ES54" s="74"/>
      <c r="EU54" s="12"/>
      <c r="EV54" s="12"/>
      <c r="EW54" s="12"/>
      <c r="EX54" s="74"/>
      <c r="FB54" s="12"/>
      <c r="FC54" s="275"/>
      <c r="FF54" s="275"/>
      <c r="FH54" s="101"/>
      <c r="FK54" s="22"/>
      <c r="FM54" s="73"/>
      <c r="FO54" s="74"/>
      <c r="FR54" s="12"/>
      <c r="FU54" s="12"/>
      <c r="FV54" s="275"/>
      <c r="FZ54" s="12"/>
      <c r="GA54" s="275"/>
      <c r="GB54" s="79"/>
      <c r="GD54" s="73"/>
      <c r="GF54" s="22"/>
      <c r="GI54" s="12"/>
      <c r="GJ54" s="74"/>
      <c r="GL54" s="12"/>
      <c r="GM54" s="12"/>
      <c r="GO54" s="12"/>
      <c r="GP54" s="215"/>
      <c r="GS54" s="12"/>
      <c r="GT54" s="215"/>
      <c r="GU54" s="79"/>
      <c r="GY54" s="50"/>
      <c r="GZ54" s="50"/>
      <c r="HA54" s="50"/>
      <c r="HB54" s="50"/>
      <c r="HC54" s="50"/>
      <c r="HD54" s="50"/>
      <c r="HE54" s="50"/>
      <c r="HF54" s="50"/>
      <c r="HG54" s="50"/>
      <c r="HH54" s="50"/>
      <c r="HI54" s="50"/>
      <c r="HJ54" s="50"/>
      <c r="HK54" s="50"/>
      <c r="HL54" s="50"/>
      <c r="HM54" s="50"/>
      <c r="HN54" s="50"/>
      <c r="HO54" s="50"/>
      <c r="HP54" s="50"/>
      <c r="HQ54" s="50"/>
      <c r="HR54" s="50"/>
      <c r="HS54" s="50"/>
      <c r="HT54" s="50"/>
      <c r="HU54" s="50"/>
      <c r="HV54" s="50"/>
      <c r="HW54" s="50"/>
      <c r="HX54" s="50"/>
      <c r="HY54" s="50"/>
      <c r="HZ54" s="50"/>
      <c r="IA54" s="50"/>
      <c r="IB54" s="50"/>
      <c r="IC54" s="50"/>
      <c r="ID54" s="50"/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  <c r="IP54" s="50"/>
    </row>
    <row r="55" spans="1:250" s="15" customFormat="1" ht="16.149999999999999" customHeight="1">
      <c r="D55" s="22"/>
      <c r="E55" s="73"/>
      <c r="F55" s="73"/>
      <c r="G55" s="73"/>
      <c r="H55" s="275"/>
      <c r="I55" s="73"/>
      <c r="J55" s="62"/>
      <c r="K55" s="62"/>
      <c r="L55" s="62"/>
      <c r="M55" s="61"/>
      <c r="N55" s="61"/>
      <c r="O55" s="61"/>
      <c r="W55" s="73"/>
      <c r="X55" s="73"/>
      <c r="Y55" s="22"/>
      <c r="Z55" s="73"/>
      <c r="AA55" s="62"/>
      <c r="AB55" s="62"/>
      <c r="AC55" s="275"/>
      <c r="AD55" s="14"/>
      <c r="AE55" s="14"/>
      <c r="AF55" s="14"/>
      <c r="AG55" s="62"/>
      <c r="AH55" s="62"/>
      <c r="AR55" s="22"/>
      <c r="AS55" s="73"/>
      <c r="AT55" s="73"/>
      <c r="AU55" s="73"/>
      <c r="AV55" s="275"/>
      <c r="AW55" s="73"/>
      <c r="AX55" s="62"/>
      <c r="AY55" s="62"/>
      <c r="AZ55" s="62"/>
      <c r="BA55" s="61"/>
      <c r="BB55" s="61"/>
      <c r="BC55" s="61"/>
      <c r="BK55" s="73"/>
      <c r="BL55" s="73"/>
      <c r="BM55" s="22"/>
      <c r="BN55" s="73"/>
      <c r="BO55" s="62"/>
      <c r="BP55" s="62"/>
      <c r="BQ55" s="275"/>
      <c r="BR55" s="14"/>
      <c r="BS55" s="14"/>
      <c r="BT55" s="14"/>
      <c r="BU55" s="62"/>
      <c r="BV55" s="62"/>
      <c r="CF55" s="22"/>
      <c r="CG55" s="73"/>
      <c r="CH55" s="73"/>
      <c r="CI55" s="73"/>
      <c r="CJ55" s="275"/>
      <c r="CK55" s="73"/>
      <c r="CL55" s="62"/>
      <c r="CM55" s="62"/>
      <c r="CN55" s="62"/>
      <c r="CO55" s="61"/>
      <c r="CP55" s="61"/>
      <c r="CQ55" s="61"/>
      <c r="CY55" s="73"/>
      <c r="CZ55" s="73"/>
      <c r="DA55" s="22"/>
      <c r="DB55" s="73"/>
      <c r="DC55" s="62"/>
      <c r="DD55" s="62"/>
      <c r="DE55" s="275"/>
      <c r="DF55" s="14"/>
      <c r="DG55" s="14"/>
      <c r="DH55" s="14"/>
      <c r="DI55" s="62"/>
      <c r="DJ55" s="62"/>
      <c r="DT55" s="22"/>
      <c r="DU55" s="73"/>
      <c r="DV55" s="73"/>
      <c r="DW55" s="73"/>
      <c r="DX55" s="275"/>
      <c r="DY55" s="73"/>
      <c r="DZ55" s="62"/>
      <c r="EA55" s="62"/>
      <c r="EB55" s="62"/>
      <c r="EC55" s="61"/>
      <c r="ED55" s="61"/>
      <c r="EE55" s="144"/>
      <c r="EF55" s="62"/>
      <c r="EG55" s="189"/>
      <c r="EH55" s="189"/>
      <c r="EM55" s="73"/>
      <c r="EN55" s="73"/>
      <c r="EO55" s="22"/>
      <c r="EP55" s="73"/>
      <c r="EQ55" s="62"/>
      <c r="ER55" s="62"/>
      <c r="ES55" s="275"/>
      <c r="ET55" s="14"/>
      <c r="EU55" s="14"/>
      <c r="EV55" s="14"/>
      <c r="EW55" s="62"/>
      <c r="EX55" s="144"/>
      <c r="EY55" s="62"/>
      <c r="EZ55" s="189"/>
      <c r="FA55" s="189"/>
      <c r="FH55" s="101"/>
      <c r="FK55" s="22"/>
      <c r="FL55" s="73"/>
      <c r="FM55" s="149"/>
      <c r="FN55" s="150"/>
      <c r="FO55" s="150"/>
      <c r="FP55" s="149"/>
      <c r="FQ55" s="144"/>
      <c r="FR55" s="144"/>
      <c r="FS55" s="144"/>
      <c r="FT55" s="145"/>
      <c r="FU55" s="145"/>
      <c r="FV55" s="145"/>
      <c r="FW55" s="151"/>
      <c r="FX55" s="151"/>
      <c r="FY55" s="151"/>
      <c r="FZ55" s="151"/>
      <c r="GA55" s="151"/>
      <c r="GB55" s="151"/>
      <c r="GC55" s="151"/>
      <c r="GD55" s="149"/>
      <c r="GE55" s="149"/>
      <c r="GF55" s="22"/>
      <c r="GG55" s="149"/>
      <c r="GH55" s="144"/>
      <c r="GI55" s="22"/>
      <c r="GJ55" s="150"/>
      <c r="GK55" s="12"/>
      <c r="GL55" s="12"/>
      <c r="GM55" s="14"/>
      <c r="GN55" s="62"/>
      <c r="GO55" s="62"/>
      <c r="GY55" s="50"/>
      <c r="GZ55" s="50"/>
      <c r="HA55" s="50"/>
      <c r="HB55" s="50"/>
      <c r="HC55" s="50"/>
      <c r="HD55" s="50"/>
      <c r="HE55" s="50"/>
      <c r="HF55" s="50"/>
      <c r="HG55" s="50"/>
      <c r="HH55" s="50"/>
      <c r="HI55" s="50"/>
      <c r="HJ55" s="50"/>
      <c r="HK55" s="50"/>
      <c r="HL55" s="50"/>
      <c r="HM55" s="50"/>
      <c r="HN55" s="50"/>
      <c r="HO55" s="50"/>
      <c r="HP55" s="50"/>
      <c r="HQ55" s="50"/>
      <c r="HR55" s="50"/>
      <c r="HS55" s="50"/>
      <c r="HT55" s="50"/>
      <c r="HU55" s="50"/>
      <c r="HV55" s="50"/>
      <c r="HW55" s="50"/>
      <c r="HX55" s="50"/>
      <c r="HY55" s="50"/>
      <c r="HZ55" s="50"/>
      <c r="IA55" s="50"/>
      <c r="IB55" s="50"/>
      <c r="IC55" s="50"/>
      <c r="ID55" s="50"/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  <c r="IP55" s="50"/>
    </row>
    <row r="56" spans="1:250" s="15" customFormat="1" ht="16.149999999999999" customHeight="1">
      <c r="E56" s="73"/>
      <c r="F56" s="73"/>
      <c r="G56" s="73"/>
      <c r="H56" s="73"/>
      <c r="K56" s="12"/>
      <c r="L56" s="12"/>
      <c r="M56" s="61"/>
      <c r="N56" s="61"/>
      <c r="O56" s="61"/>
      <c r="V56" s="73"/>
      <c r="W56" s="73"/>
      <c r="X56" s="73"/>
      <c r="Y56" s="73"/>
      <c r="AB56" s="12"/>
      <c r="AC56" s="13"/>
      <c r="AD56" s="12"/>
      <c r="AE56" s="12"/>
      <c r="AF56" s="12"/>
      <c r="AH56" s="62"/>
      <c r="AS56" s="73"/>
      <c r="AT56" s="73"/>
      <c r="AU56" s="73"/>
      <c r="AV56" s="73"/>
      <c r="AY56" s="12"/>
      <c r="AZ56" s="12"/>
      <c r="BA56" s="61"/>
      <c r="BB56" s="61"/>
      <c r="BC56" s="61"/>
      <c r="BJ56" s="73"/>
      <c r="BK56" s="73"/>
      <c r="BL56" s="73"/>
      <c r="BM56" s="73"/>
      <c r="BP56" s="12"/>
      <c r="BQ56" s="13"/>
      <c r="BR56" s="12"/>
      <c r="BS56" s="12"/>
      <c r="BT56" s="12"/>
      <c r="BV56" s="62"/>
      <c r="CG56" s="73"/>
      <c r="CH56" s="73"/>
      <c r="CI56" s="73"/>
      <c r="CJ56" s="73"/>
      <c r="CM56" s="12"/>
      <c r="CN56" s="12"/>
      <c r="CO56" s="61"/>
      <c r="CP56" s="61"/>
      <c r="CQ56" s="61"/>
      <c r="CX56" s="73"/>
      <c r="CY56" s="73"/>
      <c r="CZ56" s="73"/>
      <c r="DA56" s="73"/>
      <c r="DD56" s="12"/>
      <c r="DE56" s="13"/>
      <c r="DF56" s="12"/>
      <c r="DG56" s="12"/>
      <c r="DH56" s="12"/>
      <c r="DJ56" s="62"/>
      <c r="DU56" s="73"/>
      <c r="DV56" s="73"/>
      <c r="DW56" s="73"/>
      <c r="DX56" s="73"/>
      <c r="EA56" s="12"/>
      <c r="EB56" s="12"/>
      <c r="EC56" s="61"/>
      <c r="ED56" s="61"/>
      <c r="EE56" s="61"/>
      <c r="EL56" s="73"/>
      <c r="EM56" s="73"/>
      <c r="EN56" s="73"/>
      <c r="EO56" s="73"/>
      <c r="ER56" s="12"/>
      <c r="ES56" s="13"/>
      <c r="ET56" s="12"/>
      <c r="EU56" s="12"/>
      <c r="EV56" s="12"/>
      <c r="EX56" s="62"/>
      <c r="FH56" s="101"/>
      <c r="FL56" s="73"/>
      <c r="FM56" s="73"/>
      <c r="FN56" s="73"/>
      <c r="FO56" s="73"/>
      <c r="FR56" s="12"/>
      <c r="FS56" s="12"/>
      <c r="FT56" s="61"/>
      <c r="FU56" s="61"/>
      <c r="FV56" s="61"/>
      <c r="GC56" s="73"/>
      <c r="GD56" s="73"/>
      <c r="GE56" s="73"/>
      <c r="GF56" s="73"/>
      <c r="GI56" s="12"/>
      <c r="GJ56" s="13"/>
      <c r="GK56" s="12"/>
      <c r="GL56" s="12"/>
      <c r="GM56" s="12"/>
      <c r="GO56" s="62"/>
      <c r="GY56" s="50"/>
      <c r="GZ56" s="50"/>
      <c r="HA56" s="50"/>
      <c r="HB56" s="50"/>
      <c r="HC56" s="50"/>
      <c r="HD56" s="50"/>
      <c r="HE56" s="50"/>
      <c r="HF56" s="50"/>
      <c r="HG56" s="50"/>
      <c r="HH56" s="50"/>
      <c r="HI56" s="50"/>
      <c r="HJ56" s="50"/>
      <c r="HK56" s="50"/>
      <c r="HL56" s="50"/>
      <c r="HM56" s="37"/>
      <c r="HN56" s="38"/>
      <c r="HO56" s="50"/>
      <c r="HP56" s="43"/>
      <c r="HQ56" s="51"/>
      <c r="HR56" s="50"/>
      <c r="HS56" s="50"/>
      <c r="HT56" s="50"/>
      <c r="HU56" s="50"/>
      <c r="HV56" s="37"/>
      <c r="HW56" s="39"/>
      <c r="HX56" s="50"/>
      <c r="HY56" s="50"/>
      <c r="HZ56" s="50"/>
      <c r="IA56" s="50"/>
      <c r="IB56" s="50"/>
      <c r="IC56" s="50"/>
      <c r="ID56" s="37"/>
      <c r="IE56" s="39"/>
      <c r="IF56" s="50"/>
      <c r="IG56" s="50"/>
      <c r="IH56" s="50"/>
      <c r="II56" s="50"/>
      <c r="IJ56" s="50"/>
      <c r="IK56" s="50"/>
      <c r="IL56" s="50"/>
      <c r="IM56" s="50"/>
      <c r="IN56" s="50"/>
      <c r="IO56" s="50"/>
      <c r="IP56" s="50"/>
    </row>
    <row r="57" spans="1:250" s="15" customFormat="1" ht="16.149999999999999" customHeight="1">
      <c r="C57" s="76"/>
      <c r="E57" s="53"/>
      <c r="F57" s="95"/>
      <c r="G57" s="95"/>
      <c r="H57" s="50"/>
      <c r="I57" s="50"/>
      <c r="J57" s="50"/>
      <c r="L57" s="76"/>
      <c r="N57" s="53"/>
      <c r="O57" s="53"/>
      <c r="P57" s="53"/>
      <c r="Q57" s="53"/>
      <c r="R57" s="53"/>
      <c r="S57" s="50"/>
      <c r="X57" s="75"/>
      <c r="Y57" s="53"/>
      <c r="Z57" s="95"/>
      <c r="AA57" s="95"/>
      <c r="AB57" s="95"/>
      <c r="AC57" s="95"/>
      <c r="AD57" s="50"/>
      <c r="AE57" s="76"/>
      <c r="AG57" s="53"/>
      <c r="AH57" s="50"/>
      <c r="AI57" s="50"/>
      <c r="AJ57" s="50"/>
      <c r="AK57" s="50"/>
      <c r="AQ57" s="76"/>
      <c r="AS57" s="53"/>
      <c r="AT57" s="95"/>
      <c r="AU57" s="95"/>
      <c r="AV57" s="50"/>
      <c r="AW57" s="50"/>
      <c r="AX57" s="50"/>
      <c r="AZ57" s="76"/>
      <c r="BB57" s="53"/>
      <c r="BC57" s="53"/>
      <c r="BD57" s="53"/>
      <c r="BE57" s="53"/>
      <c r="BF57" s="53"/>
      <c r="BG57" s="50"/>
      <c r="BL57" s="75"/>
      <c r="BM57" s="53"/>
      <c r="BN57" s="95"/>
      <c r="BO57" s="95"/>
      <c r="BP57" s="95"/>
      <c r="BQ57" s="95"/>
      <c r="BR57" s="50"/>
      <c r="BS57" s="76"/>
      <c r="BU57" s="53"/>
      <c r="BV57" s="50"/>
      <c r="BW57" s="50"/>
      <c r="BX57" s="50"/>
      <c r="BY57" s="50"/>
      <c r="CE57" s="76"/>
      <c r="CG57" s="53"/>
      <c r="CH57" s="95"/>
      <c r="CI57" s="95"/>
      <c r="CJ57" s="50"/>
      <c r="CK57" s="50"/>
      <c r="CL57" s="50"/>
      <c r="CN57" s="76"/>
      <c r="CP57" s="53"/>
      <c r="CQ57" s="53"/>
      <c r="CR57" s="53"/>
      <c r="CS57" s="53"/>
      <c r="CT57" s="53"/>
      <c r="CU57" s="50"/>
      <c r="CZ57" s="75"/>
      <c r="DA57" s="53"/>
      <c r="DB57" s="95"/>
      <c r="DC57" s="95"/>
      <c r="DD57" s="95"/>
      <c r="DE57" s="95"/>
      <c r="DF57" s="50"/>
      <c r="DG57" s="76"/>
      <c r="DI57" s="53"/>
      <c r="DJ57" s="50"/>
      <c r="DK57" s="50"/>
      <c r="DL57" s="50"/>
      <c r="DM57" s="50"/>
      <c r="DS57" s="76"/>
      <c r="DU57" s="53"/>
      <c r="DV57" s="95"/>
      <c r="DW57" s="95"/>
      <c r="DX57" s="50"/>
      <c r="DY57" s="50"/>
      <c r="DZ57" s="50"/>
      <c r="EB57" s="76"/>
      <c r="ED57" s="53"/>
      <c r="EE57" s="53"/>
      <c r="EF57" s="53"/>
      <c r="EG57" s="53"/>
      <c r="EH57" s="53"/>
      <c r="EI57" s="50"/>
      <c r="EN57" s="75"/>
      <c r="EO57" s="53"/>
      <c r="EP57" s="95"/>
      <c r="EQ57" s="95"/>
      <c r="ER57" s="95"/>
      <c r="ES57" s="95"/>
      <c r="ET57" s="50"/>
      <c r="EU57" s="76"/>
      <c r="EW57" s="53"/>
      <c r="EX57" s="53"/>
      <c r="EY57" s="53"/>
      <c r="EZ57" s="53"/>
      <c r="FA57" s="53"/>
      <c r="FB57" s="53"/>
      <c r="FH57" s="101"/>
      <c r="FJ57" s="76"/>
      <c r="FL57" s="53"/>
      <c r="FM57" s="95"/>
      <c r="FN57" s="95"/>
      <c r="FO57" s="50"/>
      <c r="FP57" s="50"/>
      <c r="FQ57" s="50"/>
      <c r="FS57" s="76"/>
      <c r="FU57" s="53"/>
      <c r="FV57" s="53"/>
      <c r="FW57" s="53"/>
      <c r="FX57" s="53"/>
      <c r="FY57" s="53"/>
      <c r="FZ57" s="50"/>
      <c r="GE57" s="75"/>
      <c r="GF57" s="53"/>
      <c r="GG57" s="95"/>
      <c r="GH57" s="95"/>
      <c r="GI57" s="95"/>
      <c r="GJ57" s="95"/>
      <c r="GK57" s="50"/>
      <c r="GL57" s="76"/>
      <c r="GN57" s="53"/>
      <c r="GO57" s="50"/>
      <c r="GP57" s="50"/>
      <c r="GQ57" s="50"/>
      <c r="GR57" s="50"/>
      <c r="GY57" s="50"/>
      <c r="GZ57" s="50"/>
      <c r="HA57" s="50"/>
      <c r="HB57" s="50"/>
      <c r="HC57" s="50"/>
      <c r="HD57" s="50"/>
      <c r="HE57" s="50"/>
      <c r="HF57" s="50"/>
      <c r="HG57" s="50"/>
      <c r="HH57" s="50"/>
      <c r="HI57" s="50"/>
      <c r="HJ57" s="50"/>
      <c r="HK57" s="50"/>
      <c r="HL57" s="50"/>
      <c r="HM57" s="50"/>
      <c r="HN57" s="50"/>
      <c r="HO57" s="50"/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</row>
    <row r="58" spans="1:250" s="15" customFormat="1" ht="16.149999999999999" customHeight="1">
      <c r="C58" s="72"/>
      <c r="L58" s="12"/>
      <c r="AQ58" s="72"/>
      <c r="AZ58" s="12"/>
      <c r="CE58" s="72"/>
      <c r="CN58" s="12"/>
      <c r="DS58" s="72"/>
      <c r="EB58" s="12"/>
      <c r="FH58" s="101"/>
      <c r="FJ58" s="72"/>
      <c r="FS58" s="12"/>
      <c r="GY58" s="50"/>
      <c r="GZ58" s="50"/>
      <c r="HA58" s="50"/>
      <c r="HB58" s="50"/>
      <c r="HC58" s="50"/>
      <c r="HD58" s="50"/>
      <c r="HE58" s="50"/>
      <c r="HF58" s="50"/>
      <c r="HG58" s="50"/>
      <c r="HH58" s="50"/>
      <c r="HI58" s="50"/>
      <c r="HJ58" s="50"/>
      <c r="HK58" s="50"/>
      <c r="HL58" s="50"/>
      <c r="HM58" s="50"/>
      <c r="HN58" s="50"/>
      <c r="HO58" s="50"/>
      <c r="HP58" s="50"/>
      <c r="HQ58" s="50"/>
      <c r="HR58" s="50"/>
      <c r="HS58" s="50"/>
      <c r="HT58" s="50"/>
      <c r="HU58" s="50"/>
      <c r="HV58" s="50"/>
      <c r="HW58" s="50"/>
      <c r="HX58" s="50"/>
      <c r="HY58" s="50"/>
      <c r="HZ58" s="50"/>
      <c r="IA58" s="50"/>
      <c r="IB58" s="50"/>
      <c r="IC58" s="50"/>
      <c r="ID58" s="50"/>
      <c r="IE58" s="50"/>
      <c r="IF58" s="50"/>
      <c r="IG58" s="50"/>
      <c r="IH58" s="50"/>
      <c r="II58" s="50"/>
      <c r="IJ58" s="50"/>
      <c r="IK58" s="50"/>
      <c r="IL58" s="50"/>
      <c r="IM58" s="50"/>
      <c r="IN58" s="50"/>
      <c r="IO58" s="50"/>
      <c r="IP58" s="50"/>
    </row>
    <row r="59" spans="1:250" s="15" customFormat="1" ht="16.149999999999999" customHeight="1">
      <c r="C59" s="76"/>
      <c r="E59" s="77"/>
      <c r="V59" s="76"/>
      <c r="X59" s="75"/>
      <c r="Y59" s="77"/>
      <c r="AC59" s="13"/>
      <c r="AD59" s="12"/>
      <c r="AE59" s="12"/>
      <c r="AF59" s="47"/>
      <c r="AQ59" s="76"/>
      <c r="AS59" s="77"/>
      <c r="BJ59" s="76"/>
      <c r="BL59" s="75"/>
      <c r="BM59" s="77"/>
      <c r="BQ59" s="13"/>
      <c r="BR59" s="12"/>
      <c r="BS59" s="12"/>
      <c r="BT59" s="47"/>
      <c r="CE59" s="76"/>
      <c r="CG59" s="77"/>
      <c r="CX59" s="76"/>
      <c r="CZ59" s="75"/>
      <c r="DA59" s="77"/>
      <c r="DE59" s="13"/>
      <c r="DF59" s="12"/>
      <c r="DG59" s="12"/>
      <c r="DH59" s="47"/>
      <c r="DS59" s="76"/>
      <c r="DU59" s="77"/>
      <c r="EL59" s="76"/>
      <c r="EN59" s="75"/>
      <c r="EO59" s="77"/>
      <c r="ES59" s="13"/>
      <c r="ET59" s="12"/>
      <c r="EU59" s="12"/>
      <c r="EV59" s="47"/>
      <c r="FH59" s="101"/>
      <c r="FJ59" s="76"/>
      <c r="FL59" s="77"/>
      <c r="GC59" s="76"/>
      <c r="GE59" s="75"/>
      <c r="GF59" s="77"/>
      <c r="GJ59" s="13"/>
      <c r="GK59" s="12"/>
      <c r="GL59" s="12"/>
      <c r="GM59" s="47"/>
      <c r="GY59" s="50"/>
      <c r="GZ59" s="50"/>
      <c r="HA59" s="50"/>
      <c r="HB59" s="50"/>
      <c r="HC59" s="50"/>
      <c r="HD59" s="50"/>
      <c r="HE59" s="50"/>
      <c r="HF59" s="50"/>
      <c r="HG59" s="50"/>
      <c r="HH59" s="50"/>
      <c r="HI59" s="50"/>
      <c r="HJ59" s="50"/>
      <c r="HK59" s="50"/>
      <c r="HL59" s="50"/>
      <c r="HM59" s="50"/>
      <c r="HN59" s="50"/>
      <c r="HO59" s="50"/>
      <c r="HP59" s="50"/>
      <c r="HQ59" s="50"/>
      <c r="HR59" s="50"/>
      <c r="HS59" s="50"/>
      <c r="HT59" s="50"/>
      <c r="HU59" s="50"/>
      <c r="HV59" s="50"/>
      <c r="HW59" s="50"/>
      <c r="HX59" s="50"/>
      <c r="HY59" s="50"/>
      <c r="HZ59" s="50"/>
      <c r="IA59" s="50"/>
      <c r="IB59" s="50"/>
      <c r="IC59" s="50"/>
      <c r="ID59" s="50"/>
      <c r="IE59" s="50"/>
      <c r="IF59" s="50"/>
      <c r="IG59" s="50"/>
      <c r="IH59" s="50"/>
      <c r="II59" s="50"/>
      <c r="IJ59" s="50"/>
      <c r="IK59" s="50"/>
      <c r="IL59" s="50"/>
      <c r="IM59" s="50"/>
      <c r="IN59" s="50"/>
      <c r="IO59" s="50"/>
      <c r="IP59" s="50"/>
    </row>
    <row r="60" spans="1:250" s="15" customFormat="1" ht="16.149999999999999" customHeight="1">
      <c r="C60" s="76"/>
      <c r="E60" s="77"/>
      <c r="X60" s="75"/>
      <c r="Y60" s="77"/>
      <c r="AQ60" s="76"/>
      <c r="AS60" s="77"/>
      <c r="BL60" s="75"/>
      <c r="BM60" s="77"/>
      <c r="CE60" s="76"/>
      <c r="CG60" s="77"/>
      <c r="CZ60" s="75"/>
      <c r="DA60" s="77"/>
      <c r="DS60" s="76"/>
      <c r="DU60" s="77"/>
      <c r="EN60" s="75"/>
      <c r="EO60" s="77"/>
      <c r="FH60" s="101"/>
      <c r="FJ60" s="76"/>
      <c r="FL60" s="77"/>
      <c r="GE60" s="75"/>
      <c r="GF60" s="77"/>
      <c r="GY60" s="50"/>
      <c r="GZ60" s="50"/>
      <c r="HA60" s="50"/>
      <c r="HB60" s="50"/>
      <c r="HC60" s="50"/>
      <c r="HD60" s="50"/>
      <c r="HE60" s="50"/>
      <c r="HF60" s="50"/>
      <c r="HG60" s="50"/>
      <c r="HH60" s="50"/>
      <c r="HI60" s="50"/>
      <c r="HJ60" s="50"/>
      <c r="HK60" s="50"/>
      <c r="HL60" s="50"/>
      <c r="HM60" s="50"/>
      <c r="HN60" s="50"/>
      <c r="HO60" s="50"/>
      <c r="HP60" s="50"/>
      <c r="HQ60" s="50"/>
      <c r="HR60" s="50"/>
      <c r="HS60" s="50"/>
      <c r="HT60" s="50"/>
      <c r="HU60" s="50"/>
      <c r="HV60" s="50"/>
      <c r="HW60" s="50"/>
      <c r="HX60" s="50"/>
      <c r="HY60" s="50"/>
      <c r="HZ60" s="50"/>
      <c r="IA60" s="50"/>
      <c r="IB60" s="50"/>
      <c r="IC60" s="50"/>
      <c r="ID60" s="50"/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  <c r="IP60" s="50"/>
    </row>
    <row r="61" spans="1:250" s="15" customFormat="1" ht="16.149999999999999" customHeight="1">
      <c r="C61" s="72"/>
      <c r="E61" s="79"/>
      <c r="G61" s="77"/>
      <c r="H61" s="77"/>
      <c r="I61" s="77"/>
      <c r="J61" s="45"/>
      <c r="K61" s="45"/>
      <c r="L61" s="45"/>
      <c r="V61" s="76"/>
      <c r="X61" s="78"/>
      <c r="Y61" s="79"/>
      <c r="Z61" s="77"/>
      <c r="AA61" s="45"/>
      <c r="AB61" s="45"/>
      <c r="AC61" s="45"/>
      <c r="AD61" s="45"/>
      <c r="AE61" s="45"/>
      <c r="AF61" s="45"/>
      <c r="AG61" s="45"/>
      <c r="AH61" s="49"/>
      <c r="AQ61" s="72"/>
      <c r="AS61" s="79"/>
      <c r="AU61" s="77"/>
      <c r="AV61" s="77"/>
      <c r="AW61" s="77"/>
      <c r="AX61" s="45"/>
      <c r="AY61" s="45"/>
      <c r="AZ61" s="45"/>
      <c r="BJ61" s="76"/>
      <c r="BL61" s="78"/>
      <c r="BM61" s="79"/>
      <c r="BN61" s="77"/>
      <c r="BO61" s="45"/>
      <c r="BP61" s="45"/>
      <c r="BQ61" s="45"/>
      <c r="BR61" s="45"/>
      <c r="BS61" s="45"/>
      <c r="BT61" s="45"/>
      <c r="BU61" s="45"/>
      <c r="BV61" s="49"/>
      <c r="CE61" s="72"/>
      <c r="CG61" s="79"/>
      <c r="CI61" s="77"/>
      <c r="CJ61" s="77"/>
      <c r="CK61" s="77"/>
      <c r="CL61" s="45"/>
      <c r="CM61" s="45"/>
      <c r="CN61" s="45"/>
      <c r="CX61" s="76"/>
      <c r="CZ61" s="78"/>
      <c r="DA61" s="79"/>
      <c r="DB61" s="77"/>
      <c r="DC61" s="45"/>
      <c r="DD61" s="45"/>
      <c r="DE61" s="45"/>
      <c r="DF61" s="45"/>
      <c r="DG61" s="45"/>
      <c r="DH61" s="45"/>
      <c r="DI61" s="45"/>
      <c r="DJ61" s="49"/>
      <c r="DS61" s="72"/>
      <c r="DU61" s="79"/>
      <c r="DW61" s="77"/>
      <c r="DX61" s="77"/>
      <c r="DY61" s="77"/>
      <c r="DZ61" s="45"/>
      <c r="EA61" s="45"/>
      <c r="EB61" s="45"/>
      <c r="EL61" s="76"/>
      <c r="EN61" s="78"/>
      <c r="EO61" s="79"/>
      <c r="EP61" s="77"/>
      <c r="EQ61" s="45"/>
      <c r="ER61" s="45"/>
      <c r="ES61" s="45"/>
      <c r="ET61" s="45"/>
      <c r="EU61" s="45"/>
      <c r="EV61" s="45"/>
      <c r="EW61" s="45"/>
      <c r="EX61" s="49"/>
      <c r="FH61" s="101"/>
      <c r="FJ61" s="72"/>
      <c r="FL61" s="79"/>
      <c r="FN61" s="77"/>
      <c r="FO61" s="77"/>
      <c r="FP61" s="77"/>
      <c r="FQ61" s="45"/>
      <c r="FR61" s="45"/>
      <c r="FS61" s="45"/>
      <c r="GC61" s="76"/>
      <c r="GE61" s="78"/>
      <c r="GF61" s="79"/>
      <c r="GG61" s="77"/>
      <c r="GH61" s="45"/>
      <c r="GI61" s="45"/>
      <c r="GJ61" s="45"/>
      <c r="GK61" s="45"/>
      <c r="GL61" s="45"/>
      <c r="GM61" s="45"/>
      <c r="GN61" s="45"/>
      <c r="GO61" s="49"/>
      <c r="GY61" s="50"/>
      <c r="GZ61" s="50"/>
      <c r="HA61" s="50"/>
      <c r="HB61" s="50"/>
      <c r="HC61" s="50"/>
      <c r="HD61" s="50"/>
      <c r="HE61" s="50"/>
      <c r="HF61" s="50"/>
      <c r="HG61" s="50"/>
      <c r="HH61" s="50"/>
      <c r="HI61" s="50"/>
      <c r="HJ61" s="50"/>
      <c r="HK61" s="50"/>
      <c r="HL61" s="50"/>
      <c r="HM61" s="50"/>
      <c r="HN61" s="50"/>
      <c r="HO61" s="50"/>
      <c r="HP61" s="50"/>
      <c r="HQ61" s="50"/>
      <c r="HR61" s="50"/>
      <c r="HS61" s="50"/>
      <c r="HT61" s="50"/>
      <c r="HU61" s="50"/>
      <c r="HV61" s="50"/>
      <c r="HW61" s="50"/>
      <c r="HX61" s="50"/>
      <c r="HY61" s="50"/>
      <c r="HZ61" s="50"/>
      <c r="IA61" s="50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  <c r="IP61" s="50"/>
    </row>
    <row r="62" spans="1:250" s="15" customFormat="1" ht="16.149999999999999" customHeight="1">
      <c r="C62" s="76"/>
      <c r="E62" s="77"/>
      <c r="G62" s="77"/>
      <c r="H62" s="77"/>
      <c r="I62" s="77"/>
      <c r="J62" s="49"/>
      <c r="K62" s="49"/>
      <c r="L62" s="49"/>
      <c r="V62" s="76"/>
      <c r="X62" s="75"/>
      <c r="Y62" s="77"/>
      <c r="Z62" s="77"/>
      <c r="AA62" s="49"/>
      <c r="AB62" s="49"/>
      <c r="AC62" s="49"/>
      <c r="AD62" s="49"/>
      <c r="AE62" s="49"/>
      <c r="AF62" s="49"/>
      <c r="AG62" s="49"/>
      <c r="AH62" s="49"/>
      <c r="AQ62" s="76"/>
      <c r="AS62" s="77"/>
      <c r="AU62" s="77"/>
      <c r="AV62" s="77"/>
      <c r="AW62" s="77"/>
      <c r="AX62" s="49"/>
      <c r="AY62" s="49"/>
      <c r="AZ62" s="49"/>
      <c r="BJ62" s="76"/>
      <c r="BL62" s="75"/>
      <c r="BM62" s="77"/>
      <c r="BN62" s="77"/>
      <c r="BO62" s="49"/>
      <c r="BP62" s="49"/>
      <c r="BQ62" s="49"/>
      <c r="BR62" s="49"/>
      <c r="BS62" s="49"/>
      <c r="BT62" s="49"/>
      <c r="BU62" s="49"/>
      <c r="BV62" s="49"/>
      <c r="CE62" s="76"/>
      <c r="CG62" s="77"/>
      <c r="CI62" s="77"/>
      <c r="CJ62" s="77"/>
      <c r="CK62" s="77"/>
      <c r="CL62" s="49"/>
      <c r="CM62" s="49"/>
      <c r="CN62" s="49"/>
      <c r="CX62" s="76"/>
      <c r="CZ62" s="75"/>
      <c r="DA62" s="77"/>
      <c r="DB62" s="77"/>
      <c r="DC62" s="49"/>
      <c r="DD62" s="49"/>
      <c r="DE62" s="49"/>
      <c r="DF62" s="49"/>
      <c r="DG62" s="49"/>
      <c r="DH62" s="49"/>
      <c r="DI62" s="49"/>
      <c r="DJ62" s="49"/>
      <c r="DS62" s="76"/>
      <c r="DU62" s="77"/>
      <c r="DW62" s="77"/>
      <c r="DX62" s="77"/>
      <c r="DY62" s="77"/>
      <c r="DZ62" s="49"/>
      <c r="EA62" s="49"/>
      <c r="EB62" s="49"/>
      <c r="EL62" s="76"/>
      <c r="EN62" s="75"/>
      <c r="EO62" s="77"/>
      <c r="EP62" s="77"/>
      <c r="EQ62" s="49"/>
      <c r="ER62" s="49"/>
      <c r="ES62" s="49"/>
      <c r="ET62" s="49"/>
      <c r="EU62" s="49"/>
      <c r="EV62" s="49"/>
      <c r="EW62" s="49"/>
      <c r="EX62" s="49"/>
      <c r="FH62" s="101"/>
      <c r="FJ62" s="76"/>
      <c r="FL62" s="77"/>
      <c r="FN62" s="77"/>
      <c r="FO62" s="77"/>
      <c r="FP62" s="77"/>
      <c r="FQ62" s="49"/>
      <c r="FR62" s="49"/>
      <c r="FS62" s="49"/>
      <c r="GC62" s="76"/>
      <c r="GE62" s="75"/>
      <c r="GF62" s="77"/>
      <c r="GG62" s="77"/>
      <c r="GH62" s="49"/>
      <c r="GI62" s="49"/>
      <c r="GJ62" s="49"/>
      <c r="GK62" s="49"/>
      <c r="GL62" s="49"/>
      <c r="GM62" s="49"/>
      <c r="GN62" s="49"/>
      <c r="GO62" s="49"/>
      <c r="GY62" s="50"/>
      <c r="GZ62" s="50"/>
      <c r="HA62" s="50"/>
      <c r="HB62" s="50"/>
      <c r="HC62" s="50"/>
      <c r="HD62" s="50"/>
      <c r="HE62" s="50"/>
      <c r="HF62" s="50"/>
      <c r="HG62" s="50"/>
      <c r="HH62" s="50"/>
      <c r="HI62" s="50"/>
      <c r="HJ62" s="50"/>
      <c r="HK62" s="50"/>
      <c r="HL62" s="50"/>
      <c r="HM62" s="50"/>
      <c r="HN62" s="50"/>
      <c r="HO62" s="50"/>
      <c r="HP62" s="50"/>
      <c r="HQ62" s="50"/>
      <c r="HR62" s="50"/>
      <c r="HS62" s="50"/>
      <c r="HT62" s="50"/>
      <c r="HU62" s="50"/>
      <c r="HV62" s="50"/>
      <c r="HW62" s="50"/>
      <c r="HX62" s="50"/>
      <c r="HY62" s="50"/>
      <c r="HZ62" s="50"/>
      <c r="IA62" s="50"/>
      <c r="IB62" s="50"/>
      <c r="IC62" s="50"/>
      <c r="ID62" s="50"/>
      <c r="IE62" s="50"/>
      <c r="IF62" s="50"/>
      <c r="IG62" s="50"/>
      <c r="IH62" s="50"/>
      <c r="II62" s="50"/>
      <c r="IJ62" s="50"/>
      <c r="IK62" s="50"/>
      <c r="IL62" s="50"/>
      <c r="IM62" s="50"/>
      <c r="IN62" s="50"/>
      <c r="IO62" s="50"/>
      <c r="IP62" s="50"/>
    </row>
    <row r="63" spans="1:250" s="15" customFormat="1" ht="16.149999999999999" customHeight="1">
      <c r="C63" s="76"/>
      <c r="E63" s="77"/>
      <c r="G63" s="79"/>
      <c r="H63" s="79"/>
      <c r="I63" s="79"/>
      <c r="J63" s="73"/>
      <c r="K63" s="73"/>
      <c r="L63" s="73"/>
      <c r="V63" s="72"/>
      <c r="X63" s="75"/>
      <c r="Y63" s="77"/>
      <c r="Z63" s="79"/>
      <c r="AA63" s="73"/>
      <c r="AB63" s="73"/>
      <c r="AC63" s="73"/>
      <c r="AD63" s="73"/>
      <c r="AE63" s="73"/>
      <c r="AF63" s="73"/>
      <c r="AG63" s="73"/>
      <c r="AH63" s="73"/>
      <c r="AQ63" s="76"/>
      <c r="AS63" s="77"/>
      <c r="AU63" s="79"/>
      <c r="AV63" s="79"/>
      <c r="AW63" s="79"/>
      <c r="AX63" s="73"/>
      <c r="AY63" s="73"/>
      <c r="AZ63" s="73"/>
      <c r="BJ63" s="72"/>
      <c r="BL63" s="75"/>
      <c r="BM63" s="77"/>
      <c r="BN63" s="79"/>
      <c r="BO63" s="73"/>
      <c r="BP63" s="73"/>
      <c r="BQ63" s="73"/>
      <c r="BR63" s="73"/>
      <c r="BS63" s="73"/>
      <c r="BT63" s="73"/>
      <c r="BU63" s="73"/>
      <c r="BV63" s="73"/>
      <c r="CE63" s="76"/>
      <c r="CG63" s="77"/>
      <c r="CI63" s="79"/>
      <c r="CJ63" s="79"/>
      <c r="CK63" s="79"/>
      <c r="CL63" s="73"/>
      <c r="CM63" s="73"/>
      <c r="CN63" s="73"/>
      <c r="CX63" s="72"/>
      <c r="CZ63" s="75"/>
      <c r="DA63" s="77"/>
      <c r="DB63" s="79"/>
      <c r="DC63" s="73"/>
      <c r="DD63" s="73"/>
      <c r="DE63" s="73"/>
      <c r="DF63" s="73"/>
      <c r="DG63" s="73"/>
      <c r="DH63" s="73"/>
      <c r="DI63" s="73"/>
      <c r="DJ63" s="73"/>
      <c r="DS63" s="76"/>
      <c r="DU63" s="77"/>
      <c r="DW63" s="79"/>
      <c r="DX63" s="79"/>
      <c r="DY63" s="79"/>
      <c r="DZ63" s="73"/>
      <c r="EA63" s="73"/>
      <c r="EB63" s="73"/>
      <c r="EL63" s="72"/>
      <c r="EN63" s="75"/>
      <c r="EO63" s="77"/>
      <c r="EP63" s="79"/>
      <c r="EQ63" s="73"/>
      <c r="ER63" s="73"/>
      <c r="ES63" s="73"/>
      <c r="ET63" s="73"/>
      <c r="EU63" s="73"/>
      <c r="EV63" s="73"/>
      <c r="EW63" s="73"/>
      <c r="EX63" s="73"/>
      <c r="FH63" s="101"/>
      <c r="FJ63" s="76"/>
      <c r="FL63" s="77"/>
      <c r="FN63" s="79"/>
      <c r="FO63" s="79"/>
      <c r="FP63" s="79"/>
      <c r="FQ63" s="73"/>
      <c r="FR63" s="73"/>
      <c r="FS63" s="73"/>
      <c r="GC63" s="72"/>
      <c r="GE63" s="75"/>
      <c r="GF63" s="77"/>
      <c r="GG63" s="79"/>
      <c r="GH63" s="73"/>
      <c r="GI63" s="73"/>
      <c r="GJ63" s="73"/>
      <c r="GK63" s="73"/>
      <c r="GL63" s="73"/>
      <c r="GM63" s="73"/>
      <c r="GN63" s="73"/>
      <c r="GO63" s="73"/>
      <c r="GY63" s="50"/>
      <c r="GZ63" s="50"/>
      <c r="HA63" s="50"/>
      <c r="HB63" s="50"/>
      <c r="HC63" s="50"/>
      <c r="HD63" s="50"/>
      <c r="HE63" s="50"/>
      <c r="HF63" s="50"/>
      <c r="HG63" s="50"/>
      <c r="HH63" s="50"/>
      <c r="HI63" s="50"/>
      <c r="HJ63" s="50"/>
      <c r="HK63" s="50"/>
      <c r="HL63" s="50"/>
      <c r="HM63" s="50"/>
      <c r="HN63" s="50"/>
      <c r="HO63" s="50"/>
      <c r="HP63" s="50"/>
      <c r="HQ63" s="50"/>
      <c r="HR63" s="50"/>
      <c r="HS63" s="50"/>
      <c r="HT63" s="50"/>
      <c r="HU63" s="50"/>
      <c r="HV63" s="50"/>
      <c r="HW63" s="50"/>
      <c r="HX63" s="50"/>
      <c r="HY63" s="50"/>
      <c r="HZ63" s="50"/>
      <c r="IA63" s="50"/>
      <c r="IB63" s="50"/>
      <c r="IC63" s="50"/>
      <c r="ID63" s="50"/>
      <c r="IE63" s="50"/>
      <c r="IF63" s="50"/>
      <c r="IG63" s="50"/>
      <c r="IH63" s="50"/>
      <c r="II63" s="50"/>
      <c r="IJ63" s="50"/>
      <c r="IK63" s="50"/>
      <c r="IL63" s="50"/>
      <c r="IM63" s="50"/>
      <c r="IN63" s="50"/>
      <c r="IO63" s="50"/>
      <c r="IP63" s="50"/>
    </row>
    <row r="64" spans="1:250" s="15" customFormat="1" ht="16.149999999999999" customHeight="1">
      <c r="C64" s="72"/>
      <c r="E64" s="79"/>
      <c r="G64" s="77"/>
      <c r="H64" s="77"/>
      <c r="I64" s="77"/>
      <c r="J64" s="49"/>
      <c r="K64" s="49"/>
      <c r="L64" s="49"/>
      <c r="V64" s="76"/>
      <c r="X64" s="78"/>
      <c r="Y64" s="79"/>
      <c r="Z64" s="77"/>
      <c r="AA64" s="49"/>
      <c r="AB64" s="49"/>
      <c r="AC64" s="49"/>
      <c r="AD64" s="49"/>
      <c r="AE64" s="49"/>
      <c r="AF64" s="49"/>
      <c r="AG64" s="49"/>
      <c r="AH64" s="49"/>
      <c r="AQ64" s="72"/>
      <c r="AS64" s="79"/>
      <c r="AU64" s="77"/>
      <c r="AV64" s="77"/>
      <c r="AW64" s="77"/>
      <c r="AX64" s="49"/>
      <c r="AY64" s="49"/>
      <c r="AZ64" s="49"/>
      <c r="BJ64" s="76"/>
      <c r="BL64" s="78"/>
      <c r="BM64" s="79"/>
      <c r="BN64" s="77"/>
      <c r="BO64" s="49"/>
      <c r="BP64" s="49"/>
      <c r="BQ64" s="49"/>
      <c r="BR64" s="49"/>
      <c r="BS64" s="49"/>
      <c r="BT64" s="49"/>
      <c r="BU64" s="49"/>
      <c r="BV64" s="49"/>
      <c r="CE64" s="72"/>
      <c r="CG64" s="79"/>
      <c r="CI64" s="77"/>
      <c r="CJ64" s="77"/>
      <c r="CK64" s="77"/>
      <c r="CL64" s="49"/>
      <c r="CM64" s="49"/>
      <c r="CN64" s="49"/>
      <c r="CX64" s="76"/>
      <c r="CZ64" s="78"/>
      <c r="DA64" s="79"/>
      <c r="DB64" s="77"/>
      <c r="DC64" s="49"/>
      <c r="DD64" s="49"/>
      <c r="DE64" s="49"/>
      <c r="DF64" s="49"/>
      <c r="DG64" s="49"/>
      <c r="DH64" s="49"/>
      <c r="DI64" s="49"/>
      <c r="DJ64" s="49"/>
      <c r="DS64" s="72"/>
      <c r="DU64" s="79"/>
      <c r="DW64" s="77"/>
      <c r="DX64" s="77"/>
      <c r="DY64" s="77"/>
      <c r="DZ64" s="49"/>
      <c r="EA64" s="49"/>
      <c r="EB64" s="49"/>
      <c r="EL64" s="76"/>
      <c r="EN64" s="78"/>
      <c r="EO64" s="79"/>
      <c r="EP64" s="77"/>
      <c r="EQ64" s="49"/>
      <c r="ER64" s="49"/>
      <c r="ES64" s="49"/>
      <c r="ET64" s="49"/>
      <c r="EU64" s="49"/>
      <c r="EV64" s="49"/>
      <c r="EW64" s="49"/>
      <c r="EX64" s="49"/>
      <c r="FH64" s="101"/>
      <c r="FJ64" s="72"/>
      <c r="FL64" s="79"/>
      <c r="FN64" s="77"/>
      <c r="FO64" s="77"/>
      <c r="FP64" s="77"/>
      <c r="FQ64" s="49"/>
      <c r="FR64" s="49"/>
      <c r="FS64" s="49"/>
      <c r="GC64" s="76"/>
      <c r="GE64" s="78"/>
      <c r="GF64" s="79"/>
      <c r="GG64" s="77"/>
      <c r="GH64" s="49"/>
      <c r="GI64" s="49"/>
      <c r="GJ64" s="49"/>
      <c r="GK64" s="49"/>
      <c r="GL64" s="49"/>
      <c r="GM64" s="49"/>
      <c r="GN64" s="49"/>
      <c r="GO64" s="49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</row>
    <row r="65" spans="1:250" s="15" customFormat="1" ht="16.149999999999999" customHeight="1">
      <c r="C65" s="76"/>
      <c r="E65" s="77"/>
      <c r="G65" s="77"/>
      <c r="H65" s="77"/>
      <c r="I65" s="77"/>
      <c r="J65" s="49"/>
      <c r="K65" s="49"/>
      <c r="L65" s="49"/>
      <c r="V65" s="76"/>
      <c r="X65" s="75"/>
      <c r="Y65" s="77"/>
      <c r="Z65" s="77"/>
      <c r="AA65" s="49"/>
      <c r="AB65" s="49"/>
      <c r="AC65" s="49"/>
      <c r="AD65" s="49"/>
      <c r="AE65" s="49"/>
      <c r="AF65" s="49"/>
      <c r="AG65" s="49"/>
      <c r="AH65" s="49"/>
      <c r="AQ65" s="76"/>
      <c r="AS65" s="77"/>
      <c r="AU65" s="77"/>
      <c r="AV65" s="77"/>
      <c r="AW65" s="77"/>
      <c r="AX65" s="49"/>
      <c r="AY65" s="49"/>
      <c r="AZ65" s="49"/>
      <c r="BJ65" s="76"/>
      <c r="BL65" s="75"/>
      <c r="BM65" s="77"/>
      <c r="BN65" s="77"/>
      <c r="BO65" s="49"/>
      <c r="BP65" s="49"/>
      <c r="BQ65" s="49"/>
      <c r="BR65" s="49"/>
      <c r="BS65" s="49"/>
      <c r="BT65" s="49"/>
      <c r="BU65" s="49"/>
      <c r="BV65" s="49"/>
      <c r="CE65" s="76"/>
      <c r="CG65" s="77"/>
      <c r="CI65" s="77"/>
      <c r="CJ65" s="77"/>
      <c r="CK65" s="77"/>
      <c r="CL65" s="49"/>
      <c r="CM65" s="49"/>
      <c r="CN65" s="49"/>
      <c r="CX65" s="76"/>
      <c r="CZ65" s="75"/>
      <c r="DA65" s="77"/>
      <c r="DB65" s="77"/>
      <c r="DC65" s="49"/>
      <c r="DD65" s="49"/>
      <c r="DE65" s="49"/>
      <c r="DF65" s="49"/>
      <c r="DG65" s="49"/>
      <c r="DH65" s="49"/>
      <c r="DI65" s="49"/>
      <c r="DJ65" s="49"/>
      <c r="DS65" s="76"/>
      <c r="DU65" s="77"/>
      <c r="DW65" s="77"/>
      <c r="DX65" s="77"/>
      <c r="DY65" s="77"/>
      <c r="DZ65" s="49"/>
      <c r="EA65" s="49"/>
      <c r="EB65" s="49"/>
      <c r="EL65" s="76"/>
      <c r="EN65" s="75"/>
      <c r="EO65" s="77"/>
      <c r="EP65" s="77"/>
      <c r="EQ65" s="49"/>
      <c r="ER65" s="49"/>
      <c r="ES65" s="49"/>
      <c r="ET65" s="49"/>
      <c r="EU65" s="49"/>
      <c r="EV65" s="49"/>
      <c r="EW65" s="49"/>
      <c r="EX65" s="49"/>
      <c r="FH65" s="101"/>
      <c r="FJ65" s="76"/>
      <c r="FL65" s="77"/>
      <c r="FN65" s="77"/>
      <c r="FO65" s="77"/>
      <c r="FP65" s="77"/>
      <c r="FQ65" s="49"/>
      <c r="FR65" s="49"/>
      <c r="FS65" s="49"/>
      <c r="GC65" s="76"/>
      <c r="GE65" s="75"/>
      <c r="GF65" s="77"/>
      <c r="GG65" s="77"/>
      <c r="GH65" s="49"/>
      <c r="GI65" s="49"/>
      <c r="GJ65" s="49"/>
      <c r="GK65" s="49"/>
      <c r="GL65" s="49"/>
      <c r="GM65" s="49"/>
      <c r="GN65" s="49"/>
      <c r="GO65" s="49"/>
      <c r="GY65" s="50"/>
      <c r="GZ65" s="50"/>
      <c r="HA65" s="50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</row>
    <row r="66" spans="1:250" s="15" customFormat="1" ht="16.149999999999999" customHeight="1">
      <c r="C66" s="76"/>
      <c r="E66" s="77"/>
      <c r="G66" s="79"/>
      <c r="H66" s="79"/>
      <c r="I66" s="79"/>
      <c r="J66" s="73"/>
      <c r="K66" s="73"/>
      <c r="L66" s="73"/>
      <c r="V66" s="72"/>
      <c r="X66" s="75"/>
      <c r="Y66" s="77"/>
      <c r="Z66" s="79"/>
      <c r="AA66" s="73"/>
      <c r="AB66" s="73"/>
      <c r="AC66" s="73"/>
      <c r="AD66" s="73"/>
      <c r="AE66" s="73"/>
      <c r="AF66" s="73"/>
      <c r="AG66" s="73"/>
      <c r="AH66" s="73"/>
      <c r="AQ66" s="76"/>
      <c r="AS66" s="77"/>
      <c r="AU66" s="79"/>
      <c r="AV66" s="79"/>
      <c r="AW66" s="79"/>
      <c r="AX66" s="73"/>
      <c r="AY66" s="73"/>
      <c r="AZ66" s="73"/>
      <c r="BJ66" s="72"/>
      <c r="BL66" s="75"/>
      <c r="BM66" s="77"/>
      <c r="BN66" s="79"/>
      <c r="BO66" s="73"/>
      <c r="BP66" s="73"/>
      <c r="BQ66" s="73"/>
      <c r="BR66" s="73"/>
      <c r="BS66" s="73"/>
      <c r="BT66" s="73"/>
      <c r="BU66" s="73"/>
      <c r="BV66" s="73"/>
      <c r="CE66" s="76"/>
      <c r="CG66" s="77"/>
      <c r="CI66" s="79"/>
      <c r="CJ66" s="79"/>
      <c r="CK66" s="79"/>
      <c r="CL66" s="73"/>
      <c r="CM66" s="73"/>
      <c r="CN66" s="73"/>
      <c r="CX66" s="72"/>
      <c r="CZ66" s="75"/>
      <c r="DA66" s="77"/>
      <c r="DB66" s="79"/>
      <c r="DC66" s="73"/>
      <c r="DD66" s="73"/>
      <c r="DE66" s="73"/>
      <c r="DF66" s="73"/>
      <c r="DG66" s="73"/>
      <c r="DH66" s="73"/>
      <c r="DI66" s="73"/>
      <c r="DJ66" s="73"/>
      <c r="DS66" s="76"/>
      <c r="DU66" s="77"/>
      <c r="DW66" s="79"/>
      <c r="DX66" s="79"/>
      <c r="DY66" s="79"/>
      <c r="DZ66" s="73"/>
      <c r="EA66" s="73"/>
      <c r="EB66" s="73"/>
      <c r="EL66" s="72"/>
      <c r="EN66" s="75"/>
      <c r="EO66" s="77"/>
      <c r="EP66" s="79"/>
      <c r="EQ66" s="73"/>
      <c r="ER66" s="73"/>
      <c r="ES66" s="73"/>
      <c r="ET66" s="73"/>
      <c r="EU66" s="73"/>
      <c r="EV66" s="73"/>
      <c r="EW66" s="73"/>
      <c r="EX66" s="73"/>
      <c r="FH66" s="101"/>
      <c r="FJ66" s="76"/>
      <c r="FL66" s="77"/>
      <c r="FN66" s="79"/>
      <c r="FO66" s="79"/>
      <c r="FP66" s="79"/>
      <c r="FQ66" s="73"/>
      <c r="FR66" s="73"/>
      <c r="FS66" s="73"/>
      <c r="GC66" s="72"/>
      <c r="GE66" s="75"/>
      <c r="GF66" s="77"/>
      <c r="GG66" s="79"/>
      <c r="GH66" s="73"/>
      <c r="GI66" s="73"/>
      <c r="GJ66" s="73"/>
      <c r="GK66" s="73"/>
      <c r="GL66" s="73"/>
      <c r="GM66" s="73"/>
      <c r="GN66" s="73"/>
      <c r="GO66" s="73"/>
      <c r="GY66" s="50"/>
      <c r="GZ66" s="50"/>
      <c r="HA66" s="50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</row>
    <row r="67" spans="1:250" s="15" customFormat="1" ht="16.149999999999999" customHeight="1">
      <c r="A67" s="49"/>
      <c r="C67" s="72"/>
      <c r="H67" s="76"/>
      <c r="I67" s="77"/>
      <c r="J67" s="77"/>
      <c r="K67" s="77"/>
      <c r="L67" s="77"/>
      <c r="M67" s="49"/>
      <c r="N67" s="49"/>
      <c r="O67" s="49"/>
      <c r="AE67" s="76"/>
      <c r="AG67" s="77"/>
      <c r="AH67" s="77"/>
      <c r="AI67" s="77"/>
      <c r="AJ67" s="49"/>
      <c r="AK67" s="49"/>
      <c r="AL67" s="49"/>
      <c r="AM67" s="49"/>
      <c r="AN67" s="49"/>
      <c r="AO67" s="49"/>
      <c r="AQ67" s="72"/>
      <c r="AV67" s="76"/>
      <c r="AW67" s="77"/>
      <c r="AX67" s="77"/>
      <c r="AY67" s="77"/>
      <c r="AZ67" s="77"/>
      <c r="BA67" s="49"/>
      <c r="BB67" s="49"/>
      <c r="BC67" s="49"/>
      <c r="BS67" s="76"/>
      <c r="BU67" s="77"/>
      <c r="BV67" s="77"/>
      <c r="BW67" s="77"/>
      <c r="BX67" s="49"/>
      <c r="BY67" s="49"/>
      <c r="BZ67" s="49"/>
      <c r="CA67" s="49"/>
      <c r="CB67" s="49"/>
      <c r="CC67" s="49"/>
      <c r="CE67" s="72"/>
      <c r="CJ67" s="76"/>
      <c r="CK67" s="77"/>
      <c r="CL67" s="77"/>
      <c r="CM67" s="77"/>
      <c r="CN67" s="77"/>
      <c r="CO67" s="49"/>
      <c r="CP67" s="49"/>
      <c r="CQ67" s="49"/>
      <c r="DG67" s="76"/>
      <c r="DI67" s="77"/>
      <c r="DJ67" s="77"/>
      <c r="DK67" s="77"/>
      <c r="DL67" s="49"/>
      <c r="DM67" s="49"/>
      <c r="DN67" s="49"/>
      <c r="DO67" s="49"/>
      <c r="DP67" s="49"/>
      <c r="DQ67" s="49"/>
      <c r="DS67" s="72"/>
      <c r="DX67" s="76"/>
      <c r="DY67" s="77"/>
      <c r="DZ67" s="77"/>
      <c r="EA67" s="77"/>
      <c r="EB67" s="77"/>
      <c r="EC67" s="49"/>
      <c r="ED67" s="49"/>
      <c r="EE67" s="49"/>
      <c r="EU67" s="76"/>
      <c r="EW67" s="77"/>
      <c r="EX67" s="77"/>
      <c r="EY67" s="77"/>
      <c r="EZ67" s="49"/>
      <c r="FA67" s="49"/>
      <c r="FB67" s="49"/>
      <c r="FC67" s="49"/>
      <c r="FD67" s="49"/>
      <c r="FF67" s="49"/>
      <c r="FG67" s="49"/>
      <c r="FH67" s="101"/>
      <c r="FJ67" s="72"/>
      <c r="FO67" s="76"/>
      <c r="FP67" s="77"/>
      <c r="FQ67" s="77"/>
      <c r="FR67" s="77"/>
      <c r="FS67" s="77"/>
      <c r="FT67" s="49"/>
      <c r="FU67" s="49"/>
      <c r="FV67" s="49"/>
      <c r="GL67" s="76"/>
      <c r="GN67" s="77"/>
      <c r="GO67" s="77"/>
      <c r="GP67" s="77"/>
      <c r="GQ67" s="49"/>
      <c r="GR67" s="49"/>
      <c r="GS67" s="49"/>
      <c r="GT67" s="49"/>
      <c r="GU67" s="49"/>
      <c r="GY67" s="50"/>
      <c r="GZ67" s="50"/>
      <c r="HA67" s="50"/>
      <c r="HB67" s="50"/>
      <c r="HC67" s="50"/>
      <c r="HD67" s="50"/>
      <c r="HE67" s="50"/>
      <c r="HF67" s="50"/>
      <c r="HG67" s="50"/>
      <c r="HH67" s="50"/>
      <c r="HI67" s="50"/>
      <c r="HJ67" s="50"/>
      <c r="HK67" s="50"/>
      <c r="HL67" s="50"/>
      <c r="HM67" s="50"/>
      <c r="HN67" s="50"/>
      <c r="HO67" s="50"/>
      <c r="HP67" s="50"/>
      <c r="HQ67" s="50"/>
      <c r="HR67" s="50"/>
      <c r="HS67" s="50"/>
      <c r="HT67" s="50"/>
      <c r="HU67" s="50"/>
      <c r="HV67" s="50"/>
      <c r="HW67" s="50"/>
      <c r="HX67" s="50"/>
      <c r="HY67" s="50"/>
      <c r="HZ67" s="50"/>
      <c r="IA67" s="50"/>
      <c r="IB67" s="50"/>
      <c r="IC67" s="50"/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  <c r="IP67" s="50"/>
    </row>
    <row r="68" spans="1:250" s="15" customFormat="1" ht="16.149999999999999" customHeight="1">
      <c r="A68" s="49"/>
      <c r="C68" s="72"/>
      <c r="F68" s="46"/>
      <c r="K68" s="77"/>
      <c r="L68" s="77"/>
      <c r="M68" s="77"/>
      <c r="N68" s="49"/>
      <c r="O68" s="49"/>
      <c r="Z68" s="46"/>
      <c r="AE68" s="76"/>
      <c r="AG68" s="77"/>
      <c r="AH68" s="77"/>
      <c r="AI68" s="77"/>
      <c r="AJ68" s="49"/>
      <c r="AK68" s="49"/>
      <c r="AL68" s="49"/>
      <c r="AM68" s="49"/>
      <c r="AN68" s="49"/>
      <c r="AO68" s="49"/>
      <c r="AQ68" s="72"/>
      <c r="AT68" s="46"/>
      <c r="AY68" s="77"/>
      <c r="AZ68" s="77"/>
      <c r="BA68" s="77"/>
      <c r="BB68" s="49"/>
      <c r="BC68" s="49"/>
      <c r="BN68" s="46"/>
      <c r="BS68" s="76"/>
      <c r="BU68" s="77"/>
      <c r="BV68" s="77"/>
      <c r="BW68" s="77"/>
      <c r="BX68" s="49"/>
      <c r="BY68" s="49"/>
      <c r="BZ68" s="49"/>
      <c r="CA68" s="49"/>
      <c r="CB68" s="49"/>
      <c r="CC68" s="49"/>
      <c r="CE68" s="72"/>
      <c r="CH68" s="46"/>
      <c r="CM68" s="77"/>
      <c r="CN68" s="77"/>
      <c r="CO68" s="77"/>
      <c r="CP68" s="49"/>
      <c r="CQ68" s="49"/>
      <c r="DB68" s="46"/>
      <c r="DG68" s="76"/>
      <c r="DI68" s="77"/>
      <c r="DJ68" s="77"/>
      <c r="DK68" s="77"/>
      <c r="DL68" s="49"/>
      <c r="DM68" s="49"/>
      <c r="DN68" s="49"/>
      <c r="DO68" s="49"/>
      <c r="DP68" s="49"/>
      <c r="DQ68" s="49"/>
      <c r="DS68" s="72"/>
      <c r="DV68" s="46"/>
      <c r="EA68" s="77"/>
      <c r="EB68" s="77"/>
      <c r="EC68" s="77"/>
      <c r="ED68" s="49"/>
      <c r="EE68" s="49"/>
      <c r="EP68" s="46"/>
      <c r="EU68" s="76"/>
      <c r="EW68" s="77"/>
      <c r="EX68" s="77"/>
      <c r="EY68" s="77"/>
      <c r="EZ68" s="49"/>
      <c r="FA68" s="49"/>
      <c r="FB68" s="49"/>
      <c r="FC68" s="49"/>
      <c r="FD68" s="49"/>
      <c r="FF68" s="49"/>
      <c r="FG68" s="49"/>
      <c r="FH68" s="101"/>
      <c r="FJ68" s="72"/>
      <c r="FM68" s="46"/>
      <c r="FR68" s="77"/>
      <c r="FS68" s="77"/>
      <c r="FT68" s="77"/>
      <c r="FU68" s="49"/>
      <c r="FV68" s="49"/>
      <c r="GG68" s="46"/>
      <c r="GL68" s="76"/>
      <c r="GN68" s="77"/>
      <c r="GO68" s="77"/>
      <c r="GP68" s="77"/>
      <c r="GQ68" s="49"/>
      <c r="GR68" s="49"/>
      <c r="GS68" s="49"/>
      <c r="GT68" s="49"/>
      <c r="GU68" s="49"/>
      <c r="GY68" s="50"/>
      <c r="GZ68" s="50"/>
      <c r="HA68" s="50"/>
      <c r="HB68" s="50"/>
      <c r="HC68" s="50"/>
      <c r="HD68" s="50"/>
      <c r="HE68" s="50"/>
      <c r="HF68" s="50"/>
      <c r="HG68" s="50"/>
      <c r="HH68" s="50"/>
      <c r="HI68" s="50"/>
      <c r="HJ68" s="50"/>
      <c r="HK68" s="50"/>
      <c r="HL68" s="50"/>
      <c r="HM68" s="50"/>
      <c r="HN68" s="50"/>
      <c r="HO68" s="50"/>
      <c r="HP68" s="50"/>
      <c r="HQ68" s="50"/>
      <c r="HR68" s="50"/>
      <c r="HS68" s="50"/>
      <c r="HT68" s="50"/>
      <c r="HU68" s="50"/>
      <c r="HV68" s="50"/>
      <c r="HW68" s="50"/>
      <c r="HX68" s="50"/>
      <c r="HY68" s="50"/>
      <c r="HZ68" s="50"/>
      <c r="IA68" s="50"/>
      <c r="IB68" s="50"/>
      <c r="IC68" s="50"/>
      <c r="ID68" s="50"/>
      <c r="IE68" s="50"/>
      <c r="IF68" s="50"/>
      <c r="IG68" s="50"/>
      <c r="IH68" s="50"/>
      <c r="II68" s="50"/>
      <c r="IJ68" s="50"/>
      <c r="IK68" s="50"/>
      <c r="IL68" s="50"/>
      <c r="IM68" s="50"/>
      <c r="IN68" s="50"/>
      <c r="IO68" s="50"/>
      <c r="IP68" s="50"/>
    </row>
    <row r="69" spans="1:250" s="15" customFormat="1" ht="16.149999999999999" customHeight="1">
      <c r="C69" s="72"/>
      <c r="AL69" s="49"/>
      <c r="AQ69" s="72"/>
      <c r="BZ69" s="49"/>
      <c r="CE69" s="72"/>
      <c r="DN69" s="49"/>
      <c r="DS69" s="72"/>
      <c r="FB69" s="49"/>
      <c r="FH69" s="101"/>
      <c r="FJ69" s="72"/>
      <c r="GS69" s="49"/>
      <c r="GY69" s="50"/>
      <c r="GZ69" s="50"/>
      <c r="HA69" s="50"/>
      <c r="HB69" s="50"/>
      <c r="HC69" s="50"/>
      <c r="HD69" s="50"/>
      <c r="HE69" s="50"/>
      <c r="HF69" s="50"/>
      <c r="HG69" s="50"/>
      <c r="HH69" s="50"/>
      <c r="HI69" s="50"/>
      <c r="HJ69" s="50"/>
      <c r="HK69" s="50"/>
      <c r="HL69" s="50"/>
      <c r="HM69" s="50"/>
      <c r="HN69" s="50"/>
      <c r="HO69" s="50"/>
      <c r="HP69" s="50"/>
      <c r="HQ69" s="50"/>
      <c r="HR69" s="50"/>
      <c r="HS69" s="50"/>
      <c r="HT69" s="50"/>
      <c r="HU69" s="50"/>
      <c r="HV69" s="50"/>
      <c r="HW69" s="50"/>
      <c r="HX69" s="50"/>
      <c r="HY69" s="50"/>
      <c r="HZ69" s="50"/>
      <c r="IA69" s="50"/>
      <c r="IB69" s="50"/>
      <c r="IC69" s="50"/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  <c r="IP69" s="50"/>
    </row>
    <row r="70" spans="1:250" s="15" customFormat="1" ht="16.149999999999999" customHeight="1">
      <c r="C70" s="72"/>
      <c r="F70" s="46"/>
      <c r="M70" s="46"/>
      <c r="Z70" s="46"/>
      <c r="AG70" s="48"/>
      <c r="AL70" s="49"/>
      <c r="AQ70" s="72"/>
      <c r="AT70" s="46"/>
      <c r="BA70" s="46"/>
      <c r="BN70" s="46"/>
      <c r="BU70" s="48"/>
      <c r="BZ70" s="49"/>
      <c r="CE70" s="72"/>
      <c r="CH70" s="46"/>
      <c r="CO70" s="46"/>
      <c r="DB70" s="46"/>
      <c r="DI70" s="48"/>
      <c r="DN70" s="49"/>
      <c r="DS70" s="72"/>
      <c r="DV70" s="46"/>
      <c r="EC70" s="46"/>
      <c r="EP70" s="46"/>
      <c r="EW70" s="48"/>
      <c r="FB70" s="49"/>
      <c r="FH70" s="101"/>
      <c r="FJ70" s="72"/>
      <c r="FM70" s="46"/>
      <c r="FT70" s="46"/>
      <c r="GG70" s="46"/>
      <c r="GN70" s="48"/>
      <c r="GS70" s="49"/>
      <c r="GY70" s="50"/>
      <c r="GZ70" s="50"/>
      <c r="HA70" s="50"/>
      <c r="HB70" s="50"/>
      <c r="HC70" s="50"/>
      <c r="HD70" s="50"/>
      <c r="HE70" s="50"/>
      <c r="HF70" s="50"/>
      <c r="HG70" s="50"/>
      <c r="HH70" s="50"/>
      <c r="HI70" s="50"/>
      <c r="HJ70" s="50"/>
      <c r="HK70" s="50"/>
      <c r="HL70" s="50"/>
      <c r="HM70" s="50"/>
      <c r="HN70" s="50"/>
      <c r="HO70" s="50"/>
      <c r="HP70" s="50"/>
      <c r="HQ70" s="50"/>
      <c r="HR70" s="50"/>
      <c r="HS70" s="50"/>
      <c r="HT70" s="50"/>
      <c r="HU70" s="50"/>
      <c r="HV70" s="50"/>
      <c r="HW70" s="50"/>
      <c r="HX70" s="50"/>
      <c r="HY70" s="50"/>
      <c r="HZ70" s="50"/>
      <c r="IA70" s="50"/>
      <c r="IB70" s="50"/>
      <c r="IC70" s="50"/>
      <c r="ID70" s="50"/>
      <c r="IE70" s="50"/>
      <c r="IF70" s="50"/>
      <c r="IG70" s="50"/>
      <c r="IH70" s="50"/>
      <c r="II70" s="50"/>
      <c r="IJ70" s="50"/>
      <c r="IK70" s="50"/>
      <c r="IL70" s="50"/>
      <c r="IM70" s="50"/>
      <c r="IN70" s="50"/>
      <c r="IO70" s="50"/>
      <c r="IP70" s="50"/>
    </row>
    <row r="71" spans="1:250" s="15" customFormat="1" ht="16.149999999999999" customHeight="1">
      <c r="A71" s="61"/>
      <c r="C71" s="72"/>
      <c r="K71" s="61"/>
      <c r="L71" s="61"/>
      <c r="M71" s="61"/>
      <c r="N71" s="61"/>
      <c r="O71" s="61"/>
      <c r="AG71" s="61"/>
      <c r="AH71" s="61"/>
      <c r="AI71" s="61"/>
      <c r="AJ71" s="61"/>
      <c r="AK71" s="61"/>
      <c r="AL71" s="49"/>
      <c r="AM71" s="61"/>
      <c r="AN71" s="61"/>
      <c r="AO71" s="61"/>
      <c r="AQ71" s="72"/>
      <c r="AY71" s="61"/>
      <c r="AZ71" s="61"/>
      <c r="BA71" s="61"/>
      <c r="BB71" s="61"/>
      <c r="BC71" s="61"/>
      <c r="BU71" s="61"/>
      <c r="BV71" s="61"/>
      <c r="BW71" s="61"/>
      <c r="BX71" s="61"/>
      <c r="BY71" s="61"/>
      <c r="BZ71" s="49"/>
      <c r="CA71" s="61"/>
      <c r="CB71" s="61"/>
      <c r="CC71" s="61"/>
      <c r="CE71" s="72"/>
      <c r="CM71" s="61"/>
      <c r="CN71" s="61"/>
      <c r="CO71" s="61"/>
      <c r="CP71" s="61"/>
      <c r="CQ71" s="61"/>
      <c r="DI71" s="61"/>
      <c r="DJ71" s="61"/>
      <c r="DK71" s="61"/>
      <c r="DL71" s="61"/>
      <c r="DM71" s="61"/>
      <c r="DN71" s="49"/>
      <c r="DO71" s="61"/>
      <c r="DP71" s="61"/>
      <c r="DQ71" s="61"/>
      <c r="DS71" s="72"/>
      <c r="EA71" s="61"/>
      <c r="EB71" s="61"/>
      <c r="EC71" s="61"/>
      <c r="ED71" s="61"/>
      <c r="EE71" s="61"/>
      <c r="EW71" s="61"/>
      <c r="EX71" s="61"/>
      <c r="EY71" s="61"/>
      <c r="EZ71" s="61"/>
      <c r="FA71" s="61"/>
      <c r="FB71" s="49"/>
      <c r="FC71" s="61"/>
      <c r="FD71" s="61"/>
      <c r="FF71" s="61"/>
      <c r="FG71" s="61"/>
      <c r="FH71" s="101"/>
      <c r="FJ71" s="72"/>
      <c r="FR71" s="61"/>
      <c r="FS71" s="61"/>
      <c r="FT71" s="61"/>
      <c r="FU71" s="61"/>
      <c r="FV71" s="61"/>
      <c r="GN71" s="61"/>
      <c r="GO71" s="61"/>
      <c r="GP71" s="61"/>
      <c r="GQ71" s="61"/>
      <c r="GR71" s="61"/>
      <c r="GS71" s="49"/>
      <c r="GT71" s="61"/>
      <c r="GU71" s="61"/>
      <c r="GY71" s="50"/>
      <c r="GZ71" s="50"/>
      <c r="HA71" s="50"/>
      <c r="HB71" s="50"/>
      <c r="HC71" s="50"/>
      <c r="HD71" s="50"/>
      <c r="HE71" s="50"/>
      <c r="HF71" s="50"/>
      <c r="HG71" s="50"/>
      <c r="HH71" s="50"/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50"/>
      <c r="HV71" s="50"/>
      <c r="HW71" s="50"/>
      <c r="HX71" s="50"/>
      <c r="HY71" s="50"/>
      <c r="HZ71" s="50"/>
      <c r="IA71" s="50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  <c r="IN71" s="50"/>
      <c r="IO71" s="50"/>
      <c r="IP71" s="50"/>
    </row>
    <row r="72" spans="1:250" s="15" customFormat="1" ht="16.149999999999999" customHeight="1">
      <c r="A72" s="61"/>
      <c r="C72" s="72"/>
      <c r="F72" s="46"/>
      <c r="K72" s="61"/>
      <c r="L72" s="61"/>
      <c r="M72" s="61"/>
      <c r="N72" s="61"/>
      <c r="O72" s="61"/>
      <c r="Z72" s="46"/>
      <c r="AE72" s="72"/>
      <c r="AG72" s="61"/>
      <c r="AH72" s="61"/>
      <c r="AI72" s="61"/>
      <c r="AJ72" s="61"/>
      <c r="AK72" s="61"/>
      <c r="AL72" s="49"/>
      <c r="AM72" s="61"/>
      <c r="AN72" s="61"/>
      <c r="AO72" s="61"/>
      <c r="AQ72" s="72"/>
      <c r="AT72" s="46"/>
      <c r="AY72" s="61"/>
      <c r="AZ72" s="61"/>
      <c r="BA72" s="61"/>
      <c r="BB72" s="61"/>
      <c r="BC72" s="61"/>
      <c r="BN72" s="46"/>
      <c r="BS72" s="72"/>
      <c r="BU72" s="61"/>
      <c r="BV72" s="61"/>
      <c r="BW72" s="61"/>
      <c r="BX72" s="61"/>
      <c r="BY72" s="61"/>
      <c r="BZ72" s="49"/>
      <c r="CA72" s="61"/>
      <c r="CB72" s="61"/>
      <c r="CC72" s="61"/>
      <c r="CE72" s="72"/>
      <c r="CH72" s="46"/>
      <c r="CM72" s="61"/>
      <c r="CN72" s="61"/>
      <c r="CO72" s="61"/>
      <c r="CP72" s="61"/>
      <c r="CQ72" s="61"/>
      <c r="DB72" s="46"/>
      <c r="DG72" s="72"/>
      <c r="DI72" s="61"/>
      <c r="DJ72" s="61"/>
      <c r="DK72" s="61"/>
      <c r="DL72" s="61"/>
      <c r="DM72" s="61"/>
      <c r="DN72" s="49"/>
      <c r="DO72" s="61"/>
      <c r="DP72" s="61"/>
      <c r="DQ72" s="61"/>
      <c r="DS72" s="72"/>
      <c r="DV72" s="46"/>
      <c r="EA72" s="61"/>
      <c r="EB72" s="61"/>
      <c r="EC72" s="61"/>
      <c r="ED72" s="61"/>
      <c r="EE72" s="61"/>
      <c r="EP72" s="46"/>
      <c r="EU72" s="72"/>
      <c r="EW72" s="61"/>
      <c r="EX72" s="61"/>
      <c r="EY72" s="61"/>
      <c r="EZ72" s="61"/>
      <c r="FA72" s="61"/>
      <c r="FB72" s="49"/>
      <c r="FC72" s="61"/>
      <c r="FD72" s="61"/>
      <c r="FF72" s="61"/>
      <c r="FG72" s="61"/>
      <c r="FH72" s="101"/>
      <c r="FJ72" s="72"/>
      <c r="FM72" s="46"/>
      <c r="FR72" s="61"/>
      <c r="FS72" s="61"/>
      <c r="FT72" s="61"/>
      <c r="FU72" s="61"/>
      <c r="FV72" s="61"/>
      <c r="GG72" s="46"/>
      <c r="GL72" s="72"/>
      <c r="GN72" s="61"/>
      <c r="GO72" s="61"/>
      <c r="GP72" s="61"/>
      <c r="GQ72" s="61"/>
      <c r="GR72" s="61"/>
      <c r="GS72" s="49"/>
      <c r="GT72" s="61"/>
      <c r="GU72" s="61"/>
      <c r="GY72" s="50"/>
      <c r="GZ72" s="50"/>
      <c r="HA72" s="50"/>
      <c r="HB72" s="50"/>
      <c r="HC72" s="50"/>
      <c r="HD72" s="50"/>
      <c r="HE72" s="50"/>
      <c r="HF72" s="50"/>
      <c r="HG72" s="50"/>
      <c r="HH72" s="50"/>
      <c r="HI72" s="50"/>
      <c r="HJ72" s="50"/>
      <c r="HK72" s="50"/>
      <c r="HL72" s="50"/>
      <c r="HM72" s="50"/>
      <c r="HN72" s="50"/>
      <c r="HO72" s="50"/>
      <c r="HP72" s="50"/>
      <c r="HQ72" s="50"/>
      <c r="HR72" s="50"/>
      <c r="HS72" s="50"/>
      <c r="HT72" s="50"/>
      <c r="HU72" s="50"/>
      <c r="HV72" s="50"/>
      <c r="HW72" s="50"/>
      <c r="HX72" s="50"/>
      <c r="HY72" s="50"/>
      <c r="HZ72" s="50"/>
      <c r="IA72" s="50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  <c r="IP72" s="50"/>
    </row>
    <row r="73" spans="1:250" s="15" customFormat="1" ht="16.149999999999999" customHeight="1">
      <c r="C73" s="72"/>
      <c r="G73" s="61"/>
      <c r="H73" s="61"/>
      <c r="I73" s="61"/>
      <c r="J73" s="61"/>
      <c r="K73" s="61"/>
      <c r="L73" s="61"/>
      <c r="M73" s="61"/>
      <c r="N73" s="61"/>
      <c r="O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49"/>
      <c r="AG73" s="49"/>
      <c r="AH73" s="61"/>
      <c r="AQ73" s="72"/>
      <c r="AU73" s="61"/>
      <c r="AV73" s="61"/>
      <c r="AW73" s="61"/>
      <c r="AX73" s="61"/>
      <c r="AY73" s="61"/>
      <c r="AZ73" s="61"/>
      <c r="BA73" s="61"/>
      <c r="BB73" s="61"/>
      <c r="BC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49"/>
      <c r="BU73" s="49"/>
      <c r="BV73" s="61"/>
      <c r="CE73" s="72"/>
      <c r="CI73" s="61"/>
      <c r="CJ73" s="61"/>
      <c r="CK73" s="61"/>
      <c r="CL73" s="61"/>
      <c r="CM73" s="61"/>
      <c r="CN73" s="61"/>
      <c r="CO73" s="61"/>
      <c r="CP73" s="61"/>
      <c r="CQ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49"/>
      <c r="DI73" s="49"/>
      <c r="DJ73" s="61"/>
      <c r="DS73" s="72"/>
      <c r="DW73" s="61"/>
      <c r="DX73" s="61"/>
      <c r="DY73" s="61"/>
      <c r="DZ73" s="61"/>
      <c r="EA73" s="61"/>
      <c r="EB73" s="61"/>
      <c r="EC73" s="61"/>
      <c r="ED73" s="61"/>
      <c r="EE73" s="61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61"/>
      <c r="EV73" s="49"/>
      <c r="EW73" s="49"/>
      <c r="EX73" s="61"/>
      <c r="FH73" s="101"/>
      <c r="FJ73" s="72"/>
      <c r="FN73" s="61"/>
      <c r="FO73" s="61"/>
      <c r="FP73" s="61"/>
      <c r="FQ73" s="61"/>
      <c r="FR73" s="61"/>
      <c r="FS73" s="61"/>
      <c r="FT73" s="61"/>
      <c r="FU73" s="61"/>
      <c r="FV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61"/>
      <c r="GL73" s="61"/>
      <c r="GM73" s="49"/>
      <c r="GN73" s="49"/>
      <c r="GO73" s="61"/>
      <c r="GY73" s="50"/>
      <c r="GZ73" s="50"/>
      <c r="HA73" s="50"/>
      <c r="HB73" s="50"/>
      <c r="HC73" s="50"/>
      <c r="HD73" s="50"/>
      <c r="HE73" s="50"/>
      <c r="HF73" s="50"/>
      <c r="HG73" s="50"/>
      <c r="HH73" s="50"/>
      <c r="HI73" s="50"/>
      <c r="HJ73" s="50"/>
      <c r="HK73" s="50"/>
      <c r="HL73" s="50"/>
      <c r="HM73" s="50"/>
      <c r="HN73" s="50"/>
      <c r="HO73" s="50"/>
      <c r="HP73" s="50"/>
      <c r="HQ73" s="50"/>
      <c r="HR73" s="50"/>
      <c r="HS73" s="50"/>
      <c r="HT73" s="50"/>
      <c r="HU73" s="50"/>
      <c r="HV73" s="50"/>
      <c r="HW73" s="50"/>
      <c r="HX73" s="50"/>
      <c r="HY73" s="50"/>
      <c r="HZ73" s="50"/>
      <c r="IA73" s="50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  <c r="IP73" s="50"/>
    </row>
    <row r="74" spans="1:250" s="15" customFormat="1" ht="16.149999999999999" customHeight="1">
      <c r="C74" s="72"/>
      <c r="E74" s="47"/>
      <c r="G74" s="61"/>
      <c r="H74" s="46"/>
      <c r="I74" s="61"/>
      <c r="J74" s="61"/>
      <c r="K74" s="61"/>
      <c r="L74" s="61"/>
      <c r="M74" s="61"/>
      <c r="N74" s="61"/>
      <c r="O74" s="61"/>
      <c r="R74" s="61"/>
      <c r="S74" s="61"/>
      <c r="T74" s="61"/>
      <c r="U74" s="61"/>
      <c r="V74" s="61"/>
      <c r="W74" s="61"/>
      <c r="X74" s="61"/>
      <c r="Y74" s="47"/>
      <c r="AA74" s="46"/>
      <c r="AC74" s="61"/>
      <c r="AD74" s="61"/>
      <c r="AE74" s="61"/>
      <c r="AF74" s="61"/>
      <c r="AG74" s="61"/>
      <c r="AH74" s="61"/>
      <c r="AI74" s="61"/>
      <c r="AQ74" s="72"/>
      <c r="AS74" s="47"/>
      <c r="AU74" s="61"/>
      <c r="AV74" s="46"/>
      <c r="AW74" s="61"/>
      <c r="AX74" s="61"/>
      <c r="AY74" s="61"/>
      <c r="AZ74" s="61"/>
      <c r="BA74" s="61"/>
      <c r="BB74" s="61"/>
      <c r="BC74" s="61"/>
      <c r="BF74" s="61"/>
      <c r="BG74" s="61"/>
      <c r="BH74" s="61"/>
      <c r="BI74" s="61"/>
      <c r="BJ74" s="61"/>
      <c r="BK74" s="61"/>
      <c r="BL74" s="61"/>
      <c r="BM74" s="47"/>
      <c r="BO74" s="46"/>
      <c r="BQ74" s="61"/>
      <c r="BR74" s="61"/>
      <c r="BS74" s="61"/>
      <c r="BT74" s="61"/>
      <c r="BU74" s="61"/>
      <c r="BV74" s="61"/>
      <c r="BW74" s="61"/>
      <c r="CE74" s="72"/>
      <c r="CG74" s="47"/>
      <c r="CI74" s="61"/>
      <c r="CJ74" s="46"/>
      <c r="CK74" s="61"/>
      <c r="CL74" s="61"/>
      <c r="CM74" s="61"/>
      <c r="CN74" s="61"/>
      <c r="CO74" s="61"/>
      <c r="CP74" s="61"/>
      <c r="CQ74" s="61"/>
      <c r="CT74" s="61"/>
      <c r="CU74" s="61"/>
      <c r="CV74" s="61"/>
      <c r="CW74" s="61"/>
      <c r="CX74" s="61"/>
      <c r="CY74" s="61"/>
      <c r="CZ74" s="61"/>
      <c r="DA74" s="47"/>
      <c r="DC74" s="46"/>
      <c r="DE74" s="61"/>
      <c r="DF74" s="61"/>
      <c r="DG74" s="61"/>
      <c r="DH74" s="61"/>
      <c r="DI74" s="61"/>
      <c r="DJ74" s="61"/>
      <c r="DK74" s="61"/>
      <c r="DS74" s="72"/>
      <c r="DW74" s="61"/>
      <c r="DX74" s="61"/>
      <c r="DY74" s="61"/>
      <c r="DZ74" s="61"/>
      <c r="EA74" s="61"/>
      <c r="EB74" s="61"/>
      <c r="EC74" s="61"/>
      <c r="ED74" s="61"/>
      <c r="EE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  <c r="EV74" s="49"/>
      <c r="EW74" s="49"/>
      <c r="EX74" s="61"/>
      <c r="FH74" s="101"/>
      <c r="FJ74" s="72"/>
      <c r="FL74" s="47"/>
      <c r="FN74" s="61"/>
      <c r="FO74" s="46"/>
      <c r="FP74" s="61"/>
      <c r="FQ74" s="61"/>
      <c r="FR74" s="61"/>
      <c r="FS74" s="61"/>
      <c r="FT74" s="61"/>
      <c r="FU74" s="61"/>
      <c r="FV74" s="61"/>
      <c r="FY74" s="61"/>
      <c r="FZ74" s="61"/>
      <c r="GA74" s="61"/>
      <c r="GB74" s="61"/>
      <c r="GC74" s="61"/>
      <c r="GD74" s="61"/>
      <c r="GE74" s="61"/>
      <c r="GF74" s="47"/>
      <c r="GH74" s="46"/>
      <c r="GJ74" s="61"/>
      <c r="GK74" s="61"/>
      <c r="GL74" s="61"/>
      <c r="GM74" s="61"/>
      <c r="GN74" s="61"/>
      <c r="GO74" s="61"/>
      <c r="GP74" s="61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</row>
    <row r="75" spans="1:250" s="15" customFormat="1" ht="16.149999999999999" customHeight="1">
      <c r="C75" s="72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Q75" s="72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CE75" s="72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S75" s="72"/>
      <c r="DU75" s="47"/>
      <c r="DW75" s="61"/>
      <c r="DX75" s="46"/>
      <c r="DY75" s="61"/>
      <c r="DZ75" s="61"/>
      <c r="EA75" s="61"/>
      <c r="EB75" s="61"/>
      <c r="EC75" s="61"/>
      <c r="ED75" s="61"/>
      <c r="EE75" s="61"/>
      <c r="EH75" s="61"/>
      <c r="EI75" s="61"/>
      <c r="EJ75" s="61"/>
      <c r="EK75" s="61"/>
      <c r="EL75" s="61"/>
      <c r="EM75" s="61"/>
      <c r="EN75" s="61"/>
      <c r="EO75" s="47"/>
      <c r="EQ75" s="46"/>
      <c r="ES75" s="61"/>
      <c r="ET75" s="61"/>
      <c r="EU75" s="61"/>
      <c r="EV75" s="61"/>
      <c r="EW75" s="61"/>
      <c r="EX75" s="61"/>
      <c r="EY75" s="61"/>
      <c r="FH75" s="101"/>
      <c r="FJ75" s="72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Y75" s="50"/>
      <c r="GZ75" s="50"/>
      <c r="HA75" s="50"/>
      <c r="HB75" s="50"/>
      <c r="HC75" s="50"/>
      <c r="HD75" s="50"/>
      <c r="HE75" s="50"/>
      <c r="HF75" s="50"/>
      <c r="HG75" s="50"/>
      <c r="HH75" s="50"/>
      <c r="HI75" s="50"/>
      <c r="HJ75" s="50"/>
      <c r="HK75" s="50"/>
      <c r="HL75" s="50"/>
      <c r="HM75" s="50"/>
      <c r="HN75" s="50"/>
      <c r="HO75" s="50"/>
      <c r="HP75" s="50"/>
      <c r="HQ75" s="50"/>
      <c r="HR75" s="50"/>
      <c r="HS75" s="50"/>
      <c r="HT75" s="50"/>
      <c r="HU75" s="50"/>
      <c r="HV75" s="50"/>
      <c r="HW75" s="50"/>
      <c r="HX75" s="50"/>
      <c r="HY75" s="50"/>
      <c r="HZ75" s="50"/>
      <c r="IA75" s="50"/>
      <c r="IB75" s="50"/>
      <c r="IC75" s="50"/>
      <c r="ID75" s="50"/>
      <c r="IE75" s="50"/>
      <c r="IF75" s="50"/>
      <c r="IG75" s="50"/>
      <c r="IH75" s="50"/>
      <c r="II75" s="50"/>
      <c r="IJ75" s="50"/>
      <c r="IK75" s="50"/>
      <c r="IL75" s="50"/>
      <c r="IM75" s="50"/>
      <c r="IN75" s="50"/>
      <c r="IO75" s="50"/>
      <c r="IP75" s="50"/>
    </row>
    <row r="76" spans="1:250" s="15" customFormat="1" ht="16.149999999999999" customHeight="1">
      <c r="C76" s="72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Q76" s="72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CE76" s="72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S76" s="72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FH76" s="101"/>
      <c r="FJ76" s="72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Y76" s="50"/>
      <c r="GZ76" s="50"/>
      <c r="HA76" s="50"/>
      <c r="HB76" s="50"/>
      <c r="HC76" s="50"/>
      <c r="HD76" s="50"/>
      <c r="HE76" s="50"/>
      <c r="HF76" s="50"/>
      <c r="HG76" s="50"/>
      <c r="HH76" s="50"/>
      <c r="HI76" s="50"/>
      <c r="HJ76" s="50"/>
      <c r="HK76" s="50"/>
      <c r="HL76" s="50"/>
      <c r="HM76" s="50"/>
      <c r="HN76" s="50"/>
      <c r="HO76" s="50"/>
      <c r="HP76" s="50"/>
      <c r="HQ76" s="50"/>
      <c r="HR76" s="50"/>
      <c r="HS76" s="50"/>
      <c r="HT76" s="50"/>
      <c r="HU76" s="50"/>
      <c r="HV76" s="50"/>
      <c r="HW76" s="50"/>
      <c r="HX76" s="50"/>
      <c r="HY76" s="50"/>
      <c r="HZ76" s="50"/>
      <c r="IA76" s="50"/>
      <c r="IB76" s="50"/>
      <c r="IC76" s="50"/>
      <c r="ID76" s="50"/>
      <c r="IE76" s="50"/>
      <c r="IF76" s="50"/>
      <c r="IG76" s="50"/>
      <c r="IH76" s="50"/>
      <c r="II76" s="50"/>
      <c r="IJ76" s="50"/>
      <c r="IK76" s="50"/>
      <c r="IL76" s="50"/>
      <c r="IM76" s="50"/>
      <c r="IN76" s="50"/>
      <c r="IO76" s="50"/>
      <c r="IP76" s="50"/>
    </row>
    <row r="77" spans="1:250" s="15" customFormat="1" ht="16.149999999999999" customHeight="1">
      <c r="C77" s="72"/>
      <c r="D77" s="166"/>
      <c r="F77" s="73"/>
      <c r="H77" s="74"/>
      <c r="K77" s="12"/>
      <c r="N77" s="12"/>
      <c r="O77" s="45"/>
      <c r="S77" s="12"/>
      <c r="T77" s="275"/>
      <c r="U77" s="73"/>
      <c r="W77" s="73"/>
      <c r="Y77" s="22"/>
      <c r="AB77" s="12"/>
      <c r="AC77" s="74"/>
      <c r="AE77" s="12"/>
      <c r="AF77" s="12"/>
      <c r="AG77" s="12"/>
      <c r="AH77" s="74"/>
      <c r="AL77" s="12"/>
      <c r="AM77" s="275"/>
      <c r="AQ77" s="72"/>
      <c r="AR77" s="166"/>
      <c r="AT77" s="73"/>
      <c r="AV77" s="74"/>
      <c r="AY77" s="12"/>
      <c r="BB77" s="12"/>
      <c r="BC77" s="45"/>
      <c r="BG77" s="12"/>
      <c r="BH77" s="275"/>
      <c r="BI77" s="73"/>
      <c r="BK77" s="73"/>
      <c r="BM77" s="22"/>
      <c r="BP77" s="12"/>
      <c r="BQ77" s="74"/>
      <c r="BS77" s="12"/>
      <c r="BT77" s="12"/>
      <c r="BU77" s="12"/>
      <c r="BV77" s="74"/>
      <c r="BZ77" s="12"/>
      <c r="CA77" s="275"/>
      <c r="CE77" s="72"/>
      <c r="CF77" s="166"/>
      <c r="CH77" s="73"/>
      <c r="CJ77" s="74"/>
      <c r="CM77" s="12"/>
      <c r="CP77" s="12"/>
      <c r="CQ77" s="45"/>
      <c r="CU77" s="12"/>
      <c r="CV77" s="275"/>
      <c r="CW77" s="73"/>
      <c r="CY77" s="73"/>
      <c r="DA77" s="22"/>
      <c r="DD77" s="12"/>
      <c r="DE77" s="74"/>
      <c r="DG77" s="12"/>
      <c r="DH77" s="12"/>
      <c r="DI77" s="12"/>
      <c r="DJ77" s="74"/>
      <c r="DN77" s="12"/>
      <c r="DO77" s="275"/>
      <c r="DT77" s="166"/>
      <c r="DV77" s="73"/>
      <c r="DX77" s="74"/>
      <c r="EA77" s="12"/>
      <c r="ED77" s="12"/>
      <c r="EE77" s="45"/>
      <c r="EI77" s="12"/>
      <c r="EJ77" s="275"/>
      <c r="EK77" s="73"/>
      <c r="EM77" s="73"/>
      <c r="EO77" s="22"/>
      <c r="ER77" s="12"/>
      <c r="ES77" s="74"/>
      <c r="EU77" s="12"/>
      <c r="EV77" s="12"/>
      <c r="EW77" s="12"/>
      <c r="EX77" s="74"/>
      <c r="FB77" s="12"/>
      <c r="FC77" s="275"/>
      <c r="FF77" s="275"/>
      <c r="FH77" s="101"/>
      <c r="FK77" s="22"/>
      <c r="FM77" s="73"/>
      <c r="FO77" s="74"/>
      <c r="FR77" s="12"/>
      <c r="FU77" s="12"/>
      <c r="FV77" s="275"/>
      <c r="FZ77" s="12"/>
      <c r="GA77" s="275"/>
      <c r="GB77" s="79"/>
      <c r="GD77" s="73"/>
      <c r="GF77" s="22"/>
      <c r="GI77" s="12"/>
      <c r="GJ77" s="74"/>
      <c r="GL77" s="12"/>
      <c r="GM77" s="12"/>
      <c r="GO77" s="12"/>
      <c r="GP77" s="215"/>
      <c r="GS77" s="12"/>
      <c r="GT77" s="215"/>
      <c r="GU77" s="79"/>
      <c r="GY77" s="50"/>
      <c r="GZ77" s="50"/>
      <c r="HA77" s="50"/>
      <c r="HB77" s="50"/>
      <c r="HC77" s="50"/>
      <c r="HD77" s="50"/>
      <c r="HE77" s="50"/>
      <c r="HF77" s="50"/>
      <c r="HG77" s="50"/>
      <c r="HH77" s="50"/>
      <c r="HI77" s="50"/>
      <c r="HJ77" s="50"/>
      <c r="HK77" s="50"/>
      <c r="HL77" s="50"/>
      <c r="HM77" s="50"/>
      <c r="HN77" s="50"/>
      <c r="HO77" s="50"/>
      <c r="HP77" s="50"/>
      <c r="HQ77" s="50"/>
      <c r="HR77" s="50"/>
      <c r="HS77" s="50"/>
      <c r="HT77" s="50"/>
      <c r="HU77" s="50"/>
      <c r="HV77" s="50"/>
      <c r="HW77" s="50"/>
      <c r="HX77" s="50"/>
      <c r="HY77" s="50"/>
      <c r="HZ77" s="50"/>
      <c r="IA77" s="50"/>
      <c r="IB77" s="50"/>
      <c r="IC77" s="50"/>
      <c r="ID77" s="50"/>
      <c r="IE77" s="50"/>
      <c r="IF77" s="50"/>
      <c r="IG77" s="50"/>
      <c r="IH77" s="50"/>
      <c r="II77" s="50"/>
      <c r="IJ77" s="50"/>
      <c r="IK77" s="50"/>
      <c r="IL77" s="50"/>
      <c r="IM77" s="50"/>
      <c r="IN77" s="50"/>
      <c r="IO77" s="50"/>
      <c r="IP77" s="50"/>
    </row>
    <row r="78" spans="1:250" s="15" customFormat="1" ht="16.149999999999999" customHeight="1">
      <c r="C78" s="72"/>
      <c r="D78" s="22"/>
      <c r="E78" s="73"/>
      <c r="F78" s="73"/>
      <c r="G78" s="73"/>
      <c r="H78" s="275"/>
      <c r="I78" s="73"/>
      <c r="J78" s="62"/>
      <c r="K78" s="62"/>
      <c r="L78" s="62"/>
      <c r="M78" s="61"/>
      <c r="N78" s="61"/>
      <c r="O78" s="61"/>
      <c r="W78" s="73"/>
      <c r="X78" s="73"/>
      <c r="Y78" s="22"/>
      <c r="Z78" s="73"/>
      <c r="AA78" s="62"/>
      <c r="AB78" s="62"/>
      <c r="AC78" s="275"/>
      <c r="AD78" s="14"/>
      <c r="AE78" s="14"/>
      <c r="AF78" s="14"/>
      <c r="AG78" s="62"/>
      <c r="AH78" s="62"/>
      <c r="AQ78" s="72"/>
      <c r="AR78" s="22"/>
      <c r="AS78" s="73"/>
      <c r="AT78" s="73"/>
      <c r="AU78" s="73"/>
      <c r="AV78" s="275"/>
      <c r="AW78" s="73"/>
      <c r="AX78" s="62"/>
      <c r="AY78" s="62"/>
      <c r="AZ78" s="62"/>
      <c r="BA78" s="61"/>
      <c r="BB78" s="61"/>
      <c r="BC78" s="61"/>
      <c r="BK78" s="73"/>
      <c r="BL78" s="73"/>
      <c r="BM78" s="22"/>
      <c r="BN78" s="73"/>
      <c r="BO78" s="62"/>
      <c r="BP78" s="62"/>
      <c r="BQ78" s="275"/>
      <c r="BR78" s="14"/>
      <c r="BS78" s="14"/>
      <c r="BT78" s="14"/>
      <c r="BU78" s="62"/>
      <c r="BV78" s="62"/>
      <c r="CE78" s="72"/>
      <c r="CF78" s="22"/>
      <c r="CG78" s="73"/>
      <c r="CH78" s="73"/>
      <c r="CI78" s="73"/>
      <c r="CJ78" s="275"/>
      <c r="CK78" s="73"/>
      <c r="CL78" s="62"/>
      <c r="CM78" s="62"/>
      <c r="CN78" s="62"/>
      <c r="CO78" s="61"/>
      <c r="CP78" s="61"/>
      <c r="CQ78" s="61"/>
      <c r="CY78" s="73"/>
      <c r="CZ78" s="73"/>
      <c r="DA78" s="22"/>
      <c r="DB78" s="73"/>
      <c r="DC78" s="62"/>
      <c r="DD78" s="62"/>
      <c r="DE78" s="275"/>
      <c r="DF78" s="14"/>
      <c r="DG78" s="14"/>
      <c r="DH78" s="14"/>
      <c r="DI78" s="62"/>
      <c r="DJ78" s="62"/>
      <c r="DT78" s="22"/>
      <c r="DU78" s="73"/>
      <c r="DV78" s="73"/>
      <c r="DW78" s="73"/>
      <c r="DX78" s="275"/>
      <c r="DY78" s="73"/>
      <c r="DZ78" s="62"/>
      <c r="EA78" s="62"/>
      <c r="EB78" s="62"/>
      <c r="EC78" s="61"/>
      <c r="ED78" s="61"/>
      <c r="EE78" s="144"/>
      <c r="EF78" s="62"/>
      <c r="EG78" s="189"/>
      <c r="EH78" s="189"/>
      <c r="EM78" s="73"/>
      <c r="EN78" s="73"/>
      <c r="EO78" s="22"/>
      <c r="EP78" s="73"/>
      <c r="EQ78" s="62"/>
      <c r="ER78" s="62"/>
      <c r="ES78" s="275"/>
      <c r="ET78" s="14"/>
      <c r="EU78" s="14"/>
      <c r="EV78" s="14"/>
      <c r="EW78" s="62"/>
      <c r="EX78" s="144"/>
      <c r="EY78" s="62"/>
      <c r="EZ78" s="189"/>
      <c r="FA78" s="189"/>
      <c r="FH78" s="101"/>
      <c r="FJ78" s="72"/>
      <c r="FK78" s="22"/>
      <c r="FL78" s="73"/>
      <c r="FM78" s="73"/>
      <c r="FN78" s="150"/>
      <c r="FO78" s="150"/>
      <c r="FP78" s="149"/>
      <c r="FQ78" s="144"/>
      <c r="FR78" s="144"/>
      <c r="FS78" s="144"/>
      <c r="FT78" s="145"/>
      <c r="FU78" s="145"/>
      <c r="FV78" s="145"/>
      <c r="FW78" s="151"/>
      <c r="FX78" s="151"/>
      <c r="FY78" s="151"/>
      <c r="FZ78" s="151"/>
      <c r="GA78" s="151"/>
      <c r="GB78" s="151"/>
      <c r="GC78" s="151"/>
      <c r="GD78" s="149"/>
      <c r="GE78" s="149"/>
      <c r="GF78" s="22"/>
      <c r="GG78" s="149"/>
      <c r="GH78" s="144"/>
      <c r="GI78" s="22"/>
      <c r="GJ78" s="150"/>
      <c r="GK78" s="12"/>
      <c r="GL78" s="14"/>
      <c r="GM78" s="14"/>
      <c r="GN78" s="62"/>
      <c r="GO78" s="62"/>
      <c r="GY78" s="50"/>
      <c r="GZ78" s="50"/>
      <c r="HA78" s="50"/>
      <c r="HB78" s="50"/>
      <c r="HC78" s="50"/>
      <c r="HD78" s="50"/>
      <c r="HE78" s="50"/>
      <c r="HF78" s="50"/>
      <c r="HG78" s="50"/>
      <c r="HH78" s="50"/>
      <c r="HI78" s="50"/>
      <c r="HJ78" s="50"/>
      <c r="HK78" s="50"/>
      <c r="HL78" s="50"/>
      <c r="HM78" s="50"/>
      <c r="HN78" s="50"/>
      <c r="HO78" s="50"/>
      <c r="HP78" s="50"/>
      <c r="HQ78" s="50"/>
      <c r="HR78" s="50"/>
      <c r="HS78" s="50"/>
      <c r="HT78" s="50"/>
      <c r="HU78" s="50"/>
      <c r="HV78" s="50"/>
      <c r="HW78" s="50"/>
      <c r="HX78" s="50"/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</row>
    <row r="79" spans="1:250" s="15" customFormat="1" ht="16.149999999999999" customHeight="1">
      <c r="C79" s="72"/>
      <c r="E79" s="73"/>
      <c r="F79" s="73"/>
      <c r="G79" s="73"/>
      <c r="H79" s="73"/>
      <c r="K79" s="12"/>
      <c r="L79" s="12"/>
      <c r="M79" s="61"/>
      <c r="N79" s="61"/>
      <c r="O79" s="61"/>
      <c r="V79" s="73"/>
      <c r="W79" s="73"/>
      <c r="X79" s="73"/>
      <c r="Y79" s="73"/>
      <c r="AB79" s="12"/>
      <c r="AC79" s="13"/>
      <c r="AD79" s="12"/>
      <c r="AE79" s="12"/>
      <c r="AF79" s="12"/>
      <c r="AH79" s="62"/>
      <c r="AQ79" s="72"/>
      <c r="AS79" s="73"/>
      <c r="AT79" s="73"/>
      <c r="AU79" s="73"/>
      <c r="AV79" s="73"/>
      <c r="AY79" s="12"/>
      <c r="AZ79" s="12"/>
      <c r="BA79" s="61"/>
      <c r="BB79" s="61"/>
      <c r="BC79" s="61"/>
      <c r="BJ79" s="73"/>
      <c r="BK79" s="73"/>
      <c r="BL79" s="73"/>
      <c r="BM79" s="73"/>
      <c r="BP79" s="12"/>
      <c r="BQ79" s="13"/>
      <c r="BR79" s="12"/>
      <c r="BS79" s="12"/>
      <c r="BT79" s="12"/>
      <c r="BV79" s="62"/>
      <c r="CE79" s="72"/>
      <c r="CG79" s="73"/>
      <c r="CH79" s="73"/>
      <c r="CI79" s="73"/>
      <c r="CJ79" s="73"/>
      <c r="CM79" s="12"/>
      <c r="CN79" s="12"/>
      <c r="CO79" s="61"/>
      <c r="CP79" s="61"/>
      <c r="CQ79" s="61"/>
      <c r="CX79" s="73"/>
      <c r="CY79" s="73"/>
      <c r="CZ79" s="73"/>
      <c r="DA79" s="73"/>
      <c r="DD79" s="12"/>
      <c r="DE79" s="13"/>
      <c r="DF79" s="12"/>
      <c r="DG79" s="12"/>
      <c r="DH79" s="12"/>
      <c r="DJ79" s="62"/>
      <c r="DU79" s="73"/>
      <c r="DV79" s="73"/>
      <c r="DW79" s="73"/>
      <c r="DX79" s="73"/>
      <c r="EA79" s="12"/>
      <c r="EB79" s="12"/>
      <c r="EC79" s="61"/>
      <c r="ED79" s="61"/>
      <c r="EE79" s="61"/>
      <c r="EL79" s="73"/>
      <c r="EM79" s="73"/>
      <c r="EN79" s="73"/>
      <c r="EO79" s="73"/>
      <c r="ER79" s="12"/>
      <c r="ES79" s="13"/>
      <c r="ET79" s="12"/>
      <c r="EU79" s="12"/>
      <c r="EV79" s="12"/>
      <c r="EX79" s="62"/>
      <c r="FH79" s="101"/>
      <c r="FJ79" s="72"/>
      <c r="FL79" s="73"/>
      <c r="FM79" s="73"/>
      <c r="FN79" s="73"/>
      <c r="FO79" s="73"/>
      <c r="FR79" s="12"/>
      <c r="FS79" s="12"/>
      <c r="FT79" s="61"/>
      <c r="FU79" s="61"/>
      <c r="FV79" s="61"/>
      <c r="GC79" s="73"/>
      <c r="GD79" s="73"/>
      <c r="GE79" s="73"/>
      <c r="GF79" s="73"/>
      <c r="GI79" s="12"/>
      <c r="GJ79" s="13"/>
      <c r="GK79" s="12"/>
      <c r="GL79" s="12"/>
      <c r="GM79" s="12"/>
      <c r="GO79" s="62"/>
      <c r="GY79" s="50"/>
      <c r="GZ79" s="50"/>
      <c r="HA79" s="50"/>
      <c r="HB79" s="50"/>
      <c r="HC79" s="50"/>
      <c r="HD79" s="50"/>
      <c r="HE79" s="50"/>
      <c r="HF79" s="50"/>
      <c r="HG79" s="50"/>
      <c r="HH79" s="50"/>
      <c r="HI79" s="50"/>
      <c r="HJ79" s="50"/>
      <c r="HK79" s="50"/>
      <c r="HL79" s="50"/>
      <c r="HM79" s="50"/>
      <c r="HN79" s="50"/>
      <c r="HO79" s="50"/>
      <c r="HP79" s="50"/>
      <c r="HQ79" s="50"/>
      <c r="HR79" s="50"/>
      <c r="HS79" s="50"/>
      <c r="HT79" s="50"/>
      <c r="HU79" s="50"/>
      <c r="HV79" s="50"/>
      <c r="HW79" s="50"/>
      <c r="HX79" s="50"/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</row>
    <row r="80" spans="1:250" s="15" customFormat="1" ht="16.149999999999999" customHeight="1">
      <c r="C80" s="76"/>
      <c r="E80" s="53"/>
      <c r="F80" s="95"/>
      <c r="G80" s="95"/>
      <c r="H80" s="50"/>
      <c r="I80" s="50"/>
      <c r="J80" s="50"/>
      <c r="L80" s="76"/>
      <c r="N80" s="53"/>
      <c r="O80" s="53"/>
      <c r="P80" s="53"/>
      <c r="Q80" s="53"/>
      <c r="R80" s="53"/>
      <c r="S80" s="50"/>
      <c r="X80" s="75"/>
      <c r="Y80" s="53"/>
      <c r="Z80" s="95"/>
      <c r="AA80" s="95"/>
      <c r="AB80" s="95"/>
      <c r="AC80" s="95"/>
      <c r="AD80" s="50"/>
      <c r="AE80" s="76"/>
      <c r="AG80" s="53"/>
      <c r="AH80" s="50"/>
      <c r="AI80" s="50"/>
      <c r="AJ80" s="50"/>
      <c r="AK80" s="50"/>
      <c r="AQ80" s="76"/>
      <c r="AS80" s="53"/>
      <c r="AT80" s="95"/>
      <c r="AU80" s="95"/>
      <c r="AV80" s="50"/>
      <c r="AW80" s="50"/>
      <c r="AX80" s="50"/>
      <c r="AZ80" s="76"/>
      <c r="BB80" s="53"/>
      <c r="BC80" s="53"/>
      <c r="BD80" s="53"/>
      <c r="BE80" s="53"/>
      <c r="BF80" s="53"/>
      <c r="BG80" s="50"/>
      <c r="BL80" s="75"/>
      <c r="BM80" s="53"/>
      <c r="BN80" s="95"/>
      <c r="BO80" s="95"/>
      <c r="BP80" s="95"/>
      <c r="BQ80" s="95"/>
      <c r="BR80" s="50"/>
      <c r="BS80" s="76"/>
      <c r="BU80" s="53"/>
      <c r="BV80" s="50"/>
      <c r="BW80" s="50"/>
      <c r="BX80" s="50"/>
      <c r="BY80" s="50"/>
      <c r="CE80" s="76"/>
      <c r="CG80" s="53"/>
      <c r="CH80" s="95"/>
      <c r="CI80" s="95"/>
      <c r="CJ80" s="50"/>
      <c r="CK80" s="50"/>
      <c r="CL80" s="50"/>
      <c r="CN80" s="76"/>
      <c r="CP80" s="53"/>
      <c r="CQ80" s="53"/>
      <c r="CR80" s="53"/>
      <c r="CS80" s="53"/>
      <c r="CT80" s="53"/>
      <c r="CU80" s="50"/>
      <c r="CZ80" s="75"/>
      <c r="DA80" s="53"/>
      <c r="DB80" s="95"/>
      <c r="DC80" s="95"/>
      <c r="DD80" s="95"/>
      <c r="DE80" s="95"/>
      <c r="DF80" s="50"/>
      <c r="DG80" s="76"/>
      <c r="DI80" s="53"/>
      <c r="DJ80" s="50"/>
      <c r="DK80" s="50"/>
      <c r="DL80" s="50"/>
      <c r="DM80" s="50"/>
      <c r="DS80" s="76"/>
      <c r="DU80" s="53"/>
      <c r="DV80" s="95"/>
      <c r="DW80" s="95"/>
      <c r="DX80" s="50"/>
      <c r="DY80" s="50"/>
      <c r="DZ80" s="50"/>
      <c r="EB80" s="76"/>
      <c r="ED80" s="53"/>
      <c r="EE80" s="53"/>
      <c r="EF80" s="53"/>
      <c r="EG80" s="53"/>
      <c r="EH80" s="53"/>
      <c r="EI80" s="50"/>
      <c r="EN80" s="75"/>
      <c r="EO80" s="53"/>
      <c r="EP80" s="95"/>
      <c r="EQ80" s="95"/>
      <c r="ER80" s="95"/>
      <c r="ES80" s="95"/>
      <c r="ET80" s="50"/>
      <c r="EU80" s="76"/>
      <c r="EW80" s="53"/>
      <c r="EX80" s="53"/>
      <c r="EY80" s="53"/>
      <c r="EZ80" s="53"/>
      <c r="FA80" s="53"/>
      <c r="FB80" s="53"/>
      <c r="FH80" s="101"/>
      <c r="FJ80" s="76"/>
      <c r="FL80" s="53"/>
      <c r="FM80" s="95"/>
      <c r="FN80" s="95"/>
      <c r="FO80" s="50"/>
      <c r="FP80" s="50"/>
      <c r="FQ80" s="50"/>
      <c r="FS80" s="76"/>
      <c r="FU80" s="53"/>
      <c r="FV80" s="53"/>
      <c r="FW80" s="53"/>
      <c r="FX80" s="53"/>
      <c r="FY80" s="53"/>
      <c r="FZ80" s="50"/>
      <c r="GE80" s="75"/>
      <c r="GF80" s="53"/>
      <c r="GG80" s="95"/>
      <c r="GH80" s="95"/>
      <c r="GI80" s="95"/>
      <c r="GJ80" s="95"/>
      <c r="GK80" s="50"/>
      <c r="GL80" s="76"/>
      <c r="GN80" s="53"/>
      <c r="GO80" s="50"/>
      <c r="GP80" s="50"/>
      <c r="GQ80" s="50"/>
      <c r="GR80" s="50"/>
      <c r="GY80" s="50"/>
      <c r="GZ80" s="50"/>
      <c r="HA80" s="50"/>
      <c r="HB80" s="50"/>
      <c r="HC80" s="50"/>
      <c r="HD80" s="50"/>
      <c r="HE80" s="50"/>
      <c r="HF80" s="50"/>
      <c r="HG80" s="50"/>
      <c r="HH80" s="50"/>
      <c r="HI80" s="50"/>
      <c r="HJ80" s="50"/>
      <c r="HK80" s="50"/>
      <c r="HL80" s="50"/>
      <c r="HM80" s="50"/>
      <c r="HN80" s="50"/>
      <c r="HO80" s="50"/>
      <c r="HP80" s="50"/>
      <c r="HQ80" s="50"/>
      <c r="HR80" s="50"/>
      <c r="HS80" s="50"/>
      <c r="HT80" s="50"/>
      <c r="HU80" s="50"/>
      <c r="HV80" s="50"/>
      <c r="HW80" s="50"/>
      <c r="HX80" s="50"/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</row>
    <row r="81" spans="1:250" s="15" customFormat="1" ht="16.149999999999999" customHeight="1">
      <c r="C81" s="72"/>
      <c r="L81" s="12"/>
      <c r="AQ81" s="72"/>
      <c r="AZ81" s="12"/>
      <c r="CE81" s="72"/>
      <c r="CN81" s="12"/>
      <c r="DS81" s="72"/>
      <c r="EB81" s="12"/>
      <c r="FH81" s="101"/>
      <c r="FJ81" s="72"/>
      <c r="FS81" s="12"/>
      <c r="GY81" s="50"/>
      <c r="GZ81" s="50"/>
      <c r="HA81" s="50"/>
      <c r="HB81" s="50"/>
      <c r="HC81" s="50"/>
      <c r="HD81" s="50"/>
      <c r="HE81" s="50"/>
      <c r="HF81" s="50"/>
      <c r="HG81" s="50"/>
      <c r="HH81" s="50"/>
      <c r="HI81" s="50"/>
      <c r="HJ81" s="50"/>
      <c r="HK81" s="50"/>
      <c r="HL81" s="50"/>
      <c r="HM81" s="50"/>
      <c r="HN81" s="50"/>
      <c r="HO81" s="50"/>
      <c r="HP81" s="50"/>
      <c r="HQ81" s="50"/>
      <c r="HR81" s="50"/>
      <c r="HS81" s="50"/>
      <c r="HT81" s="50"/>
      <c r="HU81" s="50"/>
      <c r="HV81" s="50"/>
      <c r="HW81" s="50"/>
      <c r="HX81" s="50"/>
      <c r="HY81" s="50"/>
      <c r="HZ81" s="50"/>
      <c r="IA81" s="50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  <c r="IN81" s="50"/>
      <c r="IO81" s="50"/>
      <c r="IP81" s="50"/>
    </row>
    <row r="82" spans="1:250" s="15" customFormat="1" ht="16.149999999999999" customHeight="1">
      <c r="C82" s="76"/>
      <c r="E82" s="77"/>
      <c r="V82" s="76"/>
      <c r="X82" s="75"/>
      <c r="Y82" s="77"/>
      <c r="AC82" s="13"/>
      <c r="AD82" s="12"/>
      <c r="AE82" s="12"/>
      <c r="AF82" s="47"/>
      <c r="AQ82" s="76"/>
      <c r="AS82" s="77"/>
      <c r="BJ82" s="76"/>
      <c r="BL82" s="75"/>
      <c r="BM82" s="77"/>
      <c r="BQ82" s="13"/>
      <c r="BR82" s="12"/>
      <c r="BS82" s="12"/>
      <c r="BT82" s="47"/>
      <c r="CE82" s="76"/>
      <c r="CG82" s="77"/>
      <c r="CX82" s="76"/>
      <c r="CZ82" s="75"/>
      <c r="DA82" s="77"/>
      <c r="DE82" s="13"/>
      <c r="DF82" s="12"/>
      <c r="DG82" s="12"/>
      <c r="DH82" s="47"/>
      <c r="DS82" s="76"/>
      <c r="DU82" s="77"/>
      <c r="EL82" s="76"/>
      <c r="EN82" s="75"/>
      <c r="EO82" s="77"/>
      <c r="ES82" s="13"/>
      <c r="ET82" s="12"/>
      <c r="EU82" s="12"/>
      <c r="EV82" s="47"/>
      <c r="FH82" s="101"/>
      <c r="FJ82" s="76"/>
      <c r="FL82" s="77"/>
      <c r="GC82" s="76"/>
      <c r="GE82" s="75"/>
      <c r="GF82" s="77"/>
      <c r="GJ82" s="13"/>
      <c r="GK82" s="12"/>
      <c r="GL82" s="12"/>
      <c r="GM82" s="47"/>
      <c r="GY82" s="50"/>
      <c r="GZ82" s="50"/>
      <c r="HA82" s="50"/>
      <c r="HB82" s="50"/>
      <c r="HC82" s="50"/>
      <c r="HD82" s="50"/>
      <c r="HE82" s="50"/>
      <c r="HF82" s="50"/>
      <c r="HG82" s="50"/>
      <c r="HH82" s="50"/>
      <c r="HI82" s="50"/>
      <c r="HJ82" s="50"/>
      <c r="HK82" s="50"/>
      <c r="HL82" s="50"/>
      <c r="HM82" s="50"/>
      <c r="HN82" s="50"/>
      <c r="HO82" s="50"/>
      <c r="HP82" s="50"/>
      <c r="HQ82" s="50"/>
      <c r="HR82" s="50"/>
      <c r="HS82" s="50"/>
      <c r="HT82" s="50"/>
      <c r="HU82" s="50"/>
      <c r="HV82" s="50"/>
      <c r="HW82" s="50"/>
      <c r="HX82" s="50"/>
      <c r="HY82" s="50"/>
      <c r="HZ82" s="50"/>
      <c r="IA82" s="50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  <c r="IN82" s="50"/>
      <c r="IO82" s="50"/>
      <c r="IP82" s="50"/>
    </row>
    <row r="83" spans="1:250" s="15" customFormat="1" ht="16.149999999999999" customHeight="1">
      <c r="C83" s="76"/>
      <c r="E83" s="77"/>
      <c r="X83" s="75"/>
      <c r="Y83" s="77"/>
      <c r="AQ83" s="76"/>
      <c r="AS83" s="77"/>
      <c r="BL83" s="75"/>
      <c r="BM83" s="77"/>
      <c r="CE83" s="76"/>
      <c r="CG83" s="77"/>
      <c r="CZ83" s="75"/>
      <c r="DA83" s="77"/>
      <c r="DS83" s="76"/>
      <c r="DU83" s="77"/>
      <c r="EN83" s="75"/>
      <c r="EO83" s="77"/>
      <c r="FH83" s="101"/>
      <c r="FJ83" s="76"/>
      <c r="FL83" s="77"/>
      <c r="GE83" s="75"/>
      <c r="GF83" s="77"/>
      <c r="GY83" s="50"/>
      <c r="GZ83" s="50"/>
      <c r="HA83" s="50"/>
      <c r="HB83" s="50"/>
      <c r="HC83" s="50"/>
      <c r="HD83" s="50"/>
      <c r="HE83" s="50"/>
      <c r="HF83" s="50"/>
      <c r="HG83" s="50"/>
      <c r="HH83" s="50"/>
      <c r="HI83" s="50"/>
      <c r="HJ83" s="50"/>
      <c r="HK83" s="50"/>
      <c r="HL83" s="50"/>
      <c r="HM83" s="50"/>
      <c r="HN83" s="50"/>
      <c r="HO83" s="50"/>
      <c r="HP83" s="50"/>
      <c r="HQ83" s="50"/>
      <c r="HR83" s="50"/>
      <c r="HS83" s="50"/>
      <c r="HT83" s="50"/>
      <c r="HU83" s="50"/>
      <c r="HV83" s="50"/>
      <c r="HW83" s="50"/>
      <c r="HX83" s="50"/>
      <c r="HY83" s="50"/>
      <c r="HZ83" s="50"/>
      <c r="IA83" s="50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  <c r="IN83" s="50"/>
      <c r="IO83" s="50"/>
      <c r="IP83" s="50"/>
    </row>
    <row r="84" spans="1:250" s="15" customFormat="1" ht="16.149999999999999" customHeight="1">
      <c r="C84" s="72"/>
      <c r="E84" s="79"/>
      <c r="G84" s="77"/>
      <c r="H84" s="77"/>
      <c r="I84" s="77"/>
      <c r="J84" s="45"/>
      <c r="K84" s="45"/>
      <c r="L84" s="45"/>
      <c r="V84" s="76"/>
      <c r="X84" s="78"/>
      <c r="Y84" s="79"/>
      <c r="AA84" s="45"/>
      <c r="AB84" s="45"/>
      <c r="AC84" s="45"/>
      <c r="AD84" s="45"/>
      <c r="AE84" s="45"/>
      <c r="AF84" s="45"/>
      <c r="AG84" s="45"/>
      <c r="AH84" s="49"/>
      <c r="AQ84" s="72"/>
      <c r="AS84" s="79"/>
      <c r="AU84" s="77"/>
      <c r="AV84" s="77"/>
      <c r="AW84" s="77"/>
      <c r="AX84" s="45"/>
      <c r="AY84" s="45"/>
      <c r="AZ84" s="45"/>
      <c r="BJ84" s="76"/>
      <c r="BL84" s="78"/>
      <c r="BM84" s="79"/>
      <c r="BO84" s="45"/>
      <c r="BP84" s="45"/>
      <c r="BQ84" s="45"/>
      <c r="BR84" s="45"/>
      <c r="BS84" s="45"/>
      <c r="BT84" s="45"/>
      <c r="BU84" s="45"/>
      <c r="BV84" s="49"/>
      <c r="CE84" s="72"/>
      <c r="CG84" s="79"/>
      <c r="CI84" s="77"/>
      <c r="CJ84" s="77"/>
      <c r="CK84" s="77"/>
      <c r="CL84" s="45"/>
      <c r="CM84" s="45"/>
      <c r="CN84" s="45"/>
      <c r="CX84" s="76"/>
      <c r="CZ84" s="78"/>
      <c r="DA84" s="79"/>
      <c r="DC84" s="45"/>
      <c r="DD84" s="45"/>
      <c r="DE84" s="45"/>
      <c r="DF84" s="45"/>
      <c r="DG84" s="45"/>
      <c r="DH84" s="45"/>
      <c r="DI84" s="45"/>
      <c r="DJ84" s="49"/>
      <c r="DS84" s="72"/>
      <c r="DU84" s="79"/>
      <c r="DW84" s="77"/>
      <c r="DX84" s="77"/>
      <c r="DY84" s="77"/>
      <c r="DZ84" s="45"/>
      <c r="EA84" s="45"/>
      <c r="EB84" s="45"/>
      <c r="EL84" s="76"/>
      <c r="EN84" s="78"/>
      <c r="EO84" s="79"/>
      <c r="EQ84" s="45"/>
      <c r="ER84" s="45"/>
      <c r="ES84" s="45"/>
      <c r="ET84" s="45"/>
      <c r="EU84" s="45"/>
      <c r="EV84" s="45"/>
      <c r="EW84" s="45"/>
      <c r="EX84" s="49"/>
      <c r="FH84" s="101"/>
      <c r="FJ84" s="72"/>
      <c r="FL84" s="79"/>
      <c r="FN84" s="77"/>
      <c r="FO84" s="77"/>
      <c r="FP84" s="77"/>
      <c r="FQ84" s="45"/>
      <c r="FR84" s="45"/>
      <c r="FS84" s="45"/>
      <c r="GC84" s="76"/>
      <c r="GE84" s="78"/>
      <c r="GF84" s="79"/>
      <c r="GH84" s="45"/>
      <c r="GI84" s="45"/>
      <c r="GJ84" s="45"/>
      <c r="GK84" s="45"/>
      <c r="GL84" s="45"/>
      <c r="GM84" s="45"/>
      <c r="GN84" s="45"/>
      <c r="GO84" s="49"/>
      <c r="GY84" s="50"/>
      <c r="GZ84" s="50"/>
      <c r="HA84" s="50"/>
      <c r="HB84" s="50"/>
      <c r="HC84" s="50"/>
      <c r="HD84" s="50"/>
      <c r="HE84" s="50"/>
      <c r="HF84" s="50"/>
      <c r="HG84" s="50"/>
      <c r="HH84" s="50"/>
      <c r="HI84" s="50"/>
      <c r="HJ84" s="50"/>
      <c r="HK84" s="50"/>
      <c r="HL84" s="50"/>
      <c r="HM84" s="50"/>
      <c r="HN84" s="50"/>
      <c r="HO84" s="50"/>
      <c r="HP84" s="50"/>
      <c r="HQ84" s="50"/>
      <c r="HR84" s="50"/>
      <c r="HS84" s="50"/>
      <c r="HT84" s="50"/>
      <c r="HU84" s="50"/>
      <c r="HV84" s="50"/>
      <c r="HW84" s="50"/>
      <c r="HX84" s="50"/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</row>
    <row r="85" spans="1:250" s="15" customFormat="1" ht="16.149999999999999" customHeight="1">
      <c r="C85" s="76"/>
      <c r="E85" s="77"/>
      <c r="G85" s="77"/>
      <c r="H85" s="77"/>
      <c r="I85" s="77"/>
      <c r="J85" s="49"/>
      <c r="K85" s="49"/>
      <c r="L85" s="49"/>
      <c r="V85" s="76"/>
      <c r="X85" s="75"/>
      <c r="Y85" s="77"/>
      <c r="AA85" s="49"/>
      <c r="AB85" s="49"/>
      <c r="AC85" s="49"/>
      <c r="AD85" s="49"/>
      <c r="AE85" s="49"/>
      <c r="AF85" s="49"/>
      <c r="AG85" s="49"/>
      <c r="AH85" s="49"/>
      <c r="AQ85" s="76"/>
      <c r="AS85" s="77"/>
      <c r="AU85" s="77"/>
      <c r="AV85" s="77"/>
      <c r="AW85" s="77"/>
      <c r="AX85" s="49"/>
      <c r="AY85" s="49"/>
      <c r="AZ85" s="49"/>
      <c r="BJ85" s="76"/>
      <c r="BL85" s="75"/>
      <c r="BM85" s="77"/>
      <c r="BO85" s="49"/>
      <c r="BP85" s="49"/>
      <c r="BQ85" s="49"/>
      <c r="BR85" s="49"/>
      <c r="BS85" s="49"/>
      <c r="BT85" s="49"/>
      <c r="BU85" s="49"/>
      <c r="BV85" s="49"/>
      <c r="CE85" s="76"/>
      <c r="CG85" s="77"/>
      <c r="CI85" s="77"/>
      <c r="CJ85" s="77"/>
      <c r="CK85" s="77"/>
      <c r="CL85" s="49"/>
      <c r="CM85" s="49"/>
      <c r="CN85" s="49"/>
      <c r="CX85" s="76"/>
      <c r="CZ85" s="75"/>
      <c r="DA85" s="77"/>
      <c r="DC85" s="49"/>
      <c r="DD85" s="49"/>
      <c r="DE85" s="49"/>
      <c r="DF85" s="49"/>
      <c r="DG85" s="49"/>
      <c r="DH85" s="49"/>
      <c r="DI85" s="49"/>
      <c r="DJ85" s="49"/>
      <c r="DS85" s="76"/>
      <c r="DU85" s="77"/>
      <c r="DW85" s="77"/>
      <c r="DX85" s="77"/>
      <c r="DY85" s="77"/>
      <c r="DZ85" s="49"/>
      <c r="EA85" s="49"/>
      <c r="EB85" s="49"/>
      <c r="EL85" s="76"/>
      <c r="EN85" s="75"/>
      <c r="EO85" s="77"/>
      <c r="EQ85" s="49"/>
      <c r="ER85" s="49"/>
      <c r="ES85" s="49"/>
      <c r="ET85" s="49"/>
      <c r="EU85" s="49"/>
      <c r="EV85" s="49"/>
      <c r="EW85" s="49"/>
      <c r="EX85" s="49"/>
      <c r="FH85" s="101"/>
      <c r="FJ85" s="76"/>
      <c r="FL85" s="77"/>
      <c r="FN85" s="77"/>
      <c r="FO85" s="77"/>
      <c r="FP85" s="77"/>
      <c r="FQ85" s="49"/>
      <c r="FR85" s="49"/>
      <c r="FS85" s="49"/>
      <c r="GC85" s="76"/>
      <c r="GE85" s="75"/>
      <c r="GF85" s="77"/>
      <c r="GH85" s="49"/>
      <c r="GI85" s="49"/>
      <c r="GJ85" s="49"/>
      <c r="GK85" s="49"/>
      <c r="GL85" s="49"/>
      <c r="GM85" s="49"/>
      <c r="GN85" s="49"/>
      <c r="GO85" s="49"/>
      <c r="GY85" s="50"/>
      <c r="GZ85" s="50"/>
      <c r="HA85" s="50"/>
      <c r="HB85" s="50"/>
      <c r="HC85" s="50"/>
      <c r="HD85" s="50"/>
      <c r="HE85" s="50"/>
      <c r="HF85" s="50"/>
      <c r="HG85" s="50"/>
      <c r="HH85" s="50"/>
      <c r="HI85" s="50"/>
      <c r="HJ85" s="50"/>
      <c r="HK85" s="50"/>
      <c r="HL85" s="50"/>
      <c r="HM85" s="50"/>
      <c r="HN85" s="50"/>
      <c r="HO85" s="50"/>
      <c r="HP85" s="50"/>
      <c r="HQ85" s="50"/>
      <c r="HR85" s="50"/>
      <c r="HS85" s="50"/>
      <c r="HT85" s="50"/>
      <c r="HU85" s="50"/>
      <c r="HV85" s="50"/>
      <c r="HW85" s="50"/>
      <c r="HX85" s="50"/>
      <c r="HY85" s="50"/>
      <c r="HZ85" s="50"/>
      <c r="IA85" s="50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  <c r="IN85" s="50"/>
      <c r="IO85" s="50"/>
      <c r="IP85" s="50"/>
    </row>
    <row r="86" spans="1:250" s="15" customFormat="1" ht="16.149999999999999" customHeight="1">
      <c r="C86" s="76"/>
      <c r="E86" s="77"/>
      <c r="G86" s="79"/>
      <c r="H86" s="79"/>
      <c r="I86" s="79"/>
      <c r="J86" s="73"/>
      <c r="K86" s="73"/>
      <c r="L86" s="73"/>
      <c r="V86" s="72"/>
      <c r="X86" s="75"/>
      <c r="Y86" s="77"/>
      <c r="AA86" s="73"/>
      <c r="AB86" s="73"/>
      <c r="AC86" s="73"/>
      <c r="AD86" s="73"/>
      <c r="AE86" s="73"/>
      <c r="AF86" s="73"/>
      <c r="AG86" s="73"/>
      <c r="AH86" s="73"/>
      <c r="AQ86" s="76"/>
      <c r="AS86" s="77"/>
      <c r="AU86" s="79"/>
      <c r="AV86" s="79"/>
      <c r="AW86" s="79"/>
      <c r="AX86" s="73"/>
      <c r="AY86" s="73"/>
      <c r="AZ86" s="73"/>
      <c r="BJ86" s="72"/>
      <c r="BL86" s="75"/>
      <c r="BM86" s="77"/>
      <c r="BO86" s="73"/>
      <c r="BP86" s="73"/>
      <c r="BQ86" s="73"/>
      <c r="BR86" s="73"/>
      <c r="BS86" s="73"/>
      <c r="BT86" s="73"/>
      <c r="BU86" s="73"/>
      <c r="BV86" s="73"/>
      <c r="CE86" s="76"/>
      <c r="CG86" s="77"/>
      <c r="CI86" s="79"/>
      <c r="CJ86" s="79"/>
      <c r="CK86" s="79"/>
      <c r="CL86" s="73"/>
      <c r="CM86" s="73"/>
      <c r="CN86" s="73"/>
      <c r="CX86" s="72"/>
      <c r="CZ86" s="75"/>
      <c r="DA86" s="77"/>
      <c r="DC86" s="73"/>
      <c r="DD86" s="73"/>
      <c r="DE86" s="73"/>
      <c r="DF86" s="73"/>
      <c r="DG86" s="73"/>
      <c r="DH86" s="73"/>
      <c r="DI86" s="73"/>
      <c r="DJ86" s="73"/>
      <c r="DS86" s="76"/>
      <c r="DU86" s="77"/>
      <c r="DW86" s="79"/>
      <c r="DX86" s="79"/>
      <c r="DY86" s="79"/>
      <c r="DZ86" s="73"/>
      <c r="EA86" s="73"/>
      <c r="EB86" s="73"/>
      <c r="EL86" s="72"/>
      <c r="EN86" s="75"/>
      <c r="EO86" s="77"/>
      <c r="EQ86" s="73"/>
      <c r="ER86" s="73"/>
      <c r="ES86" s="73"/>
      <c r="ET86" s="73"/>
      <c r="EU86" s="73"/>
      <c r="EV86" s="73"/>
      <c r="EW86" s="73"/>
      <c r="EX86" s="73"/>
      <c r="FH86" s="101"/>
      <c r="FJ86" s="76"/>
      <c r="FL86" s="77"/>
      <c r="FN86" s="79"/>
      <c r="FO86" s="79"/>
      <c r="FP86" s="79"/>
      <c r="FQ86" s="73"/>
      <c r="FR86" s="73"/>
      <c r="FS86" s="73"/>
      <c r="GC86" s="72"/>
      <c r="GE86" s="75"/>
      <c r="GF86" s="77"/>
      <c r="GH86" s="73"/>
      <c r="GI86" s="73"/>
      <c r="GJ86" s="73"/>
      <c r="GK86" s="73"/>
      <c r="GL86" s="73"/>
      <c r="GM86" s="73"/>
      <c r="GN86" s="73"/>
      <c r="GO86" s="73"/>
      <c r="GY86" s="50"/>
      <c r="GZ86" s="50"/>
      <c r="HA86" s="50"/>
      <c r="HB86" s="50"/>
      <c r="HC86" s="50"/>
      <c r="HD86" s="50"/>
      <c r="HE86" s="50"/>
      <c r="HF86" s="50"/>
      <c r="HG86" s="50"/>
      <c r="HH86" s="50"/>
      <c r="HI86" s="50"/>
      <c r="HJ86" s="50"/>
      <c r="HK86" s="50"/>
      <c r="HL86" s="50"/>
      <c r="HM86" s="50"/>
      <c r="HN86" s="50"/>
      <c r="HO86" s="50"/>
      <c r="HP86" s="50"/>
      <c r="HQ86" s="50"/>
      <c r="HR86" s="50"/>
      <c r="HS86" s="50"/>
      <c r="HT86" s="50"/>
      <c r="HU86" s="50"/>
      <c r="HV86" s="50"/>
      <c r="HW86" s="50"/>
      <c r="HX86" s="50"/>
      <c r="HY86" s="50"/>
      <c r="HZ86" s="50"/>
      <c r="IA86" s="50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  <c r="IN86" s="50"/>
      <c r="IO86" s="50"/>
      <c r="IP86" s="50"/>
    </row>
    <row r="87" spans="1:250" s="15" customFormat="1" ht="16.149999999999999" customHeight="1">
      <c r="C87" s="72"/>
      <c r="E87" s="79"/>
      <c r="G87" s="77"/>
      <c r="H87" s="77"/>
      <c r="I87" s="77"/>
      <c r="J87" s="49"/>
      <c r="K87" s="49"/>
      <c r="L87" s="49"/>
      <c r="V87" s="76"/>
      <c r="X87" s="78"/>
      <c r="Y87" s="79"/>
      <c r="AA87" s="49"/>
      <c r="AB87" s="49"/>
      <c r="AC87" s="49"/>
      <c r="AD87" s="49"/>
      <c r="AE87" s="49"/>
      <c r="AF87" s="49"/>
      <c r="AG87" s="49"/>
      <c r="AH87" s="49"/>
      <c r="AQ87" s="72"/>
      <c r="AS87" s="79"/>
      <c r="AU87" s="77"/>
      <c r="AV87" s="77"/>
      <c r="AW87" s="77"/>
      <c r="AX87" s="49"/>
      <c r="AY87" s="49"/>
      <c r="AZ87" s="49"/>
      <c r="BJ87" s="76"/>
      <c r="BL87" s="78"/>
      <c r="BM87" s="79"/>
      <c r="BO87" s="49"/>
      <c r="BP87" s="49"/>
      <c r="BQ87" s="49"/>
      <c r="BR87" s="49"/>
      <c r="BS87" s="49"/>
      <c r="BT87" s="49"/>
      <c r="BU87" s="49"/>
      <c r="BV87" s="49"/>
      <c r="CE87" s="72"/>
      <c r="CG87" s="79"/>
      <c r="CI87" s="77"/>
      <c r="CJ87" s="77"/>
      <c r="CK87" s="77"/>
      <c r="CL87" s="49"/>
      <c r="CM87" s="49"/>
      <c r="CN87" s="49"/>
      <c r="CX87" s="76"/>
      <c r="CZ87" s="78"/>
      <c r="DA87" s="79"/>
      <c r="DC87" s="49"/>
      <c r="DD87" s="49"/>
      <c r="DE87" s="49"/>
      <c r="DF87" s="49"/>
      <c r="DG87" s="49"/>
      <c r="DH87" s="49"/>
      <c r="DI87" s="49"/>
      <c r="DJ87" s="49"/>
      <c r="DS87" s="72"/>
      <c r="DU87" s="79"/>
      <c r="DW87" s="77"/>
      <c r="DX87" s="77"/>
      <c r="DY87" s="77"/>
      <c r="DZ87" s="49"/>
      <c r="EA87" s="49"/>
      <c r="EB87" s="49"/>
      <c r="EL87" s="76"/>
      <c r="EN87" s="78"/>
      <c r="EO87" s="79"/>
      <c r="EQ87" s="49"/>
      <c r="ER87" s="49"/>
      <c r="ES87" s="49"/>
      <c r="ET87" s="49"/>
      <c r="EU87" s="49"/>
      <c r="EV87" s="49"/>
      <c r="EW87" s="49"/>
      <c r="EX87" s="49"/>
      <c r="FH87" s="101"/>
      <c r="FJ87" s="72"/>
      <c r="FL87" s="79"/>
      <c r="FN87" s="77"/>
      <c r="FO87" s="77"/>
      <c r="FP87" s="77"/>
      <c r="FQ87" s="49"/>
      <c r="FR87" s="49"/>
      <c r="FS87" s="49"/>
      <c r="GC87" s="76"/>
      <c r="GE87" s="78"/>
      <c r="GF87" s="79"/>
      <c r="GH87" s="49"/>
      <c r="GI87" s="49"/>
      <c r="GJ87" s="49"/>
      <c r="GK87" s="49"/>
      <c r="GL87" s="49"/>
      <c r="GM87" s="49"/>
      <c r="GN87" s="49"/>
      <c r="GO87" s="49"/>
      <c r="GY87" s="50"/>
      <c r="GZ87" s="50"/>
      <c r="HA87" s="50"/>
      <c r="HB87" s="50"/>
      <c r="HC87" s="50"/>
      <c r="HD87" s="50"/>
      <c r="HE87" s="50"/>
      <c r="HF87" s="50"/>
      <c r="HG87" s="50"/>
      <c r="HH87" s="50"/>
      <c r="HI87" s="50"/>
      <c r="HJ87" s="50"/>
      <c r="HK87" s="50"/>
      <c r="HL87" s="50"/>
      <c r="HM87" s="50"/>
      <c r="HN87" s="50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</row>
    <row r="88" spans="1:250" s="15" customFormat="1" ht="16.149999999999999" customHeight="1">
      <c r="C88" s="76"/>
      <c r="E88" s="77"/>
      <c r="G88" s="77"/>
      <c r="H88" s="77"/>
      <c r="I88" s="77"/>
      <c r="J88" s="49"/>
      <c r="K88" s="49"/>
      <c r="L88" s="49"/>
      <c r="V88" s="76"/>
      <c r="X88" s="75"/>
      <c r="Y88" s="77"/>
      <c r="AA88" s="49"/>
      <c r="AB88" s="49"/>
      <c r="AC88" s="49"/>
      <c r="AD88" s="49"/>
      <c r="AE88" s="49"/>
      <c r="AF88" s="49"/>
      <c r="AG88" s="49"/>
      <c r="AH88" s="49"/>
      <c r="AQ88" s="76"/>
      <c r="AS88" s="77"/>
      <c r="AU88" s="77"/>
      <c r="AV88" s="77"/>
      <c r="AW88" s="77"/>
      <c r="AX88" s="49"/>
      <c r="AY88" s="49"/>
      <c r="AZ88" s="49"/>
      <c r="BJ88" s="76"/>
      <c r="BL88" s="75"/>
      <c r="BM88" s="77"/>
      <c r="BO88" s="49"/>
      <c r="BP88" s="49"/>
      <c r="BQ88" s="49"/>
      <c r="BR88" s="49"/>
      <c r="BS88" s="49"/>
      <c r="BT88" s="49"/>
      <c r="BU88" s="49"/>
      <c r="BV88" s="49"/>
      <c r="CE88" s="76"/>
      <c r="CG88" s="77"/>
      <c r="CI88" s="77"/>
      <c r="CJ88" s="77"/>
      <c r="CK88" s="77"/>
      <c r="CL88" s="49"/>
      <c r="CM88" s="49"/>
      <c r="CN88" s="49"/>
      <c r="CX88" s="76"/>
      <c r="CZ88" s="75"/>
      <c r="DA88" s="77"/>
      <c r="DC88" s="49"/>
      <c r="DD88" s="49"/>
      <c r="DE88" s="49"/>
      <c r="DF88" s="49"/>
      <c r="DG88" s="49"/>
      <c r="DH88" s="49"/>
      <c r="DI88" s="49"/>
      <c r="DJ88" s="49"/>
      <c r="DS88" s="76"/>
      <c r="DU88" s="77"/>
      <c r="DW88" s="77"/>
      <c r="DX88" s="77"/>
      <c r="DY88" s="77"/>
      <c r="DZ88" s="49"/>
      <c r="EA88" s="49"/>
      <c r="EB88" s="49"/>
      <c r="EL88" s="76"/>
      <c r="EN88" s="75"/>
      <c r="EO88" s="77"/>
      <c r="EQ88" s="49"/>
      <c r="ER88" s="49"/>
      <c r="ES88" s="49"/>
      <c r="ET88" s="49"/>
      <c r="EU88" s="49"/>
      <c r="EV88" s="49"/>
      <c r="EW88" s="49"/>
      <c r="EX88" s="49"/>
      <c r="FH88" s="101"/>
      <c r="FJ88" s="76"/>
      <c r="FL88" s="77"/>
      <c r="FN88" s="77"/>
      <c r="FO88" s="77"/>
      <c r="FP88" s="77"/>
      <c r="FQ88" s="49"/>
      <c r="FR88" s="49"/>
      <c r="FS88" s="49"/>
      <c r="GC88" s="76"/>
      <c r="GE88" s="75"/>
      <c r="GF88" s="77"/>
      <c r="GH88" s="49"/>
      <c r="GI88" s="49"/>
      <c r="GJ88" s="49"/>
      <c r="GK88" s="49"/>
      <c r="GL88" s="49"/>
      <c r="GM88" s="49"/>
      <c r="GN88" s="49"/>
      <c r="GO88" s="49"/>
      <c r="GY88" s="50"/>
      <c r="GZ88" s="50"/>
      <c r="HA88" s="50"/>
      <c r="HB88" s="50"/>
      <c r="HC88" s="50"/>
      <c r="HD88" s="50"/>
      <c r="HE88" s="50"/>
      <c r="HF88" s="50"/>
      <c r="HG88" s="50"/>
      <c r="HH88" s="50"/>
      <c r="HI88" s="50"/>
      <c r="HJ88" s="50"/>
      <c r="HK88" s="50"/>
      <c r="HL88" s="50"/>
      <c r="HM88" s="50"/>
      <c r="HN88" s="50"/>
      <c r="HO88" s="50"/>
      <c r="HP88" s="50"/>
      <c r="HQ88" s="50"/>
      <c r="HR88" s="50"/>
      <c r="HS88" s="50"/>
      <c r="HT88" s="50"/>
      <c r="HU88" s="50"/>
      <c r="HV88" s="50"/>
      <c r="HW88" s="50"/>
      <c r="HX88" s="50"/>
      <c r="HY88" s="50"/>
      <c r="HZ88" s="50"/>
      <c r="IA88" s="50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  <c r="IN88" s="50"/>
      <c r="IO88" s="50"/>
      <c r="IP88" s="50"/>
    </row>
    <row r="89" spans="1:250" s="15" customFormat="1" ht="16.149999999999999" customHeight="1">
      <c r="C89" s="76"/>
      <c r="E89" s="77"/>
      <c r="G89" s="79"/>
      <c r="H89" s="79"/>
      <c r="I89" s="79"/>
      <c r="J89" s="73"/>
      <c r="K89" s="73"/>
      <c r="L89" s="73"/>
      <c r="V89" s="72"/>
      <c r="X89" s="75"/>
      <c r="Y89" s="77"/>
      <c r="AA89" s="73"/>
      <c r="AB89" s="73"/>
      <c r="AC89" s="73"/>
      <c r="AD89" s="73"/>
      <c r="AE89" s="73"/>
      <c r="AF89" s="73"/>
      <c r="AG89" s="73"/>
      <c r="AH89" s="73"/>
      <c r="AQ89" s="76"/>
      <c r="AS89" s="77"/>
      <c r="AU89" s="79"/>
      <c r="AV89" s="79"/>
      <c r="AW89" s="79"/>
      <c r="AX89" s="73"/>
      <c r="AY89" s="73"/>
      <c r="AZ89" s="73"/>
      <c r="BJ89" s="72"/>
      <c r="BL89" s="75"/>
      <c r="BM89" s="77"/>
      <c r="BO89" s="73"/>
      <c r="BP89" s="73"/>
      <c r="BQ89" s="73"/>
      <c r="BR89" s="73"/>
      <c r="BS89" s="73"/>
      <c r="BT89" s="73"/>
      <c r="BU89" s="73"/>
      <c r="BV89" s="73"/>
      <c r="CE89" s="76"/>
      <c r="CG89" s="77"/>
      <c r="CI89" s="79"/>
      <c r="CJ89" s="79"/>
      <c r="CK89" s="79"/>
      <c r="CL89" s="73"/>
      <c r="CM89" s="73"/>
      <c r="CN89" s="73"/>
      <c r="CX89" s="72"/>
      <c r="CZ89" s="75"/>
      <c r="DA89" s="77"/>
      <c r="DC89" s="73"/>
      <c r="DD89" s="73"/>
      <c r="DE89" s="73"/>
      <c r="DF89" s="73"/>
      <c r="DG89" s="73"/>
      <c r="DH89" s="73"/>
      <c r="DI89" s="73"/>
      <c r="DJ89" s="73"/>
      <c r="DS89" s="76"/>
      <c r="DU89" s="77"/>
      <c r="DW89" s="79"/>
      <c r="DX89" s="79"/>
      <c r="DY89" s="79"/>
      <c r="DZ89" s="73"/>
      <c r="EA89" s="73"/>
      <c r="EB89" s="73"/>
      <c r="EL89" s="72"/>
      <c r="EN89" s="75"/>
      <c r="EO89" s="77"/>
      <c r="EQ89" s="73"/>
      <c r="ER89" s="73"/>
      <c r="ES89" s="73"/>
      <c r="ET89" s="73"/>
      <c r="EU89" s="73"/>
      <c r="EV89" s="73"/>
      <c r="EW89" s="73"/>
      <c r="EX89" s="73"/>
      <c r="FH89" s="101"/>
      <c r="FJ89" s="76"/>
      <c r="FL89" s="77"/>
      <c r="FN89" s="79"/>
      <c r="FO89" s="79"/>
      <c r="FP89" s="79"/>
      <c r="FQ89" s="73"/>
      <c r="FR89" s="73"/>
      <c r="FS89" s="73"/>
      <c r="GC89" s="72"/>
      <c r="GE89" s="75"/>
      <c r="GF89" s="77"/>
      <c r="GH89" s="73"/>
      <c r="GI89" s="73"/>
      <c r="GJ89" s="73"/>
      <c r="GK89" s="73"/>
      <c r="GL89" s="73"/>
      <c r="GM89" s="73"/>
      <c r="GN89" s="73"/>
      <c r="GO89" s="73"/>
      <c r="GY89" s="50"/>
      <c r="GZ89" s="50"/>
      <c r="HA89" s="50"/>
      <c r="HB89" s="50"/>
      <c r="HC89" s="50"/>
      <c r="HD89" s="50"/>
      <c r="HE89" s="50"/>
      <c r="HF89" s="50"/>
      <c r="HG89" s="50"/>
      <c r="HH89" s="50"/>
      <c r="HI89" s="50"/>
      <c r="HJ89" s="50"/>
      <c r="HK89" s="50"/>
      <c r="HL89" s="50"/>
      <c r="HM89" s="50"/>
      <c r="HN89" s="50"/>
      <c r="HO89" s="50"/>
      <c r="HP89" s="50"/>
      <c r="HQ89" s="50"/>
      <c r="HR89" s="50"/>
      <c r="HS89" s="50"/>
      <c r="HT89" s="50"/>
      <c r="HU89" s="50"/>
      <c r="HV89" s="50"/>
      <c r="HW89" s="50"/>
      <c r="HX89" s="50"/>
      <c r="HY89" s="50"/>
      <c r="HZ89" s="50"/>
      <c r="IA89" s="50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  <c r="IN89" s="50"/>
      <c r="IO89" s="50"/>
      <c r="IP89" s="50"/>
    </row>
    <row r="90" spans="1:250" s="15" customFormat="1" ht="16.149999999999999" customHeight="1">
      <c r="A90" s="49"/>
      <c r="C90" s="72"/>
      <c r="H90" s="76"/>
      <c r="I90" s="77"/>
      <c r="J90" s="77"/>
      <c r="K90" s="77"/>
      <c r="L90" s="77"/>
      <c r="M90" s="49"/>
      <c r="N90" s="49"/>
      <c r="O90" s="49"/>
      <c r="AE90" s="76"/>
      <c r="AG90" s="77"/>
      <c r="AH90" s="77"/>
      <c r="AI90" s="77"/>
      <c r="AJ90" s="49"/>
      <c r="AK90" s="49"/>
      <c r="AL90" s="49"/>
      <c r="AM90" s="49"/>
      <c r="AN90" s="49"/>
      <c r="AO90" s="49"/>
      <c r="AQ90" s="72"/>
      <c r="AV90" s="76"/>
      <c r="AW90" s="77"/>
      <c r="AX90" s="77"/>
      <c r="AY90" s="77"/>
      <c r="AZ90" s="77"/>
      <c r="BA90" s="49"/>
      <c r="BB90" s="49"/>
      <c r="BC90" s="49"/>
      <c r="BS90" s="76"/>
      <c r="BU90" s="77"/>
      <c r="BV90" s="77"/>
      <c r="BW90" s="77"/>
      <c r="BX90" s="49"/>
      <c r="BY90" s="49"/>
      <c r="BZ90" s="49"/>
      <c r="CA90" s="49"/>
      <c r="CB90" s="49"/>
      <c r="CC90" s="49"/>
      <c r="CE90" s="72"/>
      <c r="CJ90" s="76"/>
      <c r="CK90" s="77"/>
      <c r="CL90" s="77"/>
      <c r="CM90" s="77"/>
      <c r="CN90" s="77"/>
      <c r="CO90" s="49"/>
      <c r="CP90" s="49"/>
      <c r="CQ90" s="49"/>
      <c r="DG90" s="76"/>
      <c r="DI90" s="77"/>
      <c r="DJ90" s="77"/>
      <c r="DK90" s="77"/>
      <c r="DL90" s="49"/>
      <c r="DM90" s="49"/>
      <c r="DN90" s="49"/>
      <c r="DO90" s="49"/>
      <c r="DP90" s="49"/>
      <c r="DQ90" s="49"/>
      <c r="DS90" s="72"/>
      <c r="DX90" s="76"/>
      <c r="DY90" s="77"/>
      <c r="DZ90" s="77"/>
      <c r="EA90" s="77"/>
      <c r="EB90" s="77"/>
      <c r="EC90" s="49"/>
      <c r="ED90" s="49"/>
      <c r="EE90" s="49"/>
      <c r="EU90" s="76"/>
      <c r="EW90" s="77"/>
      <c r="EX90" s="77"/>
      <c r="EY90" s="77"/>
      <c r="EZ90" s="49"/>
      <c r="FA90" s="49"/>
      <c r="FB90" s="49"/>
      <c r="FC90" s="49"/>
      <c r="FD90" s="49"/>
      <c r="FF90" s="49"/>
      <c r="FG90" s="49"/>
      <c r="FH90" s="101"/>
      <c r="FJ90" s="72"/>
      <c r="FO90" s="76"/>
      <c r="FP90" s="77"/>
      <c r="FQ90" s="77"/>
      <c r="FR90" s="77"/>
      <c r="FS90" s="77"/>
      <c r="FT90" s="49"/>
      <c r="FU90" s="49"/>
      <c r="FV90" s="49"/>
      <c r="GL90" s="76"/>
      <c r="GN90" s="77"/>
      <c r="GO90" s="77"/>
      <c r="GP90" s="77"/>
      <c r="GQ90" s="49"/>
      <c r="GR90" s="49"/>
      <c r="GS90" s="49"/>
      <c r="GT90" s="49"/>
      <c r="GU90" s="49"/>
      <c r="GY90" s="50"/>
      <c r="GZ90" s="50"/>
      <c r="HA90" s="50"/>
      <c r="HB90" s="50"/>
      <c r="HC90" s="50"/>
      <c r="HD90" s="50"/>
      <c r="HE90" s="50"/>
      <c r="HF90" s="50"/>
      <c r="HG90" s="50"/>
      <c r="HH90" s="50"/>
      <c r="HI90" s="50"/>
      <c r="HJ90" s="50"/>
      <c r="HK90" s="50"/>
      <c r="HL90" s="50"/>
      <c r="HM90" s="50"/>
      <c r="HN90" s="50"/>
      <c r="HO90" s="50"/>
      <c r="HP90" s="50"/>
      <c r="HQ90" s="50"/>
      <c r="HR90" s="50"/>
      <c r="HS90" s="50"/>
      <c r="HT90" s="50"/>
      <c r="HU90" s="50"/>
      <c r="HV90" s="50"/>
      <c r="HW90" s="50"/>
      <c r="HX90" s="50"/>
      <c r="HY90" s="50"/>
      <c r="HZ90" s="50"/>
      <c r="IA90" s="50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  <c r="IN90" s="50"/>
      <c r="IO90" s="50"/>
      <c r="IP90" s="50"/>
    </row>
    <row r="91" spans="1:250" s="15" customFormat="1" ht="16.149999999999999" customHeight="1">
      <c r="A91" s="49"/>
      <c r="C91" s="72"/>
      <c r="F91" s="46"/>
      <c r="K91" s="77"/>
      <c r="L91" s="77"/>
      <c r="M91" s="77"/>
      <c r="N91" s="49"/>
      <c r="O91" s="49"/>
      <c r="Z91" s="46"/>
      <c r="AE91" s="76"/>
      <c r="AG91" s="77"/>
      <c r="AH91" s="77"/>
      <c r="AI91" s="77"/>
      <c r="AJ91" s="49"/>
      <c r="AK91" s="49"/>
      <c r="AL91" s="49"/>
      <c r="AM91" s="49"/>
      <c r="AN91" s="49"/>
      <c r="AO91" s="49"/>
      <c r="AQ91" s="72"/>
      <c r="AT91" s="46"/>
      <c r="AY91" s="77"/>
      <c r="AZ91" s="77"/>
      <c r="BA91" s="77"/>
      <c r="BB91" s="49"/>
      <c r="BC91" s="49"/>
      <c r="BN91" s="46"/>
      <c r="BS91" s="76"/>
      <c r="BU91" s="77"/>
      <c r="BV91" s="77"/>
      <c r="BW91" s="77"/>
      <c r="BX91" s="49"/>
      <c r="BY91" s="49"/>
      <c r="BZ91" s="49"/>
      <c r="CA91" s="49"/>
      <c r="CB91" s="49"/>
      <c r="CC91" s="49"/>
      <c r="CE91" s="72"/>
      <c r="CH91" s="46"/>
      <c r="CM91" s="77"/>
      <c r="CN91" s="77"/>
      <c r="CO91" s="77"/>
      <c r="CP91" s="49"/>
      <c r="CQ91" s="49"/>
      <c r="DB91" s="46"/>
      <c r="DG91" s="76"/>
      <c r="DI91" s="77"/>
      <c r="DJ91" s="77"/>
      <c r="DK91" s="77"/>
      <c r="DL91" s="49"/>
      <c r="DM91" s="49"/>
      <c r="DN91" s="49"/>
      <c r="DO91" s="49"/>
      <c r="DP91" s="49"/>
      <c r="DQ91" s="49"/>
      <c r="DS91" s="72"/>
      <c r="DV91" s="46"/>
      <c r="EA91" s="77"/>
      <c r="EB91" s="77"/>
      <c r="EC91" s="77"/>
      <c r="ED91" s="49"/>
      <c r="EE91" s="49"/>
      <c r="EP91" s="46"/>
      <c r="EU91" s="76"/>
      <c r="EW91" s="77"/>
      <c r="EX91" s="77"/>
      <c r="EY91" s="77"/>
      <c r="EZ91" s="49"/>
      <c r="FA91" s="49"/>
      <c r="FB91" s="49"/>
      <c r="FC91" s="49"/>
      <c r="FD91" s="49"/>
      <c r="FF91" s="49"/>
      <c r="FG91" s="49"/>
      <c r="FH91" s="101"/>
      <c r="FJ91" s="72"/>
      <c r="FM91" s="46"/>
      <c r="FR91" s="77"/>
      <c r="FS91" s="77"/>
      <c r="FT91" s="77"/>
      <c r="FU91" s="49"/>
      <c r="FV91" s="49"/>
      <c r="GG91" s="46"/>
      <c r="GL91" s="76"/>
      <c r="GN91" s="77"/>
      <c r="GO91" s="77"/>
      <c r="GP91" s="77"/>
      <c r="GQ91" s="49"/>
      <c r="GR91" s="49"/>
      <c r="GS91" s="49"/>
      <c r="GT91" s="49"/>
      <c r="GU91" s="49"/>
      <c r="GY91" s="50"/>
      <c r="GZ91" s="50"/>
      <c r="HA91" s="50"/>
      <c r="HB91" s="50"/>
      <c r="HC91" s="50"/>
      <c r="HD91" s="50"/>
      <c r="HE91" s="50"/>
      <c r="HF91" s="50"/>
      <c r="HG91" s="50"/>
      <c r="HH91" s="50"/>
      <c r="HI91" s="50"/>
      <c r="HJ91" s="50"/>
      <c r="HK91" s="50"/>
      <c r="HL91" s="50"/>
      <c r="HM91" s="50"/>
      <c r="HN91" s="50"/>
      <c r="HO91" s="50"/>
      <c r="HP91" s="50"/>
      <c r="HQ91" s="50"/>
      <c r="HR91" s="50"/>
      <c r="HS91" s="50"/>
      <c r="HT91" s="50"/>
      <c r="HU91" s="50"/>
      <c r="HV91" s="50"/>
      <c r="HW91" s="50"/>
      <c r="HX91" s="50"/>
      <c r="HY91" s="50"/>
      <c r="HZ91" s="50"/>
      <c r="IA91" s="50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  <c r="IN91" s="50"/>
      <c r="IO91" s="50"/>
      <c r="IP91" s="50"/>
    </row>
    <row r="92" spans="1:250" s="15" customFormat="1" ht="16.149999999999999" customHeight="1">
      <c r="C92" s="72"/>
      <c r="AL92" s="49"/>
      <c r="AQ92" s="72"/>
      <c r="BZ92" s="49"/>
      <c r="CE92" s="72"/>
      <c r="DN92" s="49"/>
      <c r="DS92" s="72"/>
      <c r="FB92" s="49"/>
      <c r="FH92" s="101"/>
      <c r="FJ92" s="72"/>
      <c r="GS92" s="49"/>
      <c r="GY92" s="50"/>
      <c r="GZ92" s="50"/>
      <c r="HA92" s="50"/>
      <c r="HB92" s="50"/>
      <c r="HC92" s="50"/>
      <c r="HD92" s="50"/>
      <c r="HE92" s="50"/>
      <c r="HF92" s="50"/>
      <c r="HG92" s="50"/>
      <c r="HH92" s="50"/>
      <c r="HI92" s="50"/>
      <c r="HJ92" s="50"/>
      <c r="HK92" s="50"/>
      <c r="HL92" s="50"/>
      <c r="HM92" s="50"/>
      <c r="HN92" s="50"/>
      <c r="HO92" s="50"/>
      <c r="HP92" s="50"/>
      <c r="HQ92" s="50"/>
      <c r="HR92" s="50"/>
      <c r="HS92" s="50"/>
      <c r="HT92" s="50"/>
      <c r="HU92" s="50"/>
      <c r="HV92" s="50"/>
      <c r="HW92" s="50"/>
      <c r="HX92" s="50"/>
      <c r="HY92" s="50"/>
      <c r="HZ92" s="50"/>
      <c r="IA92" s="50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  <c r="IN92" s="50"/>
      <c r="IO92" s="50"/>
      <c r="IP92" s="50"/>
    </row>
    <row r="93" spans="1:250" s="15" customFormat="1" ht="16.149999999999999" customHeight="1">
      <c r="C93" s="72"/>
      <c r="F93" s="46"/>
      <c r="M93" s="46"/>
      <c r="Z93" s="46"/>
      <c r="AG93" s="48"/>
      <c r="AL93" s="49"/>
      <c r="AQ93" s="72"/>
      <c r="AT93" s="46"/>
      <c r="BA93" s="46"/>
      <c r="BN93" s="46"/>
      <c r="BU93" s="48"/>
      <c r="BZ93" s="49"/>
      <c r="CE93" s="72"/>
      <c r="CH93" s="46"/>
      <c r="CO93" s="46"/>
      <c r="DB93" s="46"/>
      <c r="DI93" s="48"/>
      <c r="DN93" s="49"/>
      <c r="DS93" s="72"/>
      <c r="DV93" s="46"/>
      <c r="EC93" s="46"/>
      <c r="EP93" s="46"/>
      <c r="EW93" s="48"/>
      <c r="FB93" s="49"/>
      <c r="FH93" s="101"/>
      <c r="FJ93" s="72"/>
      <c r="FM93" s="46"/>
      <c r="FT93" s="46"/>
      <c r="GG93" s="46"/>
      <c r="GN93" s="48"/>
      <c r="GS93" s="49"/>
      <c r="GY93" s="50"/>
      <c r="GZ93" s="50"/>
      <c r="HA93" s="50"/>
      <c r="HB93" s="50"/>
      <c r="HC93" s="50"/>
      <c r="HD93" s="50"/>
      <c r="HE93" s="50"/>
      <c r="HF93" s="50"/>
      <c r="HG93" s="50"/>
      <c r="HH93" s="50"/>
      <c r="HI93" s="50"/>
      <c r="HJ93" s="50"/>
      <c r="HK93" s="50"/>
      <c r="HL93" s="50"/>
      <c r="HM93" s="50"/>
      <c r="HN93" s="50"/>
      <c r="HO93" s="50"/>
      <c r="HP93" s="50"/>
      <c r="HQ93" s="50"/>
      <c r="HR93" s="50"/>
      <c r="HS93" s="50"/>
      <c r="HT93" s="50"/>
      <c r="HU93" s="50"/>
      <c r="HV93" s="50"/>
      <c r="HW93" s="50"/>
      <c r="HX93" s="50"/>
      <c r="HY93" s="50"/>
      <c r="HZ93" s="50"/>
      <c r="IA93" s="50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  <c r="IN93" s="50"/>
      <c r="IO93" s="50"/>
      <c r="IP93" s="50"/>
    </row>
    <row r="94" spans="1:250" s="15" customFormat="1" ht="16.149999999999999" customHeight="1">
      <c r="A94" s="61"/>
      <c r="C94" s="72"/>
      <c r="K94" s="61"/>
      <c r="L94" s="61"/>
      <c r="M94" s="61"/>
      <c r="N94" s="61"/>
      <c r="O94" s="61"/>
      <c r="AG94" s="61"/>
      <c r="AH94" s="61"/>
      <c r="AI94" s="61"/>
      <c r="AJ94" s="61"/>
      <c r="AK94" s="61"/>
      <c r="AL94" s="49"/>
      <c r="AM94" s="61"/>
      <c r="AN94" s="61"/>
      <c r="AO94" s="61"/>
      <c r="AQ94" s="72"/>
      <c r="AY94" s="61"/>
      <c r="AZ94" s="61"/>
      <c r="BA94" s="61"/>
      <c r="BB94" s="61"/>
      <c r="BC94" s="61"/>
      <c r="BU94" s="61"/>
      <c r="BV94" s="61"/>
      <c r="BW94" s="61"/>
      <c r="BX94" s="61"/>
      <c r="BY94" s="61"/>
      <c r="BZ94" s="49"/>
      <c r="CA94" s="61"/>
      <c r="CB94" s="61"/>
      <c r="CC94" s="61"/>
      <c r="CE94" s="72"/>
      <c r="CM94" s="61"/>
      <c r="CN94" s="61"/>
      <c r="CO94" s="61"/>
      <c r="CP94" s="61"/>
      <c r="CQ94" s="61"/>
      <c r="DI94" s="61"/>
      <c r="DJ94" s="61"/>
      <c r="DK94" s="61"/>
      <c r="DL94" s="61"/>
      <c r="DM94" s="61"/>
      <c r="DN94" s="49"/>
      <c r="DO94" s="61"/>
      <c r="DP94" s="61"/>
      <c r="DQ94" s="61"/>
      <c r="DS94" s="72"/>
      <c r="EA94" s="61"/>
      <c r="EB94" s="61"/>
      <c r="EC94" s="61"/>
      <c r="ED94" s="61"/>
      <c r="EE94" s="61"/>
      <c r="EW94" s="61"/>
      <c r="EX94" s="61"/>
      <c r="EY94" s="61"/>
      <c r="EZ94" s="61"/>
      <c r="FA94" s="61"/>
      <c r="FB94" s="49"/>
      <c r="FC94" s="61"/>
      <c r="FD94" s="61"/>
      <c r="FF94" s="61"/>
      <c r="FG94" s="61"/>
      <c r="FH94" s="101"/>
      <c r="FJ94" s="72"/>
      <c r="FR94" s="61"/>
      <c r="FS94" s="61"/>
      <c r="FT94" s="61"/>
      <c r="FU94" s="61"/>
      <c r="FV94" s="61"/>
      <c r="GN94" s="61"/>
      <c r="GO94" s="61"/>
      <c r="GP94" s="61"/>
      <c r="GQ94" s="61"/>
      <c r="GR94" s="61"/>
      <c r="GS94" s="49"/>
      <c r="GT94" s="61"/>
      <c r="GU94" s="61"/>
      <c r="GY94" s="50"/>
      <c r="GZ94" s="50"/>
      <c r="HA94" s="50"/>
      <c r="HB94" s="50"/>
      <c r="HC94" s="50"/>
      <c r="HD94" s="50"/>
      <c r="HE94" s="50"/>
      <c r="HF94" s="50"/>
      <c r="HG94" s="50"/>
      <c r="HH94" s="50"/>
      <c r="HI94" s="50"/>
      <c r="HJ94" s="50"/>
      <c r="HK94" s="50"/>
      <c r="HL94" s="50"/>
      <c r="HM94" s="50"/>
      <c r="HN94" s="50"/>
      <c r="HO94" s="50"/>
      <c r="HP94" s="50"/>
      <c r="HQ94" s="50"/>
      <c r="HR94" s="50"/>
      <c r="HS94" s="50"/>
      <c r="HT94" s="50"/>
      <c r="HU94" s="50"/>
      <c r="HV94" s="50"/>
      <c r="HW94" s="50"/>
      <c r="HX94" s="50"/>
      <c r="HY94" s="50"/>
      <c r="HZ94" s="50"/>
      <c r="IA94" s="50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  <c r="IN94" s="50"/>
      <c r="IO94" s="50"/>
      <c r="IP94" s="50"/>
    </row>
    <row r="95" spans="1:250" s="15" customFormat="1" ht="16.149999999999999" customHeight="1">
      <c r="A95" s="61"/>
      <c r="C95" s="72"/>
      <c r="F95" s="46"/>
      <c r="K95" s="61"/>
      <c r="L95" s="61"/>
      <c r="M95" s="61"/>
      <c r="N95" s="61"/>
      <c r="O95" s="61"/>
      <c r="Z95" s="46"/>
      <c r="AE95" s="72"/>
      <c r="AG95" s="61"/>
      <c r="AH95" s="61"/>
      <c r="AI95" s="61"/>
      <c r="AJ95" s="61"/>
      <c r="AK95" s="61"/>
      <c r="AL95" s="49"/>
      <c r="AM95" s="61"/>
      <c r="AN95" s="61"/>
      <c r="AO95" s="61"/>
      <c r="AQ95" s="72"/>
      <c r="AT95" s="46"/>
      <c r="AY95" s="61"/>
      <c r="AZ95" s="61"/>
      <c r="BA95" s="61"/>
      <c r="BB95" s="61"/>
      <c r="BC95" s="61"/>
      <c r="BN95" s="46"/>
      <c r="BS95" s="72"/>
      <c r="BU95" s="61"/>
      <c r="BV95" s="61"/>
      <c r="BW95" s="61"/>
      <c r="BX95" s="61"/>
      <c r="BY95" s="61"/>
      <c r="BZ95" s="49"/>
      <c r="CA95" s="61"/>
      <c r="CB95" s="61"/>
      <c r="CC95" s="61"/>
      <c r="CE95" s="72"/>
      <c r="CH95" s="46"/>
      <c r="CM95" s="61"/>
      <c r="CN95" s="61"/>
      <c r="CO95" s="61"/>
      <c r="CP95" s="61"/>
      <c r="CQ95" s="61"/>
      <c r="DB95" s="46"/>
      <c r="DG95" s="72"/>
      <c r="DI95" s="61"/>
      <c r="DJ95" s="61"/>
      <c r="DK95" s="61"/>
      <c r="DL95" s="61"/>
      <c r="DM95" s="61"/>
      <c r="DN95" s="49"/>
      <c r="DO95" s="61"/>
      <c r="DP95" s="61"/>
      <c r="DQ95" s="61"/>
      <c r="DS95" s="72"/>
      <c r="DV95" s="46"/>
      <c r="EA95" s="61"/>
      <c r="EB95" s="61"/>
      <c r="EC95" s="61"/>
      <c r="ED95" s="61"/>
      <c r="EE95" s="61"/>
      <c r="EP95" s="46"/>
      <c r="EU95" s="72"/>
      <c r="EW95" s="61"/>
      <c r="EX95" s="61"/>
      <c r="EY95" s="61"/>
      <c r="EZ95" s="61"/>
      <c r="FA95" s="61"/>
      <c r="FB95" s="49"/>
      <c r="FC95" s="61"/>
      <c r="FD95" s="61"/>
      <c r="FF95" s="61"/>
      <c r="FG95" s="61"/>
      <c r="FH95" s="101"/>
      <c r="FJ95" s="72"/>
      <c r="FM95" s="46"/>
      <c r="FR95" s="61"/>
      <c r="FS95" s="61"/>
      <c r="FT95" s="61"/>
      <c r="FU95" s="61"/>
      <c r="FV95" s="61"/>
      <c r="GG95" s="46"/>
      <c r="GL95" s="72"/>
      <c r="GN95" s="61"/>
      <c r="GO95" s="61"/>
      <c r="GP95" s="61"/>
      <c r="GQ95" s="61"/>
      <c r="GR95" s="61"/>
      <c r="GS95" s="49"/>
      <c r="GT95" s="61"/>
      <c r="GU95" s="61"/>
      <c r="GY95" s="50"/>
      <c r="GZ95" s="50"/>
      <c r="HA95" s="50"/>
      <c r="HB95" s="50"/>
      <c r="HC95" s="50"/>
      <c r="HD95" s="50"/>
      <c r="HE95" s="50"/>
      <c r="HF95" s="50"/>
      <c r="HG95" s="50"/>
      <c r="HH95" s="50"/>
      <c r="HI95" s="50"/>
      <c r="HJ95" s="50"/>
      <c r="HK95" s="50"/>
      <c r="HL95" s="50"/>
      <c r="HM95" s="50"/>
      <c r="HN95" s="50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</row>
    <row r="96" spans="1:250" s="15" customFormat="1" ht="16.149999999999999" customHeight="1">
      <c r="A96" s="61"/>
      <c r="C96" s="72"/>
      <c r="F96" s="46"/>
      <c r="K96" s="61"/>
      <c r="L96" s="61"/>
      <c r="M96" s="61"/>
      <c r="N96" s="61"/>
      <c r="O96" s="61"/>
      <c r="Z96" s="46"/>
      <c r="AE96" s="72"/>
      <c r="AG96" s="61"/>
      <c r="AH96" s="61"/>
      <c r="AI96" s="61"/>
      <c r="AJ96" s="61"/>
      <c r="AK96" s="61"/>
      <c r="AL96" s="49"/>
      <c r="AM96" s="61"/>
      <c r="AN96" s="61"/>
      <c r="AO96" s="61"/>
      <c r="AQ96" s="72"/>
      <c r="AT96" s="46"/>
      <c r="AY96" s="61"/>
      <c r="AZ96" s="61"/>
      <c r="BA96" s="61"/>
      <c r="BB96" s="61"/>
      <c r="BC96" s="61"/>
      <c r="BN96" s="46"/>
      <c r="BS96" s="72"/>
      <c r="BU96" s="61"/>
      <c r="BV96" s="61"/>
      <c r="BW96" s="61"/>
      <c r="BX96" s="61"/>
      <c r="BY96" s="61"/>
      <c r="BZ96" s="49"/>
      <c r="CA96" s="61"/>
      <c r="CB96" s="61"/>
      <c r="CC96" s="61"/>
      <c r="CE96" s="72"/>
      <c r="CH96" s="46"/>
      <c r="CM96" s="61"/>
      <c r="CN96" s="61"/>
      <c r="CO96" s="61"/>
      <c r="CP96" s="61"/>
      <c r="CQ96" s="61"/>
      <c r="DB96" s="46"/>
      <c r="DG96" s="72"/>
      <c r="DI96" s="61"/>
      <c r="DJ96" s="61"/>
      <c r="DK96" s="61"/>
      <c r="DL96" s="61"/>
      <c r="DM96" s="61"/>
      <c r="DN96" s="49"/>
      <c r="DO96" s="61"/>
      <c r="DP96" s="61"/>
      <c r="DQ96" s="61"/>
      <c r="DS96" s="72"/>
      <c r="DV96" s="46"/>
      <c r="EA96" s="61"/>
      <c r="EB96" s="61"/>
      <c r="EC96" s="61"/>
      <c r="ED96" s="61"/>
      <c r="EE96" s="61"/>
      <c r="EP96" s="46"/>
      <c r="EU96" s="72"/>
      <c r="EW96" s="61"/>
      <c r="EX96" s="61"/>
      <c r="EY96" s="61"/>
      <c r="EZ96" s="61"/>
      <c r="FA96" s="61"/>
      <c r="FB96" s="49"/>
      <c r="FC96" s="61"/>
      <c r="FD96" s="61"/>
      <c r="FF96" s="61"/>
      <c r="FG96" s="61"/>
      <c r="FH96" s="101"/>
      <c r="FJ96" s="72"/>
      <c r="FM96" s="46"/>
      <c r="FR96" s="61"/>
      <c r="FS96" s="61"/>
      <c r="FT96" s="61"/>
      <c r="FU96" s="61"/>
      <c r="FV96" s="61"/>
      <c r="GG96" s="46"/>
      <c r="GL96" s="72"/>
      <c r="GN96" s="61"/>
      <c r="GO96" s="61"/>
      <c r="GP96" s="61"/>
      <c r="GQ96" s="61"/>
      <c r="GR96" s="61"/>
      <c r="GS96" s="49"/>
      <c r="GT96" s="61"/>
      <c r="GU96" s="61"/>
      <c r="GY96" s="50"/>
      <c r="GZ96" s="50"/>
      <c r="HA96" s="50"/>
      <c r="HB96" s="50"/>
      <c r="HC96" s="50"/>
      <c r="HD96" s="50"/>
      <c r="HE96" s="50"/>
      <c r="HF96" s="50"/>
      <c r="HG96" s="50"/>
      <c r="HH96" s="50"/>
      <c r="HI96" s="50"/>
      <c r="HJ96" s="50"/>
      <c r="HK96" s="50"/>
      <c r="HL96" s="50"/>
      <c r="HM96" s="50"/>
      <c r="HN96" s="50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</row>
    <row r="97" spans="1:250" s="15" customFormat="1" ht="16.149999999999999" customHeight="1">
      <c r="C97" s="72"/>
      <c r="D97" s="166"/>
      <c r="H97" s="74"/>
      <c r="K97" s="12"/>
      <c r="N97" s="12"/>
      <c r="O97" s="45"/>
      <c r="S97" s="12"/>
      <c r="T97" s="275"/>
      <c r="U97" s="73"/>
      <c r="W97" s="73"/>
      <c r="Y97" s="22"/>
      <c r="AB97" s="12"/>
      <c r="AC97" s="74"/>
      <c r="AE97" s="12"/>
      <c r="AF97" s="12"/>
      <c r="AG97" s="12"/>
      <c r="AH97" s="74"/>
      <c r="AL97" s="12"/>
      <c r="AM97" s="275"/>
      <c r="AQ97" s="72"/>
      <c r="AR97" s="166"/>
      <c r="AV97" s="74"/>
      <c r="AY97" s="12"/>
      <c r="BB97" s="12"/>
      <c r="BC97" s="45"/>
      <c r="BG97" s="12"/>
      <c r="BH97" s="275"/>
      <c r="BI97" s="73"/>
      <c r="BK97" s="73"/>
      <c r="BM97" s="22"/>
      <c r="BP97" s="12"/>
      <c r="BQ97" s="74"/>
      <c r="BS97" s="12"/>
      <c r="BT97" s="12"/>
      <c r="BU97" s="12"/>
      <c r="BV97" s="74"/>
      <c r="BZ97" s="12"/>
      <c r="CA97" s="275"/>
      <c r="CE97" s="72"/>
      <c r="CF97" s="166"/>
      <c r="CJ97" s="74"/>
      <c r="CM97" s="12"/>
      <c r="CP97" s="12"/>
      <c r="CQ97" s="45"/>
      <c r="CU97" s="12"/>
      <c r="CV97" s="275"/>
      <c r="CW97" s="73"/>
      <c r="CY97" s="73"/>
      <c r="DA97" s="22"/>
      <c r="DD97" s="12"/>
      <c r="DE97" s="74"/>
      <c r="DG97" s="12"/>
      <c r="DH97" s="12"/>
      <c r="DI97" s="12"/>
      <c r="DJ97" s="74"/>
      <c r="DN97" s="12"/>
      <c r="DO97" s="275"/>
      <c r="DT97" s="166"/>
      <c r="DV97" s="73"/>
      <c r="DX97" s="74"/>
      <c r="EA97" s="12"/>
      <c r="ED97" s="12"/>
      <c r="EE97" s="45"/>
      <c r="EI97" s="12"/>
      <c r="EJ97" s="275"/>
      <c r="EK97" s="73"/>
      <c r="EM97" s="73"/>
      <c r="EO97" s="22"/>
      <c r="ER97" s="12"/>
      <c r="ES97" s="74"/>
      <c r="EU97" s="12"/>
      <c r="EV97" s="12"/>
      <c r="EW97" s="12"/>
      <c r="EX97" s="74"/>
      <c r="FB97" s="12"/>
      <c r="FC97" s="275"/>
      <c r="FF97" s="61"/>
      <c r="FG97" s="61"/>
      <c r="FH97" s="101"/>
      <c r="FJ97" s="72"/>
      <c r="FL97" s="47"/>
      <c r="FN97" s="61"/>
      <c r="FO97" s="46"/>
      <c r="FP97" s="61"/>
      <c r="FQ97" s="61"/>
      <c r="FR97" s="61"/>
      <c r="FS97" s="61"/>
      <c r="FT97" s="61"/>
      <c r="FU97" s="61"/>
      <c r="FV97" s="61"/>
      <c r="FY97" s="61"/>
      <c r="FZ97" s="61"/>
      <c r="GA97" s="61"/>
      <c r="GB97" s="61"/>
      <c r="GC97" s="61"/>
      <c r="GD97" s="61"/>
      <c r="GE97" s="61"/>
      <c r="GF97" s="47"/>
      <c r="GH97" s="46"/>
      <c r="GJ97" s="61"/>
      <c r="GK97" s="61"/>
      <c r="GL97" s="61"/>
      <c r="GM97" s="61"/>
      <c r="GN97" s="61"/>
      <c r="GO97" s="61"/>
      <c r="GP97" s="61"/>
      <c r="GT97" s="61"/>
      <c r="GU97" s="61"/>
      <c r="GY97" s="50"/>
      <c r="GZ97" s="50"/>
      <c r="HA97" s="50"/>
      <c r="HB97" s="50"/>
      <c r="HC97" s="50"/>
      <c r="HD97" s="50"/>
      <c r="HE97" s="50"/>
      <c r="HF97" s="50"/>
      <c r="HG97" s="50"/>
      <c r="HH97" s="50"/>
      <c r="HI97" s="50"/>
      <c r="HJ97" s="50"/>
      <c r="HK97" s="50"/>
      <c r="HL97" s="50"/>
      <c r="HM97" s="50"/>
      <c r="HN97" s="50"/>
      <c r="HO97" s="50"/>
      <c r="HP97" s="50"/>
      <c r="HQ97" s="50"/>
      <c r="HR97" s="50"/>
      <c r="HS97" s="50"/>
      <c r="HT97" s="50"/>
      <c r="HU97" s="50"/>
      <c r="HV97" s="50"/>
      <c r="HW97" s="50"/>
      <c r="HX97" s="50"/>
      <c r="HY97" s="50"/>
      <c r="HZ97" s="50"/>
      <c r="IA97" s="50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  <c r="IN97" s="50"/>
      <c r="IO97" s="50"/>
      <c r="IP97" s="50"/>
    </row>
    <row r="98" spans="1:250" s="15" customFormat="1" ht="16.149999999999999" customHeight="1">
      <c r="C98" s="73"/>
      <c r="D98" s="22"/>
      <c r="E98" s="73"/>
      <c r="F98" s="62"/>
      <c r="G98" s="62"/>
      <c r="H98" s="275"/>
      <c r="I98" s="14"/>
      <c r="J98" s="14"/>
      <c r="K98" s="14"/>
      <c r="L98" s="62"/>
      <c r="M98" s="62"/>
      <c r="W98" s="73"/>
      <c r="X98" s="72"/>
      <c r="Y98" s="22"/>
      <c r="Z98" s="73"/>
      <c r="AA98" s="73"/>
      <c r="AB98" s="73"/>
      <c r="AC98" s="275"/>
      <c r="AD98" s="73"/>
      <c r="AE98" s="62"/>
      <c r="AF98" s="62"/>
      <c r="AG98" s="62"/>
      <c r="AH98" s="61"/>
      <c r="AI98" s="61"/>
      <c r="AJ98" s="61"/>
      <c r="AQ98" s="73"/>
      <c r="AR98" s="22"/>
      <c r="AS98" s="73"/>
      <c r="AT98" s="62"/>
      <c r="AU98" s="62"/>
      <c r="AV98" s="275"/>
      <c r="AW98" s="14"/>
      <c r="AX98" s="14"/>
      <c r="AY98" s="14"/>
      <c r="AZ98" s="62"/>
      <c r="BA98" s="62"/>
      <c r="BK98" s="73"/>
      <c r="BL98" s="72"/>
      <c r="BM98" s="22"/>
      <c r="BN98" s="73"/>
      <c r="BO98" s="73"/>
      <c r="BP98" s="73"/>
      <c r="BQ98" s="275"/>
      <c r="BR98" s="73"/>
      <c r="BS98" s="62"/>
      <c r="BT98" s="62"/>
      <c r="BU98" s="62"/>
      <c r="BV98" s="61"/>
      <c r="BW98" s="61"/>
      <c r="BX98" s="61"/>
      <c r="CE98" s="73"/>
      <c r="CF98" s="22"/>
      <c r="CG98" s="73"/>
      <c r="CH98" s="62"/>
      <c r="CI98" s="62"/>
      <c r="CJ98" s="275"/>
      <c r="CK98" s="14"/>
      <c r="CL98" s="14"/>
      <c r="CM98" s="14"/>
      <c r="CN98" s="62"/>
      <c r="CO98" s="62"/>
      <c r="CY98" s="73"/>
      <c r="CZ98" s="72"/>
      <c r="DA98" s="22"/>
      <c r="DB98" s="73"/>
      <c r="DC98" s="73"/>
      <c r="DD98" s="73"/>
      <c r="DE98" s="275"/>
      <c r="DF98" s="73"/>
      <c r="DG98" s="62"/>
      <c r="DH98" s="62"/>
      <c r="DI98" s="62"/>
      <c r="DJ98" s="61"/>
      <c r="DK98" s="61"/>
      <c r="DL98" s="61"/>
      <c r="DT98" s="22"/>
      <c r="DU98" s="73"/>
      <c r="DV98" s="73"/>
      <c r="DW98" s="73"/>
      <c r="DX98" s="275"/>
      <c r="DY98" s="73"/>
      <c r="DZ98" s="62"/>
      <c r="EA98" s="62"/>
      <c r="EB98" s="62"/>
      <c r="EC98" s="61"/>
      <c r="ED98" s="61"/>
      <c r="EE98" s="144"/>
      <c r="EF98" s="62"/>
      <c r="EG98" s="189"/>
      <c r="EH98" s="189"/>
      <c r="EM98" s="73"/>
      <c r="EN98" s="73"/>
      <c r="EO98" s="22"/>
      <c r="EP98" s="73"/>
      <c r="EQ98" s="62"/>
      <c r="ER98" s="62"/>
      <c r="ES98" s="275"/>
      <c r="ET98" s="14"/>
      <c r="EU98" s="14"/>
      <c r="EV98" s="14"/>
      <c r="EW98" s="62"/>
      <c r="EX98" s="144"/>
      <c r="EY98" s="62"/>
      <c r="EZ98" s="189"/>
      <c r="FA98" s="189"/>
      <c r="FF98" s="61"/>
      <c r="FG98" s="61"/>
      <c r="FH98" s="101"/>
      <c r="FJ98" s="72"/>
      <c r="FM98" s="46"/>
      <c r="FR98" s="61"/>
      <c r="FS98" s="61"/>
      <c r="FT98" s="61"/>
      <c r="FU98" s="61"/>
      <c r="FV98" s="61"/>
      <c r="GG98" s="46"/>
      <c r="GL98" s="72"/>
      <c r="GN98" s="61"/>
      <c r="GO98" s="61"/>
      <c r="GP98" s="61"/>
      <c r="GQ98" s="61"/>
      <c r="GR98" s="61"/>
      <c r="GS98" s="49"/>
      <c r="GT98" s="61"/>
      <c r="GU98" s="61"/>
      <c r="GY98" s="50"/>
      <c r="GZ98" s="50"/>
      <c r="HA98" s="50"/>
      <c r="HB98" s="50"/>
      <c r="HC98" s="50"/>
      <c r="HD98" s="50"/>
      <c r="HE98" s="50"/>
      <c r="HF98" s="50"/>
      <c r="HG98" s="50"/>
      <c r="HH98" s="50"/>
      <c r="HI98" s="50"/>
      <c r="HJ98" s="50"/>
      <c r="HK98" s="50"/>
      <c r="HL98" s="50"/>
      <c r="HM98" s="50"/>
      <c r="HN98" s="50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</row>
    <row r="99" spans="1:250" s="15" customFormat="1" ht="16.149999999999999" customHeight="1">
      <c r="C99" s="73"/>
      <c r="D99" s="73"/>
      <c r="K99" s="12"/>
      <c r="M99" s="62"/>
      <c r="V99" s="73"/>
      <c r="W99" s="73"/>
      <c r="X99" s="72"/>
      <c r="AF99" s="12"/>
      <c r="AQ99" s="73"/>
      <c r="AR99" s="73"/>
      <c r="AY99" s="12"/>
      <c r="BA99" s="62"/>
      <c r="BJ99" s="73"/>
      <c r="BK99" s="73"/>
      <c r="BL99" s="72"/>
      <c r="BT99" s="12"/>
      <c r="CE99" s="73"/>
      <c r="CF99" s="73"/>
      <c r="CM99" s="12"/>
      <c r="CO99" s="62"/>
      <c r="CX99" s="73"/>
      <c r="CY99" s="73"/>
      <c r="CZ99" s="72"/>
      <c r="DH99" s="12"/>
      <c r="DU99" s="73"/>
      <c r="DV99" s="73"/>
      <c r="DW99" s="73"/>
      <c r="DX99" s="73"/>
      <c r="EA99" s="12"/>
      <c r="EB99" s="12"/>
      <c r="EC99" s="61"/>
      <c r="ED99" s="61"/>
      <c r="EE99" s="61"/>
      <c r="EL99" s="73"/>
      <c r="EM99" s="73"/>
      <c r="EN99" s="73"/>
      <c r="EO99" s="73"/>
      <c r="ER99" s="12"/>
      <c r="ES99" s="13"/>
      <c r="ET99" s="12"/>
      <c r="EU99" s="12"/>
      <c r="EV99" s="12"/>
      <c r="EX99" s="62"/>
      <c r="FF99" s="275"/>
      <c r="FH99" s="101"/>
      <c r="FK99" s="22"/>
      <c r="FM99" s="73"/>
      <c r="FO99" s="74"/>
      <c r="FR99" s="12"/>
      <c r="FU99" s="12"/>
      <c r="FV99" s="275"/>
      <c r="FZ99" s="12"/>
      <c r="GA99" s="275"/>
      <c r="GB99" s="79"/>
      <c r="GD99" s="73"/>
      <c r="GF99" s="22"/>
      <c r="GI99" s="12"/>
      <c r="GJ99" s="74"/>
      <c r="GL99" s="12"/>
      <c r="GM99" s="12"/>
      <c r="GO99" s="12"/>
      <c r="GP99" s="215"/>
      <c r="GS99" s="12"/>
      <c r="GT99" s="215"/>
      <c r="GU99" s="73"/>
      <c r="GY99" s="50"/>
      <c r="GZ99" s="50"/>
      <c r="HA99" s="50"/>
      <c r="HB99" s="50"/>
      <c r="HC99" s="50"/>
      <c r="HD99" s="50"/>
      <c r="HE99" s="50"/>
      <c r="HF99" s="50"/>
      <c r="HG99" s="50"/>
      <c r="HH99" s="50"/>
      <c r="HI99" s="50"/>
      <c r="HJ99" s="50"/>
      <c r="HK99" s="50"/>
      <c r="HL99" s="50"/>
      <c r="HM99" s="50"/>
      <c r="HN99" s="50"/>
      <c r="HO99" s="50"/>
      <c r="HP99" s="50"/>
      <c r="HQ99" s="50"/>
      <c r="HR99" s="50"/>
      <c r="HS99" s="50"/>
      <c r="HT99" s="50"/>
      <c r="HU99" s="50"/>
      <c r="HV99" s="50"/>
      <c r="HW99" s="50"/>
      <c r="HX99" s="50"/>
      <c r="HY99" s="50"/>
      <c r="HZ99" s="50"/>
      <c r="IA99" s="50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  <c r="IN99" s="50"/>
      <c r="IO99" s="50"/>
      <c r="IP99" s="50"/>
    </row>
    <row r="100" spans="1:250" s="15" customFormat="1" ht="16.149999999999999" customHeight="1">
      <c r="C100" s="76"/>
      <c r="E100" s="53"/>
      <c r="F100" s="95"/>
      <c r="G100" s="95"/>
      <c r="H100" s="95"/>
      <c r="I100" s="95"/>
      <c r="J100" s="50"/>
      <c r="L100" s="76"/>
      <c r="N100" s="53"/>
      <c r="O100" s="50"/>
      <c r="P100" s="50"/>
      <c r="Q100" s="50"/>
      <c r="R100" s="50"/>
      <c r="S100" s="50"/>
      <c r="X100" s="75"/>
      <c r="Y100" s="53"/>
      <c r="Z100" s="95"/>
      <c r="AA100" s="95"/>
      <c r="AB100" s="50"/>
      <c r="AC100" s="50"/>
      <c r="AD100" s="50"/>
      <c r="AE100" s="76"/>
      <c r="AG100" s="53"/>
      <c r="AH100" s="53"/>
      <c r="AI100" s="53"/>
      <c r="AJ100" s="53"/>
      <c r="AK100" s="53"/>
      <c r="AL100" s="50"/>
      <c r="AQ100" s="76"/>
      <c r="AS100" s="53"/>
      <c r="AT100" s="95"/>
      <c r="AU100" s="95"/>
      <c r="AV100" s="95"/>
      <c r="AW100" s="95"/>
      <c r="AX100" s="50"/>
      <c r="AZ100" s="76"/>
      <c r="BB100" s="53"/>
      <c r="BC100" s="50"/>
      <c r="BD100" s="50"/>
      <c r="BE100" s="50"/>
      <c r="BF100" s="50"/>
      <c r="BG100" s="50"/>
      <c r="BL100" s="75"/>
      <c r="BM100" s="53"/>
      <c r="BN100" s="95"/>
      <c r="BO100" s="95"/>
      <c r="BP100" s="50"/>
      <c r="BQ100" s="50"/>
      <c r="BR100" s="50"/>
      <c r="BS100" s="76"/>
      <c r="BU100" s="53"/>
      <c r="BV100" s="53"/>
      <c r="BW100" s="53"/>
      <c r="BX100" s="53"/>
      <c r="BY100" s="53"/>
      <c r="BZ100" s="50"/>
      <c r="CE100" s="76"/>
      <c r="CG100" s="53"/>
      <c r="CH100" s="95"/>
      <c r="CI100" s="95"/>
      <c r="CJ100" s="95"/>
      <c r="CK100" s="95"/>
      <c r="CL100" s="50"/>
      <c r="CN100" s="76"/>
      <c r="CP100" s="53"/>
      <c r="CQ100" s="50"/>
      <c r="CR100" s="50"/>
      <c r="CS100" s="50"/>
      <c r="CT100" s="50"/>
      <c r="CU100" s="50"/>
      <c r="CZ100" s="75"/>
      <c r="DA100" s="53"/>
      <c r="DB100" s="95"/>
      <c r="DC100" s="95"/>
      <c r="DD100" s="50"/>
      <c r="DE100" s="50"/>
      <c r="DF100" s="50"/>
      <c r="DG100" s="76"/>
      <c r="DI100" s="53"/>
      <c r="DJ100" s="53"/>
      <c r="DK100" s="53"/>
      <c r="DL100" s="53"/>
      <c r="DM100" s="53"/>
      <c r="DN100" s="50"/>
      <c r="DS100" s="76"/>
      <c r="DU100" s="53"/>
      <c r="DV100" s="95"/>
      <c r="DW100" s="95"/>
      <c r="DX100" s="50"/>
      <c r="DY100" s="50"/>
      <c r="DZ100" s="50"/>
      <c r="EB100" s="76"/>
      <c r="ED100" s="53"/>
      <c r="EE100" s="53"/>
      <c r="EF100" s="53"/>
      <c r="EG100" s="53"/>
      <c r="EH100" s="53"/>
      <c r="EI100" s="50"/>
      <c r="EN100" s="75"/>
      <c r="EO100" s="53"/>
      <c r="EP100" s="95"/>
      <c r="EQ100" s="95"/>
      <c r="ER100" s="95"/>
      <c r="ES100" s="95"/>
      <c r="ET100" s="50"/>
      <c r="EU100" s="76"/>
      <c r="EW100" s="53"/>
      <c r="EX100" s="53"/>
      <c r="EY100" s="53"/>
      <c r="EZ100" s="53"/>
      <c r="FA100" s="53"/>
      <c r="FB100" s="53"/>
      <c r="FH100" s="101"/>
      <c r="FJ100" s="72"/>
      <c r="FK100" s="22"/>
      <c r="FL100" s="73"/>
      <c r="FM100" s="73"/>
      <c r="FN100" s="150"/>
      <c r="FO100" s="150"/>
      <c r="FP100" s="149"/>
      <c r="FQ100" s="144"/>
      <c r="FR100" s="144"/>
      <c r="FS100" s="144"/>
      <c r="FT100" s="144"/>
      <c r="FU100" s="144"/>
      <c r="FV100" s="144"/>
      <c r="FW100" s="149"/>
      <c r="FX100" s="149"/>
      <c r="FY100" s="149"/>
      <c r="FZ100" s="149"/>
      <c r="GA100" s="149"/>
      <c r="GB100" s="149"/>
      <c r="GC100" s="149"/>
      <c r="GD100" s="149"/>
      <c r="GE100" s="149"/>
      <c r="GF100" s="22"/>
      <c r="GG100" s="149"/>
      <c r="GH100" s="149"/>
      <c r="GI100" s="150"/>
      <c r="GJ100" s="150"/>
      <c r="GK100" s="149"/>
      <c r="GM100" s="73"/>
      <c r="GN100" s="73"/>
      <c r="GO100" s="73"/>
      <c r="GP100" s="73"/>
      <c r="GQ100" s="62"/>
      <c r="GR100" s="62"/>
      <c r="GY100" s="50"/>
      <c r="GZ100" s="50"/>
      <c r="HA100" s="50"/>
      <c r="HB100" s="50"/>
      <c r="HC100" s="50"/>
      <c r="HD100" s="50"/>
      <c r="HE100" s="50"/>
      <c r="HF100" s="50"/>
      <c r="HG100" s="50"/>
      <c r="HH100" s="50"/>
      <c r="HI100" s="50"/>
      <c r="HJ100" s="50"/>
      <c r="HK100" s="50"/>
      <c r="HL100" s="50"/>
      <c r="HM100" s="50"/>
      <c r="HN100" s="50"/>
      <c r="HO100" s="50"/>
      <c r="HP100" s="50"/>
      <c r="HQ100" s="50"/>
      <c r="HR100" s="50"/>
      <c r="HS100" s="50"/>
      <c r="HT100" s="50"/>
      <c r="HU100" s="50"/>
      <c r="HV100" s="50"/>
      <c r="HW100" s="50"/>
      <c r="HX100" s="50"/>
      <c r="HY100" s="50"/>
      <c r="HZ100" s="50"/>
      <c r="IA100" s="50"/>
      <c r="IB100" s="50"/>
      <c r="IC100" s="50"/>
      <c r="ID100" s="50"/>
      <c r="IE100" s="50"/>
      <c r="IF100" s="50"/>
      <c r="IG100" s="50"/>
      <c r="IH100" s="50"/>
      <c r="II100" s="50"/>
      <c r="IJ100" s="50"/>
      <c r="IK100" s="50"/>
      <c r="IL100" s="50"/>
      <c r="IM100" s="50"/>
      <c r="IN100" s="50"/>
      <c r="IO100" s="50"/>
      <c r="IP100" s="50"/>
    </row>
    <row r="101" spans="1:250" s="15" customFormat="1" ht="16.149999999999999" customHeight="1">
      <c r="C101" s="72"/>
      <c r="L101" s="12"/>
      <c r="AQ101" s="72"/>
      <c r="AZ101" s="12"/>
      <c r="CE101" s="72"/>
      <c r="CN101" s="12"/>
      <c r="DS101" s="72"/>
      <c r="EB101" s="12"/>
      <c r="FH101" s="101"/>
      <c r="FJ101" s="72"/>
      <c r="FL101" s="73"/>
      <c r="FM101" s="73"/>
      <c r="FN101" s="73"/>
      <c r="FO101" s="73"/>
      <c r="FR101" s="12"/>
      <c r="FS101" s="12"/>
      <c r="FT101" s="61"/>
      <c r="FU101" s="61"/>
      <c r="FV101" s="61"/>
      <c r="GC101" s="73"/>
      <c r="GD101" s="73"/>
      <c r="GE101" s="73"/>
      <c r="GN101" s="73"/>
      <c r="GO101" s="73"/>
      <c r="GR101" s="12"/>
      <c r="GY101" s="50"/>
      <c r="GZ101" s="50"/>
      <c r="HA101" s="50"/>
      <c r="HB101" s="50"/>
      <c r="HC101" s="50"/>
      <c r="HD101" s="50"/>
      <c r="HE101" s="50"/>
      <c r="HF101" s="50"/>
      <c r="HG101" s="50"/>
      <c r="HH101" s="50"/>
      <c r="HI101" s="50"/>
      <c r="HJ101" s="50"/>
      <c r="HK101" s="50"/>
      <c r="HL101" s="50"/>
      <c r="HM101" s="50"/>
      <c r="HN101" s="50"/>
      <c r="HO101" s="50"/>
      <c r="HP101" s="50"/>
      <c r="HQ101" s="50"/>
      <c r="HR101" s="50"/>
      <c r="HS101" s="50"/>
      <c r="HT101" s="50"/>
      <c r="HU101" s="50"/>
      <c r="HV101" s="50"/>
      <c r="HW101" s="50"/>
      <c r="HX101" s="50"/>
      <c r="HY101" s="50"/>
      <c r="HZ101" s="50"/>
      <c r="IA101" s="50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  <c r="IN101" s="50"/>
      <c r="IO101" s="50"/>
      <c r="IP101" s="50"/>
    </row>
    <row r="102" spans="1:250" s="15" customFormat="1" ht="16.149999999999999" customHeight="1">
      <c r="C102" s="76"/>
      <c r="E102" s="77"/>
      <c r="V102" s="76"/>
      <c r="X102" s="75"/>
      <c r="Y102" s="77"/>
      <c r="AC102" s="13"/>
      <c r="AD102" s="12"/>
      <c r="AE102" s="12"/>
      <c r="AF102" s="47"/>
      <c r="AQ102" s="76"/>
      <c r="AS102" s="77"/>
      <c r="BJ102" s="76"/>
      <c r="BL102" s="75"/>
      <c r="BM102" s="77"/>
      <c r="BQ102" s="13"/>
      <c r="BR102" s="12"/>
      <c r="BS102" s="12"/>
      <c r="BT102" s="47"/>
      <c r="CE102" s="76"/>
      <c r="CG102" s="77"/>
      <c r="CX102" s="76"/>
      <c r="CZ102" s="75"/>
      <c r="DA102" s="77"/>
      <c r="DE102" s="13"/>
      <c r="DF102" s="12"/>
      <c r="DG102" s="12"/>
      <c r="DH102" s="47"/>
      <c r="DS102" s="76"/>
      <c r="DU102" s="77"/>
      <c r="EL102" s="76"/>
      <c r="EN102" s="75"/>
      <c r="EO102" s="77"/>
      <c r="ES102" s="13"/>
      <c r="ET102" s="12"/>
      <c r="EU102" s="12"/>
      <c r="EV102" s="47"/>
      <c r="FH102" s="101"/>
      <c r="FJ102" s="76"/>
      <c r="FL102" s="53"/>
      <c r="FM102" s="95"/>
      <c r="FN102" s="95"/>
      <c r="FO102" s="50"/>
      <c r="FP102" s="50"/>
      <c r="FQ102" s="50"/>
      <c r="FS102" s="76"/>
      <c r="FU102" s="53"/>
      <c r="FV102" s="53"/>
      <c r="FW102" s="53"/>
      <c r="FX102" s="53"/>
      <c r="FY102" s="53"/>
      <c r="FZ102" s="50"/>
      <c r="GE102" s="75"/>
      <c r="GF102" s="53"/>
      <c r="GG102" s="50"/>
      <c r="GH102" s="50"/>
      <c r="GI102" s="50"/>
      <c r="GJ102" s="50"/>
      <c r="GK102" s="50"/>
      <c r="GL102" s="76"/>
      <c r="GN102" s="53"/>
      <c r="GO102" s="50"/>
      <c r="GP102" s="50"/>
      <c r="GQ102" s="50"/>
      <c r="GR102" s="50"/>
      <c r="GY102" s="50"/>
      <c r="GZ102" s="50"/>
      <c r="HA102" s="50"/>
      <c r="HB102" s="50"/>
      <c r="HC102" s="50"/>
      <c r="HD102" s="50"/>
      <c r="HE102" s="50"/>
      <c r="HF102" s="50"/>
      <c r="HG102" s="50"/>
      <c r="HH102" s="50"/>
      <c r="HI102" s="50"/>
      <c r="HJ102" s="50"/>
      <c r="HK102" s="50"/>
      <c r="HL102" s="50"/>
      <c r="HM102" s="50"/>
      <c r="HN102" s="50"/>
      <c r="HO102" s="50"/>
      <c r="HP102" s="50"/>
      <c r="HQ102" s="50"/>
      <c r="HR102" s="50"/>
      <c r="HS102" s="50"/>
      <c r="HT102" s="50"/>
      <c r="HU102" s="50"/>
      <c r="HV102" s="50"/>
      <c r="HW102" s="50"/>
      <c r="HX102" s="50"/>
      <c r="HY102" s="50"/>
      <c r="HZ102" s="50"/>
      <c r="IA102" s="50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  <c r="IN102" s="50"/>
      <c r="IO102" s="50"/>
      <c r="IP102" s="50"/>
    </row>
    <row r="103" spans="1:250" s="15" customFormat="1" ht="16.149999999999999" customHeight="1">
      <c r="C103" s="76"/>
      <c r="E103" s="77"/>
      <c r="X103" s="75"/>
      <c r="Y103" s="77"/>
      <c r="AQ103" s="76"/>
      <c r="AS103" s="77"/>
      <c r="BL103" s="75"/>
      <c r="BM103" s="77"/>
      <c r="CE103" s="76"/>
      <c r="CG103" s="77"/>
      <c r="CZ103" s="75"/>
      <c r="DA103" s="77"/>
      <c r="DS103" s="76"/>
      <c r="DU103" s="77"/>
      <c r="EN103" s="75"/>
      <c r="EO103" s="77"/>
      <c r="FH103" s="101"/>
      <c r="FJ103" s="72"/>
      <c r="FS103" s="12"/>
      <c r="GY103" s="50"/>
      <c r="GZ103" s="50"/>
      <c r="HA103" s="50"/>
      <c r="HB103" s="50"/>
      <c r="HC103" s="50"/>
      <c r="HD103" s="50"/>
      <c r="HE103" s="50"/>
      <c r="HF103" s="50"/>
      <c r="HG103" s="50"/>
      <c r="HH103" s="50"/>
      <c r="HI103" s="50"/>
      <c r="HJ103" s="50"/>
      <c r="HK103" s="50"/>
      <c r="HL103" s="50"/>
      <c r="HM103" s="50"/>
      <c r="HN103" s="50"/>
      <c r="HO103" s="50"/>
      <c r="HP103" s="50"/>
      <c r="HQ103" s="50"/>
      <c r="HR103" s="50"/>
      <c r="HS103" s="50"/>
      <c r="HT103" s="50"/>
      <c r="HU103" s="50"/>
      <c r="HV103" s="50"/>
      <c r="HW103" s="50"/>
      <c r="HX103" s="50"/>
      <c r="HY103" s="50"/>
      <c r="HZ103" s="50"/>
      <c r="IA103" s="50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  <c r="IN103" s="50"/>
      <c r="IO103" s="50"/>
      <c r="IP103" s="50"/>
    </row>
    <row r="104" spans="1:250" s="15" customFormat="1" ht="16.149999999999999" customHeight="1">
      <c r="C104" s="72"/>
      <c r="E104" s="79"/>
      <c r="G104" s="77"/>
      <c r="H104" s="77"/>
      <c r="I104" s="77"/>
      <c r="J104" s="45"/>
      <c r="K104" s="45"/>
      <c r="L104" s="45"/>
      <c r="V104" s="76"/>
      <c r="X104" s="78"/>
      <c r="Y104" s="79"/>
      <c r="AA104" s="45"/>
      <c r="AB104" s="45"/>
      <c r="AC104" s="45"/>
      <c r="AD104" s="45"/>
      <c r="AE104" s="45"/>
      <c r="AF104" s="45"/>
      <c r="AG104" s="45"/>
      <c r="AH104" s="49"/>
      <c r="AQ104" s="72"/>
      <c r="AS104" s="79"/>
      <c r="AU104" s="77"/>
      <c r="AV104" s="77"/>
      <c r="AW104" s="77"/>
      <c r="AX104" s="45"/>
      <c r="AY104" s="45"/>
      <c r="AZ104" s="45"/>
      <c r="BJ104" s="76"/>
      <c r="BL104" s="78"/>
      <c r="BM104" s="79"/>
      <c r="BO104" s="45"/>
      <c r="BP104" s="45"/>
      <c r="BQ104" s="45"/>
      <c r="BR104" s="45"/>
      <c r="BS104" s="45"/>
      <c r="BT104" s="45"/>
      <c r="BU104" s="45"/>
      <c r="BV104" s="49"/>
      <c r="CE104" s="72"/>
      <c r="CG104" s="79"/>
      <c r="CI104" s="77"/>
      <c r="CJ104" s="77"/>
      <c r="CK104" s="77"/>
      <c r="CL104" s="45"/>
      <c r="CM104" s="45"/>
      <c r="CN104" s="45"/>
      <c r="CX104" s="76"/>
      <c r="CZ104" s="78"/>
      <c r="DA104" s="79"/>
      <c r="DC104" s="45"/>
      <c r="DD104" s="45"/>
      <c r="DE104" s="45"/>
      <c r="DF104" s="45"/>
      <c r="DG104" s="45"/>
      <c r="DH104" s="45"/>
      <c r="DI104" s="45"/>
      <c r="DJ104" s="49"/>
      <c r="DS104" s="72"/>
      <c r="DU104" s="79"/>
      <c r="DW104" s="77"/>
      <c r="DX104" s="77"/>
      <c r="DY104" s="77"/>
      <c r="DZ104" s="45"/>
      <c r="EA104" s="45"/>
      <c r="EB104" s="45"/>
      <c r="EL104" s="76"/>
      <c r="EN104" s="78"/>
      <c r="EO104" s="79"/>
      <c r="EQ104" s="45"/>
      <c r="ER104" s="45"/>
      <c r="ES104" s="45"/>
      <c r="ET104" s="45"/>
      <c r="EU104" s="45"/>
      <c r="EV104" s="45"/>
      <c r="EW104" s="45"/>
      <c r="EX104" s="49"/>
      <c r="FH104" s="101"/>
      <c r="FJ104" s="76"/>
      <c r="FL104" s="77"/>
      <c r="GC104" s="76"/>
      <c r="GE104" s="75"/>
      <c r="GF104" s="77"/>
      <c r="GJ104" s="13"/>
      <c r="GK104" s="12"/>
      <c r="GL104" s="12"/>
      <c r="GM104" s="47"/>
      <c r="GY104" s="50"/>
      <c r="GZ104" s="50"/>
      <c r="HA104" s="50"/>
      <c r="HB104" s="50"/>
      <c r="HC104" s="50"/>
      <c r="HD104" s="50"/>
      <c r="HE104" s="50"/>
      <c r="HF104" s="50"/>
      <c r="HG104" s="50"/>
      <c r="HH104" s="50"/>
      <c r="HI104" s="50"/>
      <c r="HJ104" s="50"/>
      <c r="HK104" s="50"/>
      <c r="HL104" s="50"/>
      <c r="HM104" s="50"/>
      <c r="HN104" s="50"/>
      <c r="HO104" s="50"/>
      <c r="HP104" s="50"/>
      <c r="HQ104" s="50"/>
      <c r="HR104" s="50"/>
      <c r="HS104" s="50"/>
      <c r="HT104" s="50"/>
      <c r="HU104" s="50"/>
      <c r="HV104" s="50"/>
      <c r="HW104" s="50"/>
      <c r="HX104" s="50"/>
      <c r="HY104" s="50"/>
      <c r="HZ104" s="50"/>
      <c r="IA104" s="50"/>
      <c r="IB104" s="50"/>
      <c r="IC104" s="50"/>
      <c r="ID104" s="50"/>
      <c r="IE104" s="50"/>
      <c r="IF104" s="50"/>
      <c r="IG104" s="50"/>
      <c r="IH104" s="50"/>
      <c r="II104" s="50"/>
      <c r="IJ104" s="50"/>
      <c r="IK104" s="50"/>
      <c r="IL104" s="50"/>
      <c r="IM104" s="50"/>
      <c r="IN104" s="50"/>
      <c r="IO104" s="50"/>
      <c r="IP104" s="50"/>
    </row>
    <row r="105" spans="1:250" s="15" customFormat="1" ht="16.149999999999999" customHeight="1">
      <c r="C105" s="76"/>
      <c r="E105" s="77"/>
      <c r="G105" s="77"/>
      <c r="H105" s="77"/>
      <c r="I105" s="77"/>
      <c r="J105" s="49"/>
      <c r="K105" s="49"/>
      <c r="L105" s="49"/>
      <c r="V105" s="76"/>
      <c r="X105" s="75"/>
      <c r="Y105" s="77"/>
      <c r="AA105" s="49"/>
      <c r="AB105" s="49"/>
      <c r="AC105" s="49"/>
      <c r="AD105" s="49"/>
      <c r="AE105" s="49"/>
      <c r="AF105" s="49"/>
      <c r="AG105" s="49"/>
      <c r="AH105" s="49"/>
      <c r="AQ105" s="76"/>
      <c r="AS105" s="77"/>
      <c r="AU105" s="77"/>
      <c r="AV105" s="77"/>
      <c r="AW105" s="77"/>
      <c r="AX105" s="49"/>
      <c r="AY105" s="49"/>
      <c r="AZ105" s="49"/>
      <c r="BJ105" s="76"/>
      <c r="BL105" s="75"/>
      <c r="BM105" s="77"/>
      <c r="BO105" s="49"/>
      <c r="BP105" s="49"/>
      <c r="BQ105" s="49"/>
      <c r="BR105" s="49"/>
      <c r="BS105" s="49"/>
      <c r="BT105" s="49"/>
      <c r="BU105" s="49"/>
      <c r="BV105" s="49"/>
      <c r="CE105" s="76"/>
      <c r="CG105" s="77"/>
      <c r="CI105" s="77"/>
      <c r="CJ105" s="77"/>
      <c r="CK105" s="77"/>
      <c r="CL105" s="49"/>
      <c r="CM105" s="49"/>
      <c r="CN105" s="49"/>
      <c r="CX105" s="76"/>
      <c r="CZ105" s="75"/>
      <c r="DA105" s="77"/>
      <c r="DC105" s="49"/>
      <c r="DD105" s="49"/>
      <c r="DE105" s="49"/>
      <c r="DF105" s="49"/>
      <c r="DG105" s="49"/>
      <c r="DH105" s="49"/>
      <c r="DI105" s="49"/>
      <c r="DJ105" s="49"/>
      <c r="DS105" s="76"/>
      <c r="DU105" s="77"/>
      <c r="DW105" s="77"/>
      <c r="DX105" s="77"/>
      <c r="DY105" s="77"/>
      <c r="DZ105" s="49"/>
      <c r="EA105" s="49"/>
      <c r="EB105" s="49"/>
      <c r="EL105" s="76"/>
      <c r="EN105" s="75"/>
      <c r="EO105" s="77"/>
      <c r="EQ105" s="49"/>
      <c r="ER105" s="49"/>
      <c r="ES105" s="49"/>
      <c r="ET105" s="49"/>
      <c r="EU105" s="49"/>
      <c r="EV105" s="49"/>
      <c r="EW105" s="49"/>
      <c r="EX105" s="49"/>
      <c r="FH105" s="101"/>
      <c r="FJ105" s="76"/>
      <c r="FL105" s="77"/>
      <c r="GE105" s="75"/>
      <c r="GF105" s="77"/>
      <c r="GY105" s="50"/>
      <c r="GZ105" s="50"/>
      <c r="HA105" s="50"/>
      <c r="HB105" s="50"/>
      <c r="HC105" s="50"/>
      <c r="HD105" s="50"/>
      <c r="HE105" s="50"/>
      <c r="HF105" s="50"/>
      <c r="HG105" s="50"/>
      <c r="HH105" s="50"/>
      <c r="HI105" s="50"/>
      <c r="HJ105" s="50"/>
      <c r="HK105" s="50"/>
      <c r="HL105" s="50"/>
      <c r="HM105" s="50"/>
      <c r="HN105" s="50"/>
      <c r="HO105" s="50"/>
      <c r="HP105" s="50"/>
      <c r="HQ105" s="50"/>
      <c r="HR105" s="50"/>
      <c r="HS105" s="50"/>
      <c r="HT105" s="50"/>
      <c r="HU105" s="50"/>
      <c r="HV105" s="50"/>
      <c r="HW105" s="50"/>
      <c r="HX105" s="50"/>
      <c r="HY105" s="50"/>
      <c r="HZ105" s="50"/>
      <c r="IA105" s="50"/>
      <c r="IB105" s="50"/>
      <c r="IC105" s="50"/>
      <c r="ID105" s="50"/>
      <c r="IE105" s="50"/>
      <c r="IF105" s="50"/>
      <c r="IG105" s="50"/>
      <c r="IH105" s="50"/>
      <c r="II105" s="50"/>
      <c r="IJ105" s="50"/>
      <c r="IK105" s="50"/>
      <c r="IL105" s="50"/>
      <c r="IM105" s="50"/>
      <c r="IN105" s="50"/>
      <c r="IO105" s="50"/>
      <c r="IP105" s="50"/>
    </row>
    <row r="106" spans="1:250" s="15" customFormat="1" ht="16.149999999999999" customHeight="1">
      <c r="C106" s="76"/>
      <c r="E106" s="77"/>
      <c r="G106" s="79"/>
      <c r="H106" s="79"/>
      <c r="I106" s="79"/>
      <c r="J106" s="73"/>
      <c r="K106" s="73"/>
      <c r="L106" s="73"/>
      <c r="V106" s="72"/>
      <c r="X106" s="75"/>
      <c r="Y106" s="77"/>
      <c r="AA106" s="73"/>
      <c r="AB106" s="73"/>
      <c r="AC106" s="73"/>
      <c r="AD106" s="73"/>
      <c r="AE106" s="73"/>
      <c r="AF106" s="73"/>
      <c r="AG106" s="73"/>
      <c r="AH106" s="73"/>
      <c r="AQ106" s="76"/>
      <c r="AS106" s="77"/>
      <c r="AU106" s="79"/>
      <c r="AV106" s="79"/>
      <c r="AW106" s="79"/>
      <c r="AX106" s="73"/>
      <c r="AY106" s="73"/>
      <c r="AZ106" s="73"/>
      <c r="BJ106" s="72"/>
      <c r="BL106" s="75"/>
      <c r="BM106" s="77"/>
      <c r="BO106" s="73"/>
      <c r="BP106" s="73"/>
      <c r="BQ106" s="73"/>
      <c r="BR106" s="73"/>
      <c r="BS106" s="73"/>
      <c r="BT106" s="73"/>
      <c r="BU106" s="73"/>
      <c r="BV106" s="73"/>
      <c r="CE106" s="76"/>
      <c r="CG106" s="77"/>
      <c r="CI106" s="79"/>
      <c r="CJ106" s="79"/>
      <c r="CK106" s="79"/>
      <c r="CL106" s="73"/>
      <c r="CM106" s="73"/>
      <c r="CN106" s="73"/>
      <c r="CX106" s="72"/>
      <c r="CZ106" s="75"/>
      <c r="DA106" s="77"/>
      <c r="DC106" s="73"/>
      <c r="DD106" s="73"/>
      <c r="DE106" s="73"/>
      <c r="DF106" s="73"/>
      <c r="DG106" s="73"/>
      <c r="DH106" s="73"/>
      <c r="DI106" s="73"/>
      <c r="DJ106" s="73"/>
      <c r="DS106" s="76"/>
      <c r="DU106" s="77"/>
      <c r="DW106" s="79"/>
      <c r="DX106" s="79"/>
      <c r="DY106" s="79"/>
      <c r="DZ106" s="73"/>
      <c r="EA106" s="73"/>
      <c r="EB106" s="73"/>
      <c r="EL106" s="72"/>
      <c r="EN106" s="75"/>
      <c r="EO106" s="77"/>
      <c r="EQ106" s="73"/>
      <c r="ER106" s="73"/>
      <c r="ES106" s="73"/>
      <c r="ET106" s="73"/>
      <c r="EU106" s="73"/>
      <c r="EV106" s="73"/>
      <c r="EW106" s="73"/>
      <c r="EX106" s="73"/>
      <c r="FH106" s="101"/>
      <c r="FJ106" s="72"/>
      <c r="FL106" s="79"/>
      <c r="FN106" s="77"/>
      <c r="FO106" s="77"/>
      <c r="FP106" s="77"/>
      <c r="FQ106" s="45"/>
      <c r="FR106" s="45"/>
      <c r="FS106" s="45"/>
      <c r="GC106" s="76"/>
      <c r="GE106" s="78"/>
      <c r="GF106" s="79"/>
      <c r="GH106" s="45"/>
      <c r="GI106" s="45"/>
      <c r="GJ106" s="45"/>
      <c r="GK106" s="45"/>
      <c r="GL106" s="45"/>
      <c r="GM106" s="45"/>
      <c r="GN106" s="45"/>
      <c r="GO106" s="49"/>
      <c r="GY106" s="50"/>
      <c r="GZ106" s="50"/>
      <c r="HA106" s="50"/>
      <c r="HB106" s="50"/>
      <c r="HC106" s="50"/>
      <c r="HD106" s="50"/>
      <c r="HE106" s="50"/>
      <c r="HF106" s="50"/>
      <c r="HG106" s="50"/>
      <c r="HH106" s="50"/>
      <c r="HI106" s="50"/>
      <c r="HJ106" s="50"/>
      <c r="HK106" s="50"/>
      <c r="HL106" s="50"/>
      <c r="HM106" s="50"/>
      <c r="HN106" s="50"/>
      <c r="HO106" s="50"/>
      <c r="HP106" s="50"/>
      <c r="HQ106" s="50"/>
      <c r="HR106" s="50"/>
      <c r="HS106" s="50"/>
      <c r="HT106" s="50"/>
      <c r="HU106" s="50"/>
      <c r="HV106" s="50"/>
      <c r="HW106" s="50"/>
      <c r="HX106" s="50"/>
      <c r="HY106" s="50"/>
      <c r="HZ106" s="50"/>
      <c r="IA106" s="50"/>
      <c r="IB106" s="50"/>
      <c r="IC106" s="50"/>
      <c r="ID106" s="50"/>
      <c r="IE106" s="50"/>
      <c r="IF106" s="50"/>
      <c r="IG106" s="50"/>
      <c r="IH106" s="50"/>
      <c r="II106" s="50"/>
      <c r="IJ106" s="50"/>
      <c r="IK106" s="50"/>
      <c r="IL106" s="50"/>
      <c r="IM106" s="50"/>
      <c r="IN106" s="50"/>
      <c r="IO106" s="50"/>
      <c r="IP106" s="50"/>
    </row>
    <row r="107" spans="1:250" s="15" customFormat="1" ht="16.149999999999999" customHeight="1">
      <c r="C107" s="72"/>
      <c r="E107" s="79"/>
      <c r="G107" s="77"/>
      <c r="H107" s="77"/>
      <c r="I107" s="77"/>
      <c r="J107" s="49"/>
      <c r="K107" s="49"/>
      <c r="L107" s="49"/>
      <c r="V107" s="76"/>
      <c r="X107" s="78"/>
      <c r="Y107" s="79"/>
      <c r="AA107" s="49"/>
      <c r="AB107" s="49"/>
      <c r="AC107" s="49"/>
      <c r="AD107" s="49"/>
      <c r="AE107" s="49"/>
      <c r="AF107" s="49"/>
      <c r="AG107" s="49"/>
      <c r="AH107" s="49"/>
      <c r="AQ107" s="72"/>
      <c r="AS107" s="79"/>
      <c r="AU107" s="77"/>
      <c r="AV107" s="77"/>
      <c r="AW107" s="77"/>
      <c r="AX107" s="49"/>
      <c r="AY107" s="49"/>
      <c r="AZ107" s="49"/>
      <c r="BJ107" s="76"/>
      <c r="BL107" s="78"/>
      <c r="BM107" s="79"/>
      <c r="BO107" s="49"/>
      <c r="BP107" s="49"/>
      <c r="BQ107" s="49"/>
      <c r="BR107" s="49"/>
      <c r="BS107" s="49"/>
      <c r="BT107" s="49"/>
      <c r="BU107" s="49"/>
      <c r="BV107" s="49"/>
      <c r="CE107" s="72"/>
      <c r="CG107" s="79"/>
      <c r="CI107" s="77"/>
      <c r="CJ107" s="77"/>
      <c r="CK107" s="77"/>
      <c r="CL107" s="49"/>
      <c r="CM107" s="49"/>
      <c r="CN107" s="49"/>
      <c r="CX107" s="76"/>
      <c r="CZ107" s="78"/>
      <c r="DA107" s="79"/>
      <c r="DC107" s="49"/>
      <c r="DD107" s="49"/>
      <c r="DE107" s="49"/>
      <c r="DF107" s="49"/>
      <c r="DG107" s="49"/>
      <c r="DH107" s="49"/>
      <c r="DI107" s="49"/>
      <c r="DJ107" s="49"/>
      <c r="DS107" s="72"/>
      <c r="DU107" s="79"/>
      <c r="DW107" s="77"/>
      <c r="DX107" s="77"/>
      <c r="DY107" s="77"/>
      <c r="DZ107" s="49"/>
      <c r="EA107" s="49"/>
      <c r="EB107" s="49"/>
      <c r="EL107" s="76"/>
      <c r="EN107" s="78"/>
      <c r="EO107" s="79"/>
      <c r="EQ107" s="49"/>
      <c r="ER107" s="49"/>
      <c r="ES107" s="49"/>
      <c r="ET107" s="49"/>
      <c r="EU107" s="49"/>
      <c r="EV107" s="49"/>
      <c r="EW107" s="49"/>
      <c r="EX107" s="49"/>
      <c r="FH107" s="101"/>
      <c r="FJ107" s="76"/>
      <c r="FL107" s="77"/>
      <c r="FN107" s="77"/>
      <c r="FO107" s="77"/>
      <c r="FP107" s="77"/>
      <c r="FQ107" s="49"/>
      <c r="FR107" s="49"/>
      <c r="FS107" s="49"/>
      <c r="GC107" s="76"/>
      <c r="GE107" s="75"/>
      <c r="GF107" s="77"/>
      <c r="GH107" s="49"/>
      <c r="GI107" s="49"/>
      <c r="GJ107" s="49"/>
      <c r="GK107" s="49"/>
      <c r="GL107" s="49"/>
      <c r="GM107" s="49"/>
      <c r="GN107" s="49"/>
      <c r="GO107" s="49"/>
      <c r="GY107" s="50"/>
      <c r="GZ107" s="50"/>
      <c r="HA107" s="50"/>
      <c r="HB107" s="50"/>
      <c r="HC107" s="50"/>
      <c r="HD107" s="50"/>
      <c r="HE107" s="50"/>
      <c r="HF107" s="50"/>
      <c r="HG107" s="50"/>
      <c r="HH107" s="50"/>
      <c r="HI107" s="50"/>
      <c r="HJ107" s="50"/>
      <c r="HK107" s="50"/>
      <c r="HL107" s="50"/>
      <c r="HM107" s="50"/>
      <c r="HN107" s="50"/>
      <c r="HO107" s="50"/>
      <c r="HP107" s="50"/>
      <c r="HQ107" s="50"/>
      <c r="HR107" s="50"/>
      <c r="HS107" s="50"/>
      <c r="HT107" s="50"/>
      <c r="HU107" s="50"/>
      <c r="HV107" s="50"/>
      <c r="HW107" s="50"/>
      <c r="HX107" s="50"/>
      <c r="HY107" s="50"/>
      <c r="HZ107" s="50"/>
      <c r="IA107" s="50"/>
      <c r="IB107" s="50"/>
      <c r="IC107" s="50"/>
      <c r="ID107" s="50"/>
      <c r="IE107" s="50"/>
      <c r="IF107" s="50"/>
      <c r="IG107" s="50"/>
      <c r="IH107" s="50"/>
      <c r="II107" s="50"/>
      <c r="IJ107" s="50"/>
      <c r="IK107" s="50"/>
      <c r="IL107" s="50"/>
      <c r="IM107" s="50"/>
      <c r="IN107" s="50"/>
      <c r="IO107" s="50"/>
      <c r="IP107" s="50"/>
    </row>
    <row r="108" spans="1:250" s="15" customFormat="1" ht="16.149999999999999" customHeight="1">
      <c r="C108" s="76"/>
      <c r="E108" s="77"/>
      <c r="G108" s="77"/>
      <c r="H108" s="77"/>
      <c r="I108" s="77"/>
      <c r="J108" s="49"/>
      <c r="K108" s="49"/>
      <c r="L108" s="49"/>
      <c r="V108" s="76"/>
      <c r="X108" s="75"/>
      <c r="Y108" s="77"/>
      <c r="AA108" s="49"/>
      <c r="AB108" s="49"/>
      <c r="AC108" s="49"/>
      <c r="AD108" s="49"/>
      <c r="AE108" s="49"/>
      <c r="AF108" s="49"/>
      <c r="AG108" s="49"/>
      <c r="AH108" s="49"/>
      <c r="AQ108" s="76"/>
      <c r="AS108" s="77"/>
      <c r="AU108" s="77"/>
      <c r="AV108" s="77"/>
      <c r="AW108" s="77"/>
      <c r="AX108" s="49"/>
      <c r="AY108" s="49"/>
      <c r="AZ108" s="49"/>
      <c r="BJ108" s="76"/>
      <c r="BL108" s="75"/>
      <c r="BM108" s="77"/>
      <c r="BO108" s="49"/>
      <c r="BP108" s="49"/>
      <c r="BQ108" s="49"/>
      <c r="BR108" s="49"/>
      <c r="BS108" s="49"/>
      <c r="BT108" s="49"/>
      <c r="BU108" s="49"/>
      <c r="BV108" s="49"/>
      <c r="CE108" s="76"/>
      <c r="CG108" s="77"/>
      <c r="CI108" s="77"/>
      <c r="CJ108" s="77"/>
      <c r="CK108" s="77"/>
      <c r="CL108" s="49"/>
      <c r="CM108" s="49"/>
      <c r="CN108" s="49"/>
      <c r="CX108" s="76"/>
      <c r="CZ108" s="75"/>
      <c r="DA108" s="77"/>
      <c r="DC108" s="49"/>
      <c r="DD108" s="49"/>
      <c r="DE108" s="49"/>
      <c r="DF108" s="49"/>
      <c r="DG108" s="49"/>
      <c r="DH108" s="49"/>
      <c r="DI108" s="49"/>
      <c r="DJ108" s="49"/>
      <c r="DS108" s="76"/>
      <c r="DU108" s="77"/>
      <c r="DW108" s="77"/>
      <c r="DX108" s="77"/>
      <c r="DY108" s="77"/>
      <c r="DZ108" s="49"/>
      <c r="EA108" s="49"/>
      <c r="EB108" s="49"/>
      <c r="EL108" s="76"/>
      <c r="EN108" s="75"/>
      <c r="EO108" s="77"/>
      <c r="EQ108" s="49"/>
      <c r="ER108" s="49"/>
      <c r="ES108" s="49"/>
      <c r="ET108" s="49"/>
      <c r="EU108" s="49"/>
      <c r="EV108" s="49"/>
      <c r="EW108" s="49"/>
      <c r="EX108" s="49"/>
      <c r="FH108" s="101"/>
      <c r="FJ108" s="76"/>
      <c r="FL108" s="77"/>
      <c r="FN108" s="79"/>
      <c r="FO108" s="79"/>
      <c r="FP108" s="79"/>
      <c r="FQ108" s="73"/>
      <c r="FR108" s="73"/>
      <c r="FS108" s="73"/>
      <c r="GC108" s="72"/>
      <c r="GE108" s="75"/>
      <c r="GF108" s="77"/>
      <c r="GH108" s="73"/>
      <c r="GI108" s="73"/>
      <c r="GJ108" s="73"/>
      <c r="GK108" s="73"/>
      <c r="GL108" s="73"/>
      <c r="GM108" s="73"/>
      <c r="GN108" s="73"/>
      <c r="GO108" s="73"/>
      <c r="GY108" s="50"/>
      <c r="GZ108" s="50"/>
      <c r="HA108" s="50"/>
      <c r="HB108" s="50"/>
      <c r="HC108" s="50"/>
      <c r="HD108" s="50"/>
      <c r="HE108" s="50"/>
      <c r="HF108" s="50"/>
      <c r="HG108" s="50"/>
      <c r="HH108" s="50"/>
      <c r="HI108" s="50"/>
      <c r="HJ108" s="50"/>
      <c r="HK108" s="50"/>
      <c r="HL108" s="50"/>
      <c r="HM108" s="50"/>
      <c r="HN108" s="50"/>
      <c r="HO108" s="50"/>
      <c r="HP108" s="50"/>
      <c r="HQ108" s="50"/>
      <c r="HR108" s="50"/>
      <c r="HS108" s="50"/>
      <c r="HT108" s="50"/>
      <c r="HU108" s="50"/>
      <c r="HV108" s="50"/>
      <c r="HW108" s="50"/>
      <c r="HX108" s="50"/>
      <c r="HY108" s="50"/>
      <c r="HZ108" s="50"/>
      <c r="IA108" s="50"/>
      <c r="IB108" s="50"/>
      <c r="IC108" s="50"/>
      <c r="ID108" s="50"/>
      <c r="IE108" s="50"/>
      <c r="IF108" s="50"/>
      <c r="IG108" s="50"/>
      <c r="IH108" s="50"/>
      <c r="II108" s="50"/>
      <c r="IJ108" s="50"/>
      <c r="IK108" s="50"/>
      <c r="IL108" s="50"/>
      <c r="IM108" s="50"/>
      <c r="IN108" s="50"/>
      <c r="IO108" s="50"/>
      <c r="IP108" s="50"/>
    </row>
    <row r="109" spans="1:250" s="15" customFormat="1" ht="16.149999999999999" customHeight="1">
      <c r="C109" s="76"/>
      <c r="E109" s="77"/>
      <c r="G109" s="79"/>
      <c r="H109" s="79"/>
      <c r="I109" s="79"/>
      <c r="J109" s="73"/>
      <c r="K109" s="73"/>
      <c r="L109" s="73"/>
      <c r="V109" s="72"/>
      <c r="X109" s="75"/>
      <c r="Y109" s="77"/>
      <c r="AA109" s="73"/>
      <c r="AB109" s="73"/>
      <c r="AC109" s="73"/>
      <c r="AD109" s="73"/>
      <c r="AE109" s="73"/>
      <c r="AF109" s="73"/>
      <c r="AG109" s="73"/>
      <c r="AH109" s="73"/>
      <c r="AQ109" s="76"/>
      <c r="AS109" s="77"/>
      <c r="AU109" s="79"/>
      <c r="AV109" s="79"/>
      <c r="AW109" s="79"/>
      <c r="AX109" s="73"/>
      <c r="AY109" s="73"/>
      <c r="AZ109" s="73"/>
      <c r="BJ109" s="72"/>
      <c r="BL109" s="75"/>
      <c r="BM109" s="77"/>
      <c r="BO109" s="73"/>
      <c r="BP109" s="73"/>
      <c r="BQ109" s="73"/>
      <c r="BR109" s="73"/>
      <c r="BS109" s="73"/>
      <c r="BT109" s="73"/>
      <c r="BU109" s="73"/>
      <c r="BV109" s="73"/>
      <c r="CE109" s="76"/>
      <c r="CG109" s="77"/>
      <c r="CI109" s="79"/>
      <c r="CJ109" s="79"/>
      <c r="CK109" s="79"/>
      <c r="CL109" s="73"/>
      <c r="CM109" s="73"/>
      <c r="CN109" s="73"/>
      <c r="CX109" s="72"/>
      <c r="CZ109" s="75"/>
      <c r="DA109" s="77"/>
      <c r="DC109" s="73"/>
      <c r="DD109" s="73"/>
      <c r="DE109" s="73"/>
      <c r="DF109" s="73"/>
      <c r="DG109" s="73"/>
      <c r="DH109" s="73"/>
      <c r="DI109" s="73"/>
      <c r="DJ109" s="73"/>
      <c r="DS109" s="76"/>
      <c r="DU109" s="77"/>
      <c r="DW109" s="79"/>
      <c r="DX109" s="79"/>
      <c r="DY109" s="79"/>
      <c r="DZ109" s="73"/>
      <c r="EA109" s="73"/>
      <c r="EB109" s="73"/>
      <c r="EL109" s="72"/>
      <c r="EN109" s="75"/>
      <c r="EO109" s="77"/>
      <c r="EQ109" s="73"/>
      <c r="ER109" s="73"/>
      <c r="ES109" s="73"/>
      <c r="ET109" s="73"/>
      <c r="EU109" s="73"/>
      <c r="EV109" s="73"/>
      <c r="EW109" s="73"/>
      <c r="EX109" s="73"/>
      <c r="FH109" s="101"/>
      <c r="FJ109" s="72"/>
      <c r="FL109" s="79"/>
      <c r="FN109" s="77"/>
      <c r="FO109" s="77"/>
      <c r="FP109" s="77"/>
      <c r="FQ109" s="49"/>
      <c r="FR109" s="49"/>
      <c r="FS109" s="49"/>
      <c r="GC109" s="76"/>
      <c r="GE109" s="78"/>
      <c r="GF109" s="79"/>
      <c r="GH109" s="49"/>
      <c r="GI109" s="49"/>
      <c r="GJ109" s="49"/>
      <c r="GK109" s="49"/>
      <c r="GL109" s="49"/>
      <c r="GM109" s="49"/>
      <c r="GN109" s="49"/>
      <c r="GO109" s="49"/>
      <c r="GY109" s="50"/>
      <c r="GZ109" s="50"/>
      <c r="HA109" s="50"/>
      <c r="HB109" s="50"/>
      <c r="HC109" s="50"/>
      <c r="HD109" s="50"/>
      <c r="HE109" s="50"/>
      <c r="HF109" s="50"/>
      <c r="HG109" s="50"/>
      <c r="HH109" s="50"/>
      <c r="HI109" s="50"/>
      <c r="HJ109" s="50"/>
      <c r="HK109" s="50"/>
      <c r="HL109" s="50"/>
      <c r="HM109" s="50"/>
      <c r="HN109" s="50"/>
      <c r="HO109" s="50"/>
      <c r="HP109" s="50"/>
      <c r="HQ109" s="50"/>
      <c r="HR109" s="50"/>
      <c r="HS109" s="50"/>
      <c r="HT109" s="50"/>
      <c r="HU109" s="50"/>
      <c r="HV109" s="50"/>
      <c r="HW109" s="50"/>
      <c r="HX109" s="50"/>
      <c r="HY109" s="50"/>
      <c r="HZ109" s="50"/>
      <c r="IA109" s="50"/>
      <c r="IB109" s="50"/>
      <c r="IC109" s="50"/>
      <c r="ID109" s="50"/>
      <c r="IE109" s="50"/>
      <c r="IF109" s="50"/>
      <c r="IG109" s="50"/>
      <c r="IH109" s="50"/>
      <c r="II109" s="50"/>
      <c r="IJ109" s="50"/>
      <c r="IK109" s="50"/>
      <c r="IL109" s="50"/>
      <c r="IM109" s="50"/>
      <c r="IN109" s="50"/>
      <c r="IO109" s="50"/>
      <c r="IP109" s="50"/>
    </row>
    <row r="110" spans="1:250" s="15" customFormat="1" ht="16.149999999999999" customHeight="1">
      <c r="A110" s="49"/>
      <c r="C110" s="72"/>
      <c r="H110" s="76"/>
      <c r="I110" s="77"/>
      <c r="J110" s="77"/>
      <c r="K110" s="77"/>
      <c r="L110" s="77"/>
      <c r="M110" s="49"/>
      <c r="N110" s="49"/>
      <c r="O110" s="49"/>
      <c r="AE110" s="76"/>
      <c r="AG110" s="77"/>
      <c r="AH110" s="77"/>
      <c r="AI110" s="77"/>
      <c r="AJ110" s="49"/>
      <c r="AK110" s="49"/>
      <c r="AL110" s="49"/>
      <c r="AM110" s="49"/>
      <c r="AN110" s="49"/>
      <c r="AO110" s="49"/>
      <c r="AQ110" s="72"/>
      <c r="AV110" s="76"/>
      <c r="AW110" s="77"/>
      <c r="AX110" s="77"/>
      <c r="AY110" s="77"/>
      <c r="AZ110" s="77"/>
      <c r="BA110" s="49"/>
      <c r="BB110" s="49"/>
      <c r="BC110" s="49"/>
      <c r="BS110" s="76"/>
      <c r="BU110" s="77"/>
      <c r="BV110" s="77"/>
      <c r="BW110" s="77"/>
      <c r="BX110" s="49"/>
      <c r="BY110" s="49"/>
      <c r="BZ110" s="49"/>
      <c r="CA110" s="49"/>
      <c r="CB110" s="49"/>
      <c r="CC110" s="49"/>
      <c r="CE110" s="72"/>
      <c r="CJ110" s="76"/>
      <c r="CK110" s="77"/>
      <c r="CL110" s="77"/>
      <c r="CM110" s="77"/>
      <c r="CN110" s="77"/>
      <c r="CO110" s="49"/>
      <c r="CP110" s="49"/>
      <c r="CQ110" s="49"/>
      <c r="DG110" s="76"/>
      <c r="DI110" s="77"/>
      <c r="DJ110" s="77"/>
      <c r="DK110" s="77"/>
      <c r="DL110" s="49"/>
      <c r="DM110" s="49"/>
      <c r="DN110" s="49"/>
      <c r="DO110" s="49"/>
      <c r="DP110" s="49"/>
      <c r="DQ110" s="49"/>
      <c r="DS110" s="72"/>
      <c r="DX110" s="76"/>
      <c r="DY110" s="77"/>
      <c r="DZ110" s="77"/>
      <c r="EA110" s="77"/>
      <c r="EB110" s="77"/>
      <c r="EC110" s="49"/>
      <c r="ED110" s="49"/>
      <c r="EE110" s="49"/>
      <c r="EU110" s="76"/>
      <c r="EW110" s="77"/>
      <c r="EX110" s="77"/>
      <c r="EY110" s="77"/>
      <c r="EZ110" s="49"/>
      <c r="FA110" s="49"/>
      <c r="FB110" s="49"/>
      <c r="FC110" s="49"/>
      <c r="FD110" s="49"/>
      <c r="FH110" s="101"/>
      <c r="FJ110" s="76"/>
      <c r="FL110" s="77"/>
      <c r="FN110" s="77"/>
      <c r="FO110" s="77"/>
      <c r="FP110" s="77"/>
      <c r="FQ110" s="49"/>
      <c r="FR110" s="49"/>
      <c r="FS110" s="49"/>
      <c r="GC110" s="76"/>
      <c r="GE110" s="75"/>
      <c r="GF110" s="77"/>
      <c r="GH110" s="49"/>
      <c r="GI110" s="49"/>
      <c r="GJ110" s="49"/>
      <c r="GK110" s="49"/>
      <c r="GL110" s="49"/>
      <c r="GM110" s="49"/>
      <c r="GN110" s="49"/>
      <c r="GO110" s="49"/>
      <c r="GY110" s="50"/>
      <c r="GZ110" s="50"/>
      <c r="HA110" s="50"/>
      <c r="HB110" s="50"/>
      <c r="HC110" s="50"/>
      <c r="HD110" s="50"/>
      <c r="HE110" s="50"/>
      <c r="HF110" s="50"/>
      <c r="HG110" s="50"/>
      <c r="HH110" s="50"/>
      <c r="HI110" s="50"/>
      <c r="HJ110" s="50"/>
      <c r="HK110" s="50"/>
      <c r="HL110" s="50"/>
      <c r="HM110" s="50"/>
      <c r="HN110" s="50"/>
      <c r="HO110" s="50"/>
      <c r="HP110" s="50"/>
      <c r="HQ110" s="50"/>
      <c r="HR110" s="50"/>
      <c r="HS110" s="50"/>
      <c r="HT110" s="50"/>
      <c r="HU110" s="50"/>
      <c r="HV110" s="50"/>
      <c r="HW110" s="50"/>
      <c r="HX110" s="50"/>
      <c r="HY110" s="50"/>
      <c r="HZ110" s="50"/>
      <c r="IA110" s="50"/>
      <c r="IB110" s="50"/>
      <c r="IC110" s="50"/>
      <c r="ID110" s="50"/>
      <c r="IE110" s="50"/>
      <c r="IF110" s="50"/>
      <c r="IG110" s="50"/>
      <c r="IH110" s="50"/>
      <c r="II110" s="50"/>
      <c r="IJ110" s="50"/>
      <c r="IK110" s="50"/>
      <c r="IL110" s="50"/>
      <c r="IM110" s="50"/>
      <c r="IN110" s="50"/>
      <c r="IO110" s="50"/>
      <c r="IP110" s="50"/>
    </row>
    <row r="111" spans="1:250" s="15" customFormat="1" ht="16.149999999999999" customHeight="1">
      <c r="A111" s="49"/>
      <c r="C111" s="72"/>
      <c r="F111" s="46"/>
      <c r="K111" s="77"/>
      <c r="L111" s="77"/>
      <c r="M111" s="77"/>
      <c r="N111" s="49"/>
      <c r="O111" s="49"/>
      <c r="Z111" s="46"/>
      <c r="AE111" s="76"/>
      <c r="AG111" s="77"/>
      <c r="AH111" s="77"/>
      <c r="AI111" s="77"/>
      <c r="AJ111" s="49"/>
      <c r="AK111" s="49"/>
      <c r="AL111" s="49"/>
      <c r="AM111" s="49"/>
      <c r="AN111" s="49"/>
      <c r="AO111" s="49"/>
      <c r="AQ111" s="72"/>
      <c r="AT111" s="46"/>
      <c r="AY111" s="77"/>
      <c r="AZ111" s="77"/>
      <c r="BA111" s="77"/>
      <c r="BB111" s="49"/>
      <c r="BC111" s="49"/>
      <c r="BN111" s="46"/>
      <c r="BS111" s="76"/>
      <c r="BU111" s="77"/>
      <c r="BV111" s="77"/>
      <c r="BW111" s="77"/>
      <c r="BX111" s="49"/>
      <c r="BY111" s="49"/>
      <c r="BZ111" s="49"/>
      <c r="CA111" s="49"/>
      <c r="CB111" s="49"/>
      <c r="CC111" s="49"/>
      <c r="CE111" s="72"/>
      <c r="CH111" s="46"/>
      <c r="CM111" s="77"/>
      <c r="CN111" s="77"/>
      <c r="CO111" s="77"/>
      <c r="CP111" s="49"/>
      <c r="CQ111" s="49"/>
      <c r="DB111" s="46"/>
      <c r="DG111" s="76"/>
      <c r="DI111" s="77"/>
      <c r="DJ111" s="77"/>
      <c r="DK111" s="77"/>
      <c r="DL111" s="49"/>
      <c r="DM111" s="49"/>
      <c r="DN111" s="49"/>
      <c r="DO111" s="49"/>
      <c r="DP111" s="49"/>
      <c r="DQ111" s="49"/>
      <c r="DS111" s="72"/>
      <c r="DV111" s="46"/>
      <c r="EA111" s="77"/>
      <c r="EB111" s="77"/>
      <c r="EC111" s="77"/>
      <c r="ED111" s="49"/>
      <c r="EE111" s="49"/>
      <c r="EP111" s="46"/>
      <c r="EU111" s="76"/>
      <c r="EW111" s="77"/>
      <c r="EX111" s="77"/>
      <c r="EY111" s="77"/>
      <c r="EZ111" s="49"/>
      <c r="FA111" s="49"/>
      <c r="FB111" s="49"/>
      <c r="FC111" s="49"/>
      <c r="FD111" s="49"/>
      <c r="FH111" s="101"/>
      <c r="FJ111" s="76"/>
      <c r="FL111" s="77"/>
      <c r="FN111" s="79"/>
      <c r="FO111" s="79"/>
      <c r="FP111" s="79"/>
      <c r="FQ111" s="73"/>
      <c r="FR111" s="73"/>
      <c r="FS111" s="73"/>
      <c r="GC111" s="72"/>
      <c r="GE111" s="75"/>
      <c r="GF111" s="77"/>
      <c r="GH111" s="73"/>
      <c r="GI111" s="73"/>
      <c r="GJ111" s="73"/>
      <c r="GK111" s="73"/>
      <c r="GL111" s="73"/>
      <c r="GM111" s="73"/>
      <c r="GN111" s="73"/>
      <c r="GO111" s="73"/>
      <c r="GY111" s="50"/>
      <c r="GZ111" s="50"/>
      <c r="HA111" s="50"/>
      <c r="HB111" s="50"/>
      <c r="HC111" s="50"/>
      <c r="HD111" s="50"/>
      <c r="HE111" s="50"/>
      <c r="HF111" s="50"/>
      <c r="HG111" s="50"/>
      <c r="HH111" s="50"/>
      <c r="HI111" s="50"/>
      <c r="HJ111" s="50"/>
      <c r="HK111" s="50"/>
      <c r="HL111" s="50"/>
      <c r="HM111" s="50"/>
      <c r="HN111" s="50"/>
      <c r="HO111" s="50"/>
      <c r="HP111" s="50"/>
      <c r="HQ111" s="50"/>
      <c r="HR111" s="50"/>
      <c r="HS111" s="50"/>
      <c r="HT111" s="50"/>
      <c r="HU111" s="50"/>
      <c r="HV111" s="50"/>
      <c r="HW111" s="50"/>
      <c r="HX111" s="50"/>
      <c r="HY111" s="50"/>
      <c r="HZ111" s="50"/>
      <c r="IA111" s="50"/>
      <c r="IB111" s="50"/>
      <c r="IC111" s="50"/>
      <c r="ID111" s="50"/>
      <c r="IE111" s="50"/>
      <c r="IF111" s="50"/>
      <c r="IG111" s="50"/>
      <c r="IH111" s="50"/>
      <c r="II111" s="50"/>
      <c r="IJ111" s="50"/>
      <c r="IK111" s="50"/>
      <c r="IL111" s="50"/>
      <c r="IM111" s="50"/>
      <c r="IN111" s="50"/>
      <c r="IO111" s="50"/>
      <c r="IP111" s="50"/>
    </row>
    <row r="112" spans="1:250" s="15" customFormat="1" ht="16.149999999999999" customHeight="1">
      <c r="C112" s="72"/>
      <c r="AL112" s="49"/>
      <c r="AQ112" s="72"/>
      <c r="BZ112" s="49"/>
      <c r="CE112" s="72"/>
      <c r="DN112" s="49"/>
      <c r="DS112" s="72"/>
      <c r="FB112" s="49"/>
      <c r="FF112" s="49"/>
      <c r="FG112" s="49"/>
      <c r="FH112" s="101"/>
      <c r="FJ112" s="72"/>
      <c r="FO112" s="76"/>
      <c r="FP112" s="77"/>
      <c r="FQ112" s="77"/>
      <c r="FR112" s="77"/>
      <c r="FS112" s="77"/>
      <c r="FT112" s="49"/>
      <c r="FU112" s="49"/>
      <c r="FV112" s="49"/>
      <c r="GL112" s="76"/>
      <c r="GN112" s="77"/>
      <c r="GO112" s="77"/>
      <c r="GP112" s="77"/>
      <c r="GQ112" s="49"/>
      <c r="GR112" s="49"/>
      <c r="GS112" s="49"/>
      <c r="GT112" s="49"/>
      <c r="GU112" s="49"/>
      <c r="GY112" s="50"/>
      <c r="GZ112" s="50"/>
      <c r="HA112" s="50"/>
      <c r="HB112" s="50"/>
      <c r="HC112" s="50"/>
      <c r="HD112" s="50"/>
      <c r="HE112" s="50"/>
      <c r="HF112" s="50"/>
      <c r="HG112" s="50"/>
      <c r="HH112" s="50"/>
      <c r="HI112" s="50"/>
      <c r="HJ112" s="50"/>
      <c r="HK112" s="50"/>
      <c r="HL112" s="50"/>
      <c r="HM112" s="50"/>
      <c r="HN112" s="50"/>
      <c r="HO112" s="50"/>
      <c r="HP112" s="50"/>
      <c r="HQ112" s="50"/>
      <c r="HR112" s="50"/>
      <c r="HS112" s="50"/>
      <c r="HT112" s="50"/>
      <c r="HU112" s="50"/>
      <c r="HV112" s="50"/>
      <c r="HW112" s="50"/>
      <c r="HX112" s="50"/>
      <c r="HY112" s="50"/>
      <c r="HZ112" s="50"/>
      <c r="IA112" s="50"/>
      <c r="IB112" s="50"/>
      <c r="IC112" s="50"/>
      <c r="ID112" s="50"/>
      <c r="IE112" s="50"/>
      <c r="IF112" s="50"/>
      <c r="IG112" s="50"/>
      <c r="IH112" s="50"/>
      <c r="II112" s="50"/>
      <c r="IJ112" s="50"/>
      <c r="IK112" s="50"/>
      <c r="IL112" s="50"/>
      <c r="IM112" s="50"/>
      <c r="IN112" s="50"/>
      <c r="IO112" s="50"/>
      <c r="IP112" s="50"/>
    </row>
    <row r="113" spans="1:250" s="15" customFormat="1" ht="16.149999999999999" customHeight="1">
      <c r="C113" s="72"/>
      <c r="F113" s="46"/>
      <c r="M113" s="46"/>
      <c r="Z113" s="46"/>
      <c r="AG113" s="48"/>
      <c r="AL113" s="49"/>
      <c r="AQ113" s="72"/>
      <c r="AT113" s="46"/>
      <c r="BA113" s="46"/>
      <c r="BN113" s="46"/>
      <c r="BU113" s="48"/>
      <c r="BZ113" s="49"/>
      <c r="CE113" s="72"/>
      <c r="CH113" s="46"/>
      <c r="CO113" s="46"/>
      <c r="DB113" s="46"/>
      <c r="DI113" s="48"/>
      <c r="DN113" s="49"/>
      <c r="DS113" s="72"/>
      <c r="DV113" s="46"/>
      <c r="EC113" s="46"/>
      <c r="EP113" s="46"/>
      <c r="EW113" s="48"/>
      <c r="FB113" s="49"/>
      <c r="FF113" s="49"/>
      <c r="FG113" s="49"/>
      <c r="FH113" s="101"/>
      <c r="FJ113" s="72"/>
      <c r="FM113" s="46"/>
      <c r="FR113" s="77"/>
      <c r="FS113" s="77"/>
      <c r="FT113" s="77"/>
      <c r="FU113" s="49"/>
      <c r="FV113" s="49"/>
      <c r="GG113" s="46"/>
      <c r="GL113" s="76"/>
      <c r="GN113" s="77"/>
      <c r="GO113" s="77"/>
      <c r="GP113" s="77"/>
      <c r="GQ113" s="49"/>
      <c r="GR113" s="49"/>
      <c r="GS113" s="49"/>
      <c r="GT113" s="49"/>
      <c r="GU113" s="49"/>
      <c r="GY113" s="50"/>
      <c r="GZ113" s="50"/>
      <c r="HA113" s="50"/>
      <c r="HB113" s="50"/>
      <c r="HC113" s="50"/>
      <c r="HD113" s="50"/>
      <c r="HE113" s="50"/>
      <c r="HF113" s="50"/>
      <c r="HG113" s="50"/>
      <c r="HH113" s="50"/>
      <c r="HI113" s="50"/>
      <c r="HJ113" s="50"/>
      <c r="HK113" s="50"/>
      <c r="HL113" s="50"/>
      <c r="HM113" s="50"/>
      <c r="HN113" s="50"/>
      <c r="HO113" s="50"/>
      <c r="HP113" s="50"/>
      <c r="HQ113" s="50"/>
      <c r="HR113" s="50"/>
      <c r="HS113" s="50"/>
      <c r="HT113" s="50"/>
      <c r="HU113" s="50"/>
      <c r="HV113" s="50"/>
      <c r="HW113" s="50"/>
      <c r="HX113" s="50"/>
      <c r="HY113" s="50"/>
      <c r="HZ113" s="50"/>
      <c r="IA113" s="50"/>
      <c r="IB113" s="50"/>
      <c r="IC113" s="50"/>
      <c r="ID113" s="50"/>
      <c r="IE113" s="50"/>
      <c r="IF113" s="50"/>
      <c r="IG113" s="50"/>
      <c r="IH113" s="50"/>
      <c r="II113" s="50"/>
      <c r="IJ113" s="50"/>
      <c r="IK113" s="50"/>
      <c r="IL113" s="50"/>
      <c r="IM113" s="50"/>
      <c r="IN113" s="50"/>
      <c r="IO113" s="50"/>
      <c r="IP113" s="50"/>
    </row>
    <row r="114" spans="1:250" s="15" customFormat="1" ht="16.149999999999999" customHeight="1">
      <c r="A114" s="61"/>
      <c r="C114" s="72"/>
      <c r="K114" s="61"/>
      <c r="L114" s="61"/>
      <c r="M114" s="61"/>
      <c r="N114" s="61"/>
      <c r="O114" s="61"/>
      <c r="AG114" s="61"/>
      <c r="AH114" s="61"/>
      <c r="AI114" s="61"/>
      <c r="AJ114" s="61"/>
      <c r="AK114" s="61"/>
      <c r="AL114" s="49"/>
      <c r="AM114" s="61"/>
      <c r="AN114" s="61"/>
      <c r="AO114" s="61"/>
      <c r="AQ114" s="72"/>
      <c r="AY114" s="61"/>
      <c r="AZ114" s="61"/>
      <c r="BA114" s="61"/>
      <c r="BB114" s="61"/>
      <c r="BC114" s="61"/>
      <c r="BU114" s="61"/>
      <c r="BV114" s="61"/>
      <c r="BW114" s="61"/>
      <c r="BX114" s="61"/>
      <c r="BY114" s="61"/>
      <c r="BZ114" s="49"/>
      <c r="CA114" s="61"/>
      <c r="CB114" s="61"/>
      <c r="CC114" s="61"/>
      <c r="CE114" s="72"/>
      <c r="CM114" s="61"/>
      <c r="CN114" s="61"/>
      <c r="CO114" s="61"/>
      <c r="CP114" s="61"/>
      <c r="CQ114" s="61"/>
      <c r="DI114" s="61"/>
      <c r="DJ114" s="61"/>
      <c r="DK114" s="61"/>
      <c r="DL114" s="61"/>
      <c r="DM114" s="61"/>
      <c r="DN114" s="49"/>
      <c r="DO114" s="61"/>
      <c r="DP114" s="61"/>
      <c r="DQ114" s="61"/>
      <c r="DS114" s="72"/>
      <c r="EA114" s="61"/>
      <c r="EB114" s="61"/>
      <c r="EC114" s="61"/>
      <c r="ED114" s="61"/>
      <c r="EE114" s="61"/>
      <c r="EW114" s="61"/>
      <c r="EX114" s="61"/>
      <c r="EY114" s="61"/>
      <c r="EZ114" s="61"/>
      <c r="FA114" s="61"/>
      <c r="FB114" s="49"/>
      <c r="FC114" s="61"/>
      <c r="FD114" s="61"/>
      <c r="FH114" s="101"/>
      <c r="FJ114" s="72"/>
      <c r="GS114" s="49"/>
      <c r="GY114" s="50"/>
      <c r="GZ114" s="50"/>
      <c r="HA114" s="50"/>
      <c r="HB114" s="50"/>
      <c r="HC114" s="50"/>
      <c r="HD114" s="50"/>
      <c r="HE114" s="50"/>
      <c r="HF114" s="50"/>
      <c r="HG114" s="50"/>
      <c r="HH114" s="50"/>
      <c r="HI114" s="50"/>
      <c r="HJ114" s="50"/>
      <c r="HK114" s="50"/>
      <c r="HL114" s="50"/>
      <c r="HM114" s="50"/>
      <c r="HN114" s="50"/>
      <c r="HO114" s="50"/>
      <c r="HP114" s="50"/>
      <c r="HQ114" s="50"/>
      <c r="HR114" s="50"/>
      <c r="HS114" s="50"/>
      <c r="HT114" s="50"/>
      <c r="HU114" s="50"/>
      <c r="HV114" s="50"/>
      <c r="HW114" s="50"/>
      <c r="HX114" s="50"/>
      <c r="HY114" s="50"/>
      <c r="HZ114" s="50"/>
      <c r="IA114" s="50"/>
      <c r="IB114" s="50"/>
      <c r="IC114" s="50"/>
      <c r="ID114" s="50"/>
      <c r="IE114" s="50"/>
      <c r="IF114" s="50"/>
      <c r="IG114" s="50"/>
      <c r="IH114" s="50"/>
      <c r="II114" s="50"/>
      <c r="IJ114" s="50"/>
      <c r="IK114" s="50"/>
      <c r="IL114" s="50"/>
      <c r="IM114" s="50"/>
      <c r="IN114" s="50"/>
      <c r="IO114" s="50"/>
      <c r="IP114" s="50"/>
    </row>
    <row r="115" spans="1:250" s="15" customFormat="1" ht="16.149999999999999" customHeight="1">
      <c r="A115" s="61"/>
      <c r="C115" s="72"/>
      <c r="F115" s="46"/>
      <c r="K115" s="61"/>
      <c r="L115" s="61"/>
      <c r="M115" s="61"/>
      <c r="N115" s="61"/>
      <c r="O115" s="61"/>
      <c r="Z115" s="46"/>
      <c r="AE115" s="72"/>
      <c r="AG115" s="61"/>
      <c r="AH115" s="61"/>
      <c r="AI115" s="61"/>
      <c r="AJ115" s="61"/>
      <c r="AK115" s="61"/>
      <c r="AL115" s="49"/>
      <c r="AM115" s="61"/>
      <c r="AN115" s="61"/>
      <c r="AO115" s="61"/>
      <c r="AQ115" s="72"/>
      <c r="AT115" s="46"/>
      <c r="AY115" s="61"/>
      <c r="AZ115" s="61"/>
      <c r="BA115" s="61"/>
      <c r="BB115" s="61"/>
      <c r="BC115" s="61"/>
      <c r="BN115" s="46"/>
      <c r="BS115" s="72"/>
      <c r="BU115" s="61"/>
      <c r="BV115" s="61"/>
      <c r="BW115" s="61"/>
      <c r="BX115" s="61"/>
      <c r="BY115" s="61"/>
      <c r="BZ115" s="49"/>
      <c r="CA115" s="61"/>
      <c r="CB115" s="61"/>
      <c r="CC115" s="61"/>
      <c r="CE115" s="72"/>
      <c r="CH115" s="46"/>
      <c r="CM115" s="61"/>
      <c r="CN115" s="61"/>
      <c r="CO115" s="61"/>
      <c r="CP115" s="61"/>
      <c r="CQ115" s="61"/>
      <c r="DB115" s="46"/>
      <c r="DG115" s="72"/>
      <c r="DI115" s="61"/>
      <c r="DJ115" s="61"/>
      <c r="DK115" s="61"/>
      <c r="DL115" s="61"/>
      <c r="DM115" s="61"/>
      <c r="DN115" s="49"/>
      <c r="DO115" s="61"/>
      <c r="DP115" s="61"/>
      <c r="DQ115" s="61"/>
      <c r="DS115" s="72"/>
      <c r="DV115" s="46"/>
      <c r="EA115" s="61"/>
      <c r="EB115" s="61"/>
      <c r="EC115" s="61"/>
      <c r="ED115" s="61"/>
      <c r="EE115" s="61"/>
      <c r="EP115" s="46"/>
      <c r="EU115" s="72"/>
      <c r="EW115" s="61"/>
      <c r="EX115" s="61"/>
      <c r="EY115" s="61"/>
      <c r="EZ115" s="61"/>
      <c r="FA115" s="61"/>
      <c r="FB115" s="49"/>
      <c r="FC115" s="61"/>
      <c r="FD115" s="61"/>
      <c r="FH115" s="101"/>
      <c r="FJ115" s="72"/>
      <c r="FM115" s="46"/>
      <c r="FT115" s="46"/>
      <c r="GG115" s="46"/>
      <c r="GN115" s="48"/>
      <c r="GS115" s="49"/>
      <c r="GY115" s="50"/>
      <c r="GZ115" s="50"/>
      <c r="HA115" s="50"/>
      <c r="HB115" s="50"/>
      <c r="HC115" s="50"/>
      <c r="HD115" s="50"/>
      <c r="HE115" s="50"/>
      <c r="HF115" s="50"/>
      <c r="HG115" s="50"/>
      <c r="HH115" s="50"/>
      <c r="HI115" s="50"/>
      <c r="HJ115" s="50"/>
      <c r="HK115" s="50"/>
      <c r="HL115" s="50"/>
      <c r="HM115" s="50"/>
      <c r="HN115" s="50"/>
      <c r="HO115" s="50"/>
      <c r="HP115" s="50"/>
      <c r="HQ115" s="50"/>
      <c r="HR115" s="50"/>
      <c r="HS115" s="50"/>
      <c r="HT115" s="50"/>
      <c r="HU115" s="50"/>
      <c r="HV115" s="50"/>
      <c r="HW115" s="50"/>
      <c r="HX115" s="50"/>
      <c r="HY115" s="50"/>
      <c r="HZ115" s="50"/>
      <c r="IA115" s="50"/>
      <c r="IB115" s="50"/>
      <c r="IC115" s="50"/>
      <c r="ID115" s="50"/>
      <c r="IE115" s="50"/>
      <c r="IF115" s="50"/>
      <c r="IG115" s="50"/>
      <c r="IH115" s="50"/>
      <c r="II115" s="50"/>
      <c r="IJ115" s="50"/>
      <c r="IK115" s="50"/>
      <c r="IL115" s="50"/>
      <c r="IM115" s="50"/>
      <c r="IN115" s="50"/>
      <c r="IO115" s="50"/>
      <c r="IP115" s="50"/>
    </row>
    <row r="116" spans="1:250" s="15" customFormat="1" ht="16.149999999999999" customHeight="1">
      <c r="C116" s="72"/>
      <c r="G116" s="61"/>
      <c r="H116" s="61"/>
      <c r="I116" s="61"/>
      <c r="J116" s="61"/>
      <c r="K116" s="61"/>
      <c r="L116" s="61"/>
      <c r="M116" s="61"/>
      <c r="N116" s="61"/>
      <c r="O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49"/>
      <c r="AG116" s="49"/>
      <c r="AH116" s="61"/>
      <c r="AQ116" s="72"/>
      <c r="AU116" s="61"/>
      <c r="AV116" s="61"/>
      <c r="AW116" s="61"/>
      <c r="AX116" s="61"/>
      <c r="AY116" s="61"/>
      <c r="AZ116" s="61"/>
      <c r="BA116" s="61"/>
      <c r="BB116" s="61"/>
      <c r="BC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49"/>
      <c r="BU116" s="49"/>
      <c r="BV116" s="61"/>
      <c r="CE116" s="72"/>
      <c r="CI116" s="61"/>
      <c r="CJ116" s="61"/>
      <c r="CK116" s="61"/>
      <c r="CL116" s="61"/>
      <c r="CM116" s="61"/>
      <c r="CN116" s="61"/>
      <c r="CO116" s="61"/>
      <c r="CP116" s="61"/>
      <c r="CQ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49"/>
      <c r="DI116" s="49"/>
      <c r="DJ116" s="61"/>
      <c r="DS116" s="72"/>
      <c r="DW116" s="61"/>
      <c r="DX116" s="61"/>
      <c r="DY116" s="61"/>
      <c r="DZ116" s="61"/>
      <c r="EA116" s="61"/>
      <c r="EB116" s="61"/>
      <c r="EC116" s="61"/>
      <c r="ED116" s="61"/>
      <c r="EE116" s="61"/>
      <c r="EH116" s="61"/>
      <c r="EI116" s="61"/>
      <c r="EL116" s="61"/>
      <c r="EM116" s="61"/>
      <c r="EN116" s="61"/>
      <c r="EO116" s="61"/>
      <c r="EP116" s="61"/>
      <c r="EQ116" s="61"/>
      <c r="ER116" s="61"/>
      <c r="ES116" s="61"/>
      <c r="ET116" s="61"/>
      <c r="EU116" s="61"/>
      <c r="EV116" s="49"/>
      <c r="EW116" s="49"/>
      <c r="EX116" s="61"/>
      <c r="FF116" s="61"/>
      <c r="FG116" s="61"/>
      <c r="FH116" s="101"/>
      <c r="FJ116" s="72"/>
      <c r="FR116" s="61"/>
      <c r="FS116" s="61"/>
      <c r="FT116" s="61"/>
      <c r="FU116" s="61"/>
      <c r="FV116" s="61"/>
      <c r="GN116" s="61"/>
      <c r="GO116" s="61"/>
      <c r="GP116" s="61"/>
      <c r="GQ116" s="61"/>
      <c r="GR116" s="61"/>
      <c r="GS116" s="49"/>
      <c r="GT116" s="61"/>
      <c r="GU116" s="61"/>
      <c r="GY116" s="50"/>
      <c r="GZ116" s="50"/>
      <c r="HA116" s="50"/>
      <c r="HB116" s="50"/>
      <c r="HC116" s="50"/>
      <c r="HD116" s="50"/>
      <c r="HE116" s="50"/>
      <c r="HF116" s="50"/>
      <c r="HG116" s="50"/>
      <c r="HH116" s="50"/>
      <c r="HI116" s="50"/>
      <c r="HJ116" s="50"/>
      <c r="HK116" s="50"/>
      <c r="HL116" s="50"/>
      <c r="HM116" s="50"/>
      <c r="HN116" s="50"/>
      <c r="HO116" s="50"/>
      <c r="HP116" s="50"/>
      <c r="HQ116" s="50"/>
      <c r="HR116" s="50"/>
      <c r="HS116" s="50"/>
      <c r="HT116" s="50"/>
      <c r="HU116" s="50"/>
      <c r="HV116" s="50"/>
      <c r="HW116" s="50"/>
      <c r="HX116" s="50"/>
      <c r="HY116" s="50"/>
      <c r="HZ116" s="50"/>
      <c r="IA116" s="50"/>
      <c r="IB116" s="50"/>
      <c r="IC116" s="50"/>
      <c r="ID116" s="50"/>
      <c r="IE116" s="50"/>
      <c r="IF116" s="50"/>
      <c r="IG116" s="50"/>
      <c r="IH116" s="50"/>
      <c r="II116" s="50"/>
      <c r="IJ116" s="50"/>
      <c r="IK116" s="50"/>
      <c r="IL116" s="50"/>
      <c r="IM116" s="50"/>
      <c r="IN116" s="50"/>
      <c r="IO116" s="50"/>
      <c r="IP116" s="50"/>
    </row>
    <row r="117" spans="1:250" s="15" customFormat="1" ht="16.149999999999999" customHeight="1">
      <c r="C117" s="72"/>
      <c r="E117" s="47"/>
      <c r="G117" s="61"/>
      <c r="H117" s="46"/>
      <c r="I117" s="61"/>
      <c r="J117" s="61"/>
      <c r="K117" s="61"/>
      <c r="L117" s="61"/>
      <c r="M117" s="61"/>
      <c r="N117" s="61"/>
      <c r="O117" s="61"/>
      <c r="R117" s="61"/>
      <c r="S117" s="61"/>
      <c r="T117" s="61"/>
      <c r="U117" s="61"/>
      <c r="V117" s="61"/>
      <c r="W117" s="61"/>
      <c r="X117" s="61"/>
      <c r="Y117" s="47"/>
      <c r="AA117" s="46"/>
      <c r="AC117" s="61"/>
      <c r="AD117" s="61"/>
      <c r="AE117" s="61"/>
      <c r="AF117" s="61"/>
      <c r="AG117" s="61"/>
      <c r="AH117" s="61"/>
      <c r="AI117" s="61"/>
      <c r="AQ117" s="72"/>
      <c r="AS117" s="47"/>
      <c r="AU117" s="61"/>
      <c r="AV117" s="46"/>
      <c r="AW117" s="61"/>
      <c r="AX117" s="61"/>
      <c r="AY117" s="61"/>
      <c r="AZ117" s="61"/>
      <c r="BA117" s="61"/>
      <c r="BB117" s="61"/>
      <c r="BC117" s="61"/>
      <c r="BF117" s="61"/>
      <c r="BG117" s="61"/>
      <c r="BH117" s="61"/>
      <c r="BI117" s="61"/>
      <c r="BJ117" s="61"/>
      <c r="BK117" s="61"/>
      <c r="BL117" s="61"/>
      <c r="BM117" s="47"/>
      <c r="BO117" s="46"/>
      <c r="BQ117" s="61"/>
      <c r="BR117" s="61"/>
      <c r="BS117" s="61"/>
      <c r="BT117" s="61"/>
      <c r="BU117" s="61"/>
      <c r="BV117" s="61"/>
      <c r="BW117" s="61"/>
      <c r="CE117" s="72"/>
      <c r="CG117" s="47"/>
      <c r="CI117" s="61"/>
      <c r="CJ117" s="46"/>
      <c r="CK117" s="61"/>
      <c r="CL117" s="61"/>
      <c r="CM117" s="61"/>
      <c r="CN117" s="61"/>
      <c r="CO117" s="61"/>
      <c r="CP117" s="61"/>
      <c r="CQ117" s="61"/>
      <c r="CT117" s="61"/>
      <c r="CU117" s="61"/>
      <c r="CV117" s="61"/>
      <c r="CW117" s="61"/>
      <c r="CX117" s="61"/>
      <c r="CY117" s="61"/>
      <c r="CZ117" s="61"/>
      <c r="DA117" s="47"/>
      <c r="DC117" s="46"/>
      <c r="DE117" s="61"/>
      <c r="DF117" s="61"/>
      <c r="DG117" s="61"/>
      <c r="DH117" s="61"/>
      <c r="DI117" s="61"/>
      <c r="DJ117" s="61"/>
      <c r="DK117" s="61"/>
      <c r="DS117" s="72"/>
      <c r="DW117" s="61"/>
      <c r="DX117" s="61"/>
      <c r="DY117" s="61"/>
      <c r="DZ117" s="61"/>
      <c r="EA117" s="61"/>
      <c r="EB117" s="61"/>
      <c r="EC117" s="61"/>
      <c r="ED117" s="61"/>
      <c r="EE117" s="61"/>
      <c r="EH117" s="61"/>
      <c r="EI117" s="61"/>
      <c r="EL117" s="61"/>
      <c r="EM117" s="61"/>
      <c r="EN117" s="61"/>
      <c r="EO117" s="61"/>
      <c r="EP117" s="61"/>
      <c r="EQ117" s="61"/>
      <c r="ER117" s="61"/>
      <c r="ES117" s="61"/>
      <c r="ET117" s="61"/>
      <c r="EU117" s="61"/>
      <c r="EV117" s="49"/>
      <c r="EW117" s="49"/>
      <c r="EX117" s="61"/>
      <c r="FF117" s="61"/>
      <c r="FG117" s="61"/>
      <c r="FH117" s="101"/>
      <c r="FJ117" s="72"/>
      <c r="FM117" s="46"/>
      <c r="FR117" s="61"/>
      <c r="FS117" s="61"/>
      <c r="FT117" s="61"/>
      <c r="FU117" s="61"/>
      <c r="FV117" s="61"/>
      <c r="GG117" s="46"/>
      <c r="GL117" s="72"/>
      <c r="GN117" s="61"/>
      <c r="GO117" s="61"/>
      <c r="GP117" s="61"/>
      <c r="GQ117" s="61"/>
      <c r="GR117" s="61"/>
      <c r="GS117" s="49"/>
      <c r="GT117" s="61"/>
      <c r="GU117" s="61"/>
      <c r="GY117" s="50"/>
      <c r="GZ117" s="50"/>
      <c r="HA117" s="50"/>
      <c r="HB117" s="50"/>
      <c r="HC117" s="50"/>
      <c r="HD117" s="50"/>
      <c r="HE117" s="50"/>
      <c r="HF117" s="50"/>
      <c r="HG117" s="50"/>
      <c r="HH117" s="50"/>
      <c r="HI117" s="50"/>
      <c r="HJ117" s="50"/>
      <c r="HK117" s="50"/>
      <c r="HL117" s="50"/>
      <c r="HM117" s="50"/>
      <c r="HN117" s="50"/>
      <c r="HO117" s="50"/>
      <c r="HP117" s="50"/>
      <c r="HQ117" s="50"/>
      <c r="HR117" s="50"/>
      <c r="HS117" s="50"/>
      <c r="HT117" s="50"/>
      <c r="HU117" s="50"/>
      <c r="HV117" s="50"/>
      <c r="HW117" s="50"/>
      <c r="HX117" s="50"/>
      <c r="HY117" s="50"/>
      <c r="HZ117" s="50"/>
      <c r="IA117" s="50"/>
      <c r="IB117" s="50"/>
      <c r="IC117" s="50"/>
      <c r="ID117" s="50"/>
      <c r="IE117" s="50"/>
      <c r="IF117" s="50"/>
      <c r="IG117" s="50"/>
      <c r="IH117" s="50"/>
      <c r="II117" s="50"/>
      <c r="IJ117" s="50"/>
      <c r="IK117" s="50"/>
      <c r="IL117" s="50"/>
      <c r="IM117" s="50"/>
      <c r="IN117" s="50"/>
      <c r="IO117" s="50"/>
      <c r="IP117" s="50"/>
    </row>
    <row r="118" spans="1:250" s="15" customFormat="1" ht="16.149999999999999" customHeight="1"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S118" s="72"/>
      <c r="DU118" s="47"/>
      <c r="DW118" s="61"/>
      <c r="DX118" s="46"/>
      <c r="DY118" s="61"/>
      <c r="DZ118" s="61"/>
      <c r="EA118" s="61"/>
      <c r="EB118" s="61"/>
      <c r="EC118" s="61"/>
      <c r="ED118" s="61"/>
      <c r="EE118" s="61"/>
      <c r="EH118" s="61"/>
      <c r="EI118" s="61"/>
      <c r="EL118" s="61"/>
      <c r="EM118" s="61"/>
      <c r="EN118" s="61"/>
      <c r="EO118" s="47"/>
      <c r="EQ118" s="46"/>
      <c r="ES118" s="61"/>
      <c r="ET118" s="61"/>
      <c r="EU118" s="61"/>
      <c r="EV118" s="61"/>
      <c r="EW118" s="61"/>
      <c r="EX118" s="61"/>
      <c r="EY118" s="61"/>
      <c r="FH118" s="101"/>
      <c r="FJ118" s="72"/>
      <c r="FN118" s="61"/>
      <c r="FO118" s="61"/>
      <c r="FP118" s="61"/>
      <c r="FQ118" s="61"/>
      <c r="FR118" s="61"/>
      <c r="FS118" s="61"/>
      <c r="FT118" s="61"/>
      <c r="FU118" s="61"/>
      <c r="FV118" s="61"/>
      <c r="FY118" s="61"/>
      <c r="FZ118" s="61"/>
      <c r="GA118" s="61"/>
      <c r="GB118" s="61"/>
      <c r="GC118" s="61"/>
      <c r="GD118" s="61"/>
      <c r="GE118" s="61"/>
      <c r="GF118" s="61"/>
      <c r="GG118" s="61"/>
      <c r="GH118" s="61"/>
      <c r="GI118" s="61"/>
      <c r="GJ118" s="61"/>
      <c r="GK118" s="61"/>
      <c r="GL118" s="61"/>
      <c r="GM118" s="49"/>
      <c r="GN118" s="49"/>
      <c r="GO118" s="61"/>
      <c r="GY118" s="50"/>
      <c r="GZ118" s="50"/>
      <c r="HA118" s="50"/>
      <c r="HB118" s="50"/>
      <c r="HC118" s="50"/>
      <c r="HD118" s="50"/>
      <c r="HE118" s="50"/>
      <c r="HF118" s="50"/>
      <c r="HG118" s="50"/>
      <c r="HH118" s="50"/>
      <c r="HI118" s="50"/>
      <c r="HJ118" s="50"/>
      <c r="HK118" s="50"/>
      <c r="HL118" s="50"/>
      <c r="HM118" s="50"/>
      <c r="HN118" s="50"/>
      <c r="HO118" s="50"/>
      <c r="HP118" s="50"/>
      <c r="HQ118" s="50"/>
      <c r="HR118" s="50"/>
      <c r="HS118" s="50"/>
      <c r="HT118" s="50"/>
      <c r="HU118" s="50"/>
      <c r="HV118" s="50"/>
      <c r="HW118" s="50"/>
      <c r="HX118" s="50"/>
      <c r="HY118" s="50"/>
      <c r="HZ118" s="50"/>
      <c r="IA118" s="50"/>
      <c r="IB118" s="50"/>
      <c r="IC118" s="50"/>
      <c r="ID118" s="50"/>
      <c r="IE118" s="50"/>
      <c r="IF118" s="50"/>
      <c r="IG118" s="50"/>
      <c r="IH118" s="50"/>
      <c r="II118" s="50"/>
      <c r="IJ118" s="50"/>
      <c r="IK118" s="50"/>
      <c r="IL118" s="50"/>
      <c r="IM118" s="50"/>
      <c r="IN118" s="50"/>
      <c r="IO118" s="50"/>
      <c r="IP118" s="50"/>
    </row>
    <row r="119" spans="1:250" s="15" customFormat="1" ht="16.149999999999999" customHeight="1"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L119" s="61"/>
      <c r="EM119" s="61"/>
      <c r="EN119" s="61"/>
      <c r="EO119" s="61"/>
      <c r="EP119" s="61"/>
      <c r="EQ119" s="61"/>
      <c r="ER119" s="61"/>
      <c r="ES119" s="61"/>
      <c r="ET119" s="61"/>
      <c r="EU119" s="61"/>
      <c r="EV119" s="61"/>
      <c r="EW119" s="61"/>
      <c r="EX119" s="61"/>
      <c r="FH119" s="101"/>
      <c r="FJ119" s="72"/>
      <c r="FL119" s="47"/>
      <c r="FN119" s="61"/>
      <c r="FO119" s="46"/>
      <c r="FP119" s="61"/>
      <c r="FQ119" s="61"/>
      <c r="FR119" s="61"/>
      <c r="FS119" s="61"/>
      <c r="FT119" s="61"/>
      <c r="FU119" s="61"/>
      <c r="FV119" s="61"/>
      <c r="FY119" s="61"/>
      <c r="FZ119" s="61"/>
      <c r="GA119" s="61"/>
      <c r="GB119" s="61"/>
      <c r="GC119" s="61"/>
      <c r="GD119" s="61"/>
      <c r="GE119" s="61"/>
      <c r="GF119" s="47"/>
      <c r="GH119" s="46"/>
      <c r="GJ119" s="61"/>
      <c r="GK119" s="61"/>
      <c r="GL119" s="61"/>
      <c r="GM119" s="61"/>
      <c r="GN119" s="61"/>
      <c r="GO119" s="61"/>
      <c r="GP119" s="61"/>
      <c r="GY119" s="50"/>
      <c r="GZ119" s="50"/>
      <c r="HA119" s="50"/>
      <c r="HB119" s="50"/>
      <c r="HC119" s="50"/>
      <c r="HD119" s="50"/>
      <c r="HE119" s="50"/>
      <c r="HF119" s="50"/>
      <c r="HG119" s="50"/>
      <c r="HH119" s="50"/>
      <c r="HI119" s="50"/>
      <c r="HJ119" s="50"/>
      <c r="HK119" s="50"/>
      <c r="HL119" s="50"/>
      <c r="HM119" s="50"/>
      <c r="HN119" s="50"/>
      <c r="HO119" s="50"/>
      <c r="HP119" s="50"/>
      <c r="HQ119" s="50"/>
      <c r="HR119" s="50"/>
      <c r="HS119" s="50"/>
      <c r="HT119" s="50"/>
      <c r="HU119" s="50"/>
      <c r="HV119" s="50"/>
      <c r="HW119" s="50"/>
      <c r="HX119" s="50"/>
      <c r="HY119" s="50"/>
      <c r="HZ119" s="50"/>
      <c r="IA119" s="50"/>
      <c r="IB119" s="50"/>
      <c r="IC119" s="50"/>
      <c r="ID119" s="50"/>
      <c r="IE119" s="50"/>
      <c r="IF119" s="50"/>
      <c r="IG119" s="50"/>
      <c r="IH119" s="50"/>
      <c r="II119" s="50"/>
      <c r="IJ119" s="50"/>
      <c r="IK119" s="50"/>
      <c r="IL119" s="50"/>
      <c r="IM119" s="50"/>
      <c r="IN119" s="50"/>
      <c r="IO119" s="50"/>
      <c r="IP119" s="50"/>
    </row>
    <row r="120" spans="1:250" s="15" customFormat="1" ht="16.149999999999999" customHeight="1">
      <c r="D120" s="166"/>
      <c r="H120" s="74"/>
      <c r="N120" s="12"/>
      <c r="O120" s="45"/>
      <c r="S120" s="12"/>
      <c r="T120" s="275"/>
      <c r="U120" s="73"/>
      <c r="W120" s="73"/>
      <c r="Y120" s="22"/>
      <c r="AB120" s="12"/>
      <c r="AC120" s="74"/>
      <c r="AE120" s="12"/>
      <c r="AF120" s="12"/>
      <c r="AG120" s="12"/>
      <c r="AH120" s="74"/>
      <c r="AL120" s="12"/>
      <c r="AM120" s="275"/>
      <c r="AR120" s="166"/>
      <c r="AV120" s="74"/>
      <c r="BB120" s="12"/>
      <c r="BC120" s="45"/>
      <c r="BG120" s="12"/>
      <c r="BH120" s="275"/>
      <c r="BI120" s="73"/>
      <c r="BK120" s="73"/>
      <c r="BM120" s="22"/>
      <c r="BP120" s="12"/>
      <c r="BQ120" s="74"/>
      <c r="BS120" s="12"/>
      <c r="BT120" s="12"/>
      <c r="BU120" s="12"/>
      <c r="BV120" s="74"/>
      <c r="BZ120" s="12"/>
      <c r="CA120" s="275"/>
      <c r="CF120" s="166"/>
      <c r="CJ120" s="74"/>
      <c r="CP120" s="12"/>
      <c r="CQ120" s="45"/>
      <c r="CU120" s="12"/>
      <c r="CV120" s="275"/>
      <c r="CW120" s="73"/>
      <c r="CY120" s="73"/>
      <c r="DA120" s="22"/>
      <c r="DD120" s="12"/>
      <c r="DE120" s="74"/>
      <c r="DG120" s="12"/>
      <c r="DH120" s="12"/>
      <c r="DI120" s="12"/>
      <c r="DJ120" s="74"/>
      <c r="DN120" s="12"/>
      <c r="DO120" s="275"/>
      <c r="DT120" s="166"/>
      <c r="DV120" s="73"/>
      <c r="DX120" s="74"/>
      <c r="EA120" s="12"/>
      <c r="ED120" s="12"/>
      <c r="EE120" s="45"/>
      <c r="EI120" s="12"/>
      <c r="EJ120" s="275"/>
      <c r="EM120" s="73"/>
      <c r="EO120" s="22"/>
      <c r="ER120" s="12"/>
      <c r="ES120" s="74"/>
      <c r="EU120" s="12"/>
      <c r="EV120" s="12"/>
      <c r="EW120" s="12"/>
      <c r="EX120" s="74"/>
      <c r="FB120" s="12"/>
      <c r="FC120" s="275"/>
      <c r="FH120" s="101"/>
      <c r="FN120" s="61"/>
      <c r="FO120" s="61"/>
      <c r="FP120" s="61"/>
      <c r="FQ120" s="61"/>
      <c r="FR120" s="61"/>
      <c r="FS120" s="61"/>
      <c r="FT120" s="61"/>
      <c r="FU120" s="61"/>
      <c r="FV120" s="61"/>
      <c r="FW120" s="61"/>
      <c r="FX120" s="61"/>
      <c r="FY120" s="61"/>
      <c r="FZ120" s="61"/>
      <c r="GA120" s="61"/>
      <c r="GB120" s="61"/>
      <c r="GC120" s="61"/>
      <c r="GD120" s="61"/>
      <c r="GE120" s="61"/>
      <c r="GF120" s="61"/>
      <c r="GG120" s="61"/>
      <c r="GH120" s="61"/>
      <c r="GI120" s="61"/>
      <c r="GJ120" s="61"/>
      <c r="GK120" s="61"/>
      <c r="GL120" s="61"/>
      <c r="GM120" s="61"/>
      <c r="GN120" s="61"/>
      <c r="GO120" s="61"/>
      <c r="GY120" s="50"/>
      <c r="GZ120" s="50"/>
      <c r="HA120" s="50"/>
      <c r="HB120" s="50"/>
      <c r="HC120" s="50"/>
      <c r="HD120" s="50"/>
      <c r="HE120" s="50"/>
      <c r="HF120" s="50"/>
      <c r="HG120" s="50"/>
      <c r="HH120" s="50"/>
      <c r="HI120" s="50"/>
      <c r="HJ120" s="50"/>
      <c r="HK120" s="50"/>
      <c r="HL120" s="50"/>
      <c r="HM120" s="50"/>
      <c r="HN120" s="50"/>
      <c r="HO120" s="50"/>
      <c r="HP120" s="50"/>
      <c r="HQ120" s="50"/>
      <c r="HR120" s="50"/>
      <c r="HS120" s="50"/>
      <c r="HT120" s="50"/>
      <c r="HU120" s="50"/>
      <c r="HV120" s="50"/>
      <c r="HW120" s="50"/>
      <c r="HX120" s="50"/>
      <c r="HY120" s="50"/>
      <c r="HZ120" s="50"/>
      <c r="IA120" s="50"/>
      <c r="IB120" s="50"/>
      <c r="IC120" s="50"/>
      <c r="ID120" s="50"/>
      <c r="IE120" s="50"/>
      <c r="IF120" s="50"/>
      <c r="IG120" s="50"/>
      <c r="IH120" s="50"/>
      <c r="II120" s="50"/>
      <c r="IJ120" s="50"/>
      <c r="IK120" s="50"/>
      <c r="IL120" s="50"/>
      <c r="IM120" s="50"/>
      <c r="IN120" s="50"/>
      <c r="IO120" s="50"/>
      <c r="IP120" s="50"/>
    </row>
    <row r="121" spans="1:250" s="15" customFormat="1" ht="16.149999999999999" customHeight="1">
      <c r="D121" s="22"/>
      <c r="E121" s="73"/>
      <c r="F121" s="73"/>
      <c r="G121" s="73"/>
      <c r="H121" s="275"/>
      <c r="I121" s="73"/>
      <c r="J121" s="62"/>
      <c r="K121" s="62"/>
      <c r="L121" s="62"/>
      <c r="M121" s="61"/>
      <c r="N121" s="61"/>
      <c r="O121" s="61"/>
      <c r="W121" s="73"/>
      <c r="X121" s="73"/>
      <c r="Y121" s="22"/>
      <c r="Z121" s="73"/>
      <c r="AA121" s="62"/>
      <c r="AB121" s="62"/>
      <c r="AC121" s="275"/>
      <c r="AD121" s="14"/>
      <c r="AE121" s="14"/>
      <c r="AF121" s="14"/>
      <c r="AG121" s="62"/>
      <c r="AH121" s="62"/>
      <c r="AR121" s="22"/>
      <c r="AS121" s="73"/>
      <c r="AT121" s="73"/>
      <c r="AU121" s="73"/>
      <c r="AV121" s="275"/>
      <c r="AW121" s="73"/>
      <c r="AX121" s="62"/>
      <c r="AY121" s="62"/>
      <c r="AZ121" s="62"/>
      <c r="BA121" s="61"/>
      <c r="BB121" s="61"/>
      <c r="BC121" s="61"/>
      <c r="BK121" s="73"/>
      <c r="BL121" s="73"/>
      <c r="BM121" s="22"/>
      <c r="BN121" s="73"/>
      <c r="BO121" s="62"/>
      <c r="BP121" s="62"/>
      <c r="BQ121" s="275"/>
      <c r="BR121" s="14"/>
      <c r="BS121" s="14"/>
      <c r="BT121" s="14"/>
      <c r="BU121" s="62"/>
      <c r="BV121" s="62"/>
      <c r="CF121" s="22"/>
      <c r="CG121" s="73"/>
      <c r="CH121" s="73"/>
      <c r="CI121" s="73"/>
      <c r="CJ121" s="275"/>
      <c r="CK121" s="73"/>
      <c r="CL121" s="62"/>
      <c r="CM121" s="62"/>
      <c r="CN121" s="62"/>
      <c r="CO121" s="61"/>
      <c r="CP121" s="61"/>
      <c r="CQ121" s="61"/>
      <c r="CY121" s="73"/>
      <c r="CZ121" s="73"/>
      <c r="DA121" s="22"/>
      <c r="DB121" s="73"/>
      <c r="DC121" s="62"/>
      <c r="DD121" s="62"/>
      <c r="DE121" s="275"/>
      <c r="DF121" s="14"/>
      <c r="DG121" s="14"/>
      <c r="DH121" s="14"/>
      <c r="DI121" s="62"/>
      <c r="DJ121" s="62"/>
      <c r="DT121" s="22"/>
      <c r="DU121" s="73"/>
      <c r="DV121" s="73"/>
      <c r="DW121" s="73"/>
      <c r="DX121" s="275"/>
      <c r="DY121" s="73"/>
      <c r="DZ121" s="62"/>
      <c r="EA121" s="62"/>
      <c r="EB121" s="62"/>
      <c r="EC121" s="61"/>
      <c r="ED121" s="61"/>
      <c r="EE121" s="144"/>
      <c r="EF121" s="62"/>
      <c r="EG121" s="189"/>
      <c r="EH121" s="189"/>
      <c r="EM121" s="73"/>
      <c r="EN121" s="73"/>
      <c r="EO121" s="22"/>
      <c r="EP121" s="73"/>
      <c r="EQ121" s="62"/>
      <c r="ER121" s="62"/>
      <c r="ES121" s="275"/>
      <c r="ET121" s="14"/>
      <c r="EU121" s="14"/>
      <c r="EV121" s="14"/>
      <c r="EW121" s="62"/>
      <c r="EX121" s="144"/>
      <c r="EY121" s="62"/>
      <c r="EZ121" s="189"/>
      <c r="FA121" s="189"/>
      <c r="FH121" s="101"/>
      <c r="FN121" s="61"/>
      <c r="FO121" s="61"/>
      <c r="FP121" s="61"/>
      <c r="FQ121" s="61"/>
      <c r="FR121" s="61"/>
      <c r="FS121" s="61"/>
      <c r="FT121" s="61"/>
      <c r="FU121" s="61"/>
      <c r="FV121" s="61"/>
      <c r="FW121" s="61"/>
      <c r="FX121" s="61"/>
      <c r="FY121" s="61"/>
      <c r="FZ121" s="61"/>
      <c r="GA121" s="61"/>
      <c r="GB121" s="61"/>
      <c r="GC121" s="61"/>
      <c r="GD121" s="61"/>
      <c r="GE121" s="61"/>
      <c r="GF121" s="61"/>
      <c r="GG121" s="61"/>
      <c r="GH121" s="61"/>
      <c r="GI121" s="61"/>
      <c r="GJ121" s="61"/>
      <c r="GK121" s="61"/>
      <c r="GL121" s="61"/>
      <c r="GM121" s="61"/>
      <c r="GN121" s="61"/>
      <c r="GO121" s="61"/>
      <c r="GY121" s="50"/>
      <c r="GZ121" s="50"/>
      <c r="HA121" s="50"/>
      <c r="HB121" s="50"/>
      <c r="HC121" s="50"/>
      <c r="HD121" s="50"/>
      <c r="HE121" s="50"/>
      <c r="HF121" s="50"/>
      <c r="HG121" s="50"/>
      <c r="HH121" s="50"/>
      <c r="HI121" s="50"/>
      <c r="HJ121" s="50"/>
      <c r="HK121" s="50"/>
      <c r="HL121" s="50"/>
      <c r="HM121" s="50"/>
      <c r="HN121" s="50"/>
      <c r="HO121" s="50"/>
      <c r="HP121" s="50"/>
      <c r="HQ121" s="50"/>
      <c r="HR121" s="50"/>
      <c r="HS121" s="50"/>
      <c r="HT121" s="50"/>
      <c r="HU121" s="50"/>
      <c r="HV121" s="50"/>
      <c r="HW121" s="50"/>
      <c r="HX121" s="50"/>
      <c r="HY121" s="50"/>
      <c r="HZ121" s="50"/>
      <c r="IA121" s="50"/>
      <c r="IB121" s="50"/>
      <c r="IC121" s="50"/>
      <c r="ID121" s="50"/>
      <c r="IE121" s="50"/>
      <c r="IF121" s="50"/>
      <c r="IG121" s="50"/>
      <c r="IH121" s="50"/>
      <c r="II121" s="50"/>
      <c r="IJ121" s="50"/>
      <c r="IK121" s="50"/>
      <c r="IL121" s="50"/>
      <c r="IM121" s="50"/>
      <c r="IN121" s="50"/>
      <c r="IO121" s="50"/>
      <c r="IP121" s="50"/>
    </row>
    <row r="122" spans="1:250" s="15" customFormat="1" ht="16.149999999999999" customHeight="1">
      <c r="E122" s="73"/>
      <c r="F122" s="73"/>
      <c r="G122" s="73"/>
      <c r="H122" s="73"/>
      <c r="K122" s="12"/>
      <c r="L122" s="12"/>
      <c r="M122" s="61"/>
      <c r="N122" s="61"/>
      <c r="O122" s="61"/>
      <c r="V122" s="73"/>
      <c r="W122" s="73"/>
      <c r="X122" s="73"/>
      <c r="Y122" s="73"/>
      <c r="AB122" s="12"/>
      <c r="AC122" s="13"/>
      <c r="AD122" s="12"/>
      <c r="AS122" s="73"/>
      <c r="AT122" s="73"/>
      <c r="AU122" s="73"/>
      <c r="AV122" s="73"/>
      <c r="AY122" s="12"/>
      <c r="AZ122" s="12"/>
      <c r="BA122" s="61"/>
      <c r="BB122" s="61"/>
      <c r="BC122" s="61"/>
      <c r="BJ122" s="73"/>
      <c r="BK122" s="73"/>
      <c r="BL122" s="73"/>
      <c r="BM122" s="73"/>
      <c r="BP122" s="12"/>
      <c r="BQ122" s="13"/>
      <c r="BR122" s="12"/>
      <c r="CG122" s="73"/>
      <c r="CH122" s="73"/>
      <c r="CI122" s="73"/>
      <c r="CJ122" s="73"/>
      <c r="CM122" s="12"/>
      <c r="CN122" s="12"/>
      <c r="CO122" s="61"/>
      <c r="CP122" s="61"/>
      <c r="CQ122" s="61"/>
      <c r="CX122" s="73"/>
      <c r="CY122" s="73"/>
      <c r="CZ122" s="73"/>
      <c r="DA122" s="73"/>
      <c r="DD122" s="12"/>
      <c r="DE122" s="13"/>
      <c r="DF122" s="12"/>
      <c r="DU122" s="73"/>
      <c r="DV122" s="73"/>
      <c r="DW122" s="73"/>
      <c r="DX122" s="73"/>
      <c r="EA122" s="12"/>
      <c r="EB122" s="12"/>
      <c r="EC122" s="61"/>
      <c r="ED122" s="61"/>
      <c r="EE122" s="61"/>
      <c r="EL122" s="73"/>
      <c r="EM122" s="73"/>
      <c r="EN122" s="73"/>
      <c r="EO122" s="73"/>
      <c r="ER122" s="12"/>
      <c r="ES122" s="13"/>
      <c r="ET122" s="12"/>
      <c r="EU122" s="12"/>
      <c r="EV122" s="12"/>
      <c r="EX122" s="62"/>
      <c r="FF122" s="275"/>
      <c r="FH122" s="101"/>
      <c r="FK122" s="22"/>
      <c r="FM122" s="73"/>
      <c r="FO122" s="74"/>
      <c r="FR122" s="12"/>
      <c r="FU122" s="12"/>
      <c r="FV122" s="275"/>
      <c r="FZ122" s="12"/>
      <c r="GA122" s="275"/>
      <c r="GB122" s="73"/>
      <c r="GD122" s="73"/>
      <c r="GF122" s="22"/>
      <c r="GI122" s="12"/>
      <c r="GJ122" s="74"/>
      <c r="GL122" s="12"/>
      <c r="GM122" s="12"/>
      <c r="GO122" s="12"/>
      <c r="GP122" s="215"/>
      <c r="GS122" s="12"/>
      <c r="GT122" s="215"/>
      <c r="GU122" s="73"/>
      <c r="GY122" s="50"/>
      <c r="GZ122" s="50"/>
      <c r="HA122" s="50"/>
      <c r="HB122" s="50"/>
      <c r="HC122" s="50"/>
      <c r="HD122" s="50"/>
      <c r="HE122" s="50"/>
      <c r="HF122" s="50"/>
      <c r="HG122" s="50"/>
      <c r="HH122" s="50"/>
      <c r="HI122" s="50"/>
      <c r="HJ122" s="50"/>
      <c r="HK122" s="50"/>
      <c r="HL122" s="50"/>
      <c r="HM122" s="50"/>
      <c r="HN122" s="50"/>
      <c r="HO122" s="50"/>
      <c r="HP122" s="50"/>
      <c r="HQ122" s="50"/>
      <c r="HR122" s="50"/>
      <c r="HS122" s="50"/>
      <c r="HT122" s="50"/>
      <c r="HU122" s="50"/>
      <c r="HV122" s="50"/>
      <c r="HW122" s="50"/>
      <c r="HX122" s="50"/>
      <c r="HY122" s="50"/>
      <c r="HZ122" s="50"/>
      <c r="IA122" s="50"/>
      <c r="IB122" s="50"/>
      <c r="IC122" s="50"/>
      <c r="ID122" s="50"/>
      <c r="IE122" s="50"/>
      <c r="IF122" s="50"/>
      <c r="IG122" s="50"/>
      <c r="IH122" s="50"/>
      <c r="II122" s="50"/>
      <c r="IJ122" s="50"/>
      <c r="IK122" s="50"/>
      <c r="IL122" s="50"/>
      <c r="IM122" s="50"/>
      <c r="IN122" s="50"/>
      <c r="IO122" s="50"/>
      <c r="IP122" s="50"/>
    </row>
    <row r="123" spans="1:250" s="15" customFormat="1" ht="16.149999999999999" customHeight="1">
      <c r="C123" s="76"/>
      <c r="E123" s="53"/>
      <c r="F123" s="95"/>
      <c r="G123" s="95"/>
      <c r="H123" s="50"/>
      <c r="I123" s="50"/>
      <c r="J123" s="50"/>
      <c r="L123" s="76"/>
      <c r="N123" s="53"/>
      <c r="O123" s="53"/>
      <c r="P123" s="53"/>
      <c r="Q123" s="53"/>
      <c r="R123" s="53"/>
      <c r="S123" s="50"/>
      <c r="X123" s="75"/>
      <c r="Y123" s="53"/>
      <c r="Z123" s="95"/>
      <c r="AA123" s="95"/>
      <c r="AB123" s="95"/>
      <c r="AC123" s="95"/>
      <c r="AD123" s="50"/>
      <c r="AE123" s="76"/>
      <c r="AG123" s="53"/>
      <c r="AH123" s="50"/>
      <c r="AI123" s="50"/>
      <c r="AJ123" s="50"/>
      <c r="AK123" s="50"/>
      <c r="AQ123" s="76"/>
      <c r="AS123" s="53"/>
      <c r="AT123" s="95"/>
      <c r="AU123" s="95"/>
      <c r="AV123" s="50"/>
      <c r="AW123" s="50"/>
      <c r="AX123" s="50"/>
      <c r="AZ123" s="76"/>
      <c r="BB123" s="53"/>
      <c r="BC123" s="53"/>
      <c r="BD123" s="53"/>
      <c r="BE123" s="53"/>
      <c r="BF123" s="53"/>
      <c r="BG123" s="50"/>
      <c r="BL123" s="75"/>
      <c r="BM123" s="53"/>
      <c r="BN123" s="95"/>
      <c r="BO123" s="95"/>
      <c r="BP123" s="95"/>
      <c r="BQ123" s="95"/>
      <c r="BR123" s="50"/>
      <c r="BS123" s="76"/>
      <c r="BU123" s="53"/>
      <c r="BV123" s="50"/>
      <c r="BW123" s="50"/>
      <c r="BX123" s="50"/>
      <c r="BY123" s="50"/>
      <c r="CE123" s="76"/>
      <c r="CG123" s="53"/>
      <c r="CH123" s="95"/>
      <c r="CI123" s="95"/>
      <c r="CJ123" s="50"/>
      <c r="CK123" s="50"/>
      <c r="CL123" s="50"/>
      <c r="CN123" s="76"/>
      <c r="CP123" s="53"/>
      <c r="CQ123" s="53"/>
      <c r="CR123" s="53"/>
      <c r="CS123" s="53"/>
      <c r="CT123" s="53"/>
      <c r="CU123" s="50"/>
      <c r="CZ123" s="75"/>
      <c r="DA123" s="53"/>
      <c r="DB123" s="95"/>
      <c r="DC123" s="95"/>
      <c r="DD123" s="95"/>
      <c r="DE123" s="95"/>
      <c r="DF123" s="50"/>
      <c r="DG123" s="76"/>
      <c r="DI123" s="53"/>
      <c r="DJ123" s="50"/>
      <c r="DK123" s="50"/>
      <c r="DL123" s="50"/>
      <c r="DM123" s="50"/>
      <c r="DS123" s="76"/>
      <c r="DU123" s="53"/>
      <c r="DV123" s="95"/>
      <c r="DW123" s="95"/>
      <c r="DX123" s="50"/>
      <c r="DY123" s="50"/>
      <c r="DZ123" s="50"/>
      <c r="EB123" s="76"/>
      <c r="ED123" s="53"/>
      <c r="EE123" s="53"/>
      <c r="EF123" s="53"/>
      <c r="EG123" s="53"/>
      <c r="EH123" s="53"/>
      <c r="EI123" s="50"/>
      <c r="EN123" s="75"/>
      <c r="EO123" s="53"/>
      <c r="EP123" s="95"/>
      <c r="EQ123" s="95"/>
      <c r="ER123" s="95"/>
      <c r="ES123" s="95"/>
      <c r="ET123" s="50"/>
      <c r="EU123" s="76"/>
      <c r="EW123" s="53"/>
      <c r="EX123" s="53"/>
      <c r="EY123" s="53"/>
      <c r="EZ123" s="53"/>
      <c r="FA123" s="53"/>
      <c r="FB123" s="53"/>
      <c r="FH123" s="101"/>
      <c r="FK123" s="22"/>
      <c r="FN123" s="150"/>
      <c r="FO123" s="150"/>
      <c r="FP123" s="149"/>
      <c r="FQ123" s="149"/>
      <c r="FR123" s="149"/>
      <c r="FS123" s="149"/>
      <c r="FT123" s="144"/>
      <c r="FU123" s="144"/>
      <c r="FV123" s="144"/>
      <c r="FW123" s="144"/>
      <c r="FX123" s="144"/>
      <c r="FY123" s="144"/>
      <c r="FZ123" s="149"/>
      <c r="GA123" s="149"/>
      <c r="GB123" s="149"/>
      <c r="GC123" s="149"/>
      <c r="GD123" s="149"/>
      <c r="GE123" s="149"/>
      <c r="GF123" s="22"/>
      <c r="GG123" s="149"/>
      <c r="GH123" s="149"/>
      <c r="GI123" s="150"/>
      <c r="GJ123" s="150"/>
      <c r="GK123" s="149"/>
      <c r="GM123" s="73"/>
      <c r="GN123" s="73"/>
      <c r="GO123" s="73"/>
      <c r="GP123" s="73"/>
      <c r="GQ123" s="62"/>
      <c r="GR123" s="62"/>
      <c r="GY123" s="50"/>
      <c r="GZ123" s="50"/>
      <c r="HA123" s="50"/>
      <c r="HB123" s="50"/>
      <c r="HC123" s="50"/>
      <c r="HD123" s="50"/>
      <c r="HE123" s="50"/>
      <c r="HF123" s="50"/>
      <c r="HG123" s="50"/>
      <c r="HH123" s="50"/>
      <c r="HI123" s="50"/>
      <c r="HJ123" s="50"/>
      <c r="HK123" s="50"/>
      <c r="HL123" s="50"/>
      <c r="HM123" s="50"/>
      <c r="HN123" s="50"/>
      <c r="HO123" s="50"/>
      <c r="HP123" s="50"/>
      <c r="HQ123" s="50"/>
      <c r="HR123" s="50"/>
      <c r="HS123" s="50"/>
      <c r="HT123" s="50"/>
      <c r="HU123" s="50"/>
      <c r="HV123" s="50"/>
      <c r="HW123" s="50"/>
      <c r="HX123" s="50"/>
      <c r="HY123" s="50"/>
      <c r="HZ123" s="50"/>
      <c r="IA123" s="50"/>
      <c r="IB123" s="50"/>
      <c r="IC123" s="50"/>
      <c r="ID123" s="50"/>
      <c r="IE123" s="50"/>
      <c r="IF123" s="50"/>
      <c r="IG123" s="50"/>
      <c r="IH123" s="50"/>
      <c r="II123" s="50"/>
      <c r="IJ123" s="50"/>
      <c r="IK123" s="50"/>
      <c r="IL123" s="50"/>
      <c r="IM123" s="50"/>
      <c r="IN123" s="50"/>
      <c r="IO123" s="50"/>
      <c r="IP123" s="50"/>
    </row>
    <row r="124" spans="1:250" s="15" customFormat="1" ht="16.149999999999999" customHeight="1">
      <c r="C124" s="72"/>
      <c r="L124" s="12"/>
      <c r="AQ124" s="72"/>
      <c r="AZ124" s="12"/>
      <c r="CE124" s="72"/>
      <c r="CN124" s="12"/>
      <c r="DS124" s="72"/>
      <c r="EB124" s="12"/>
      <c r="FH124" s="101"/>
      <c r="FO124" s="73"/>
      <c r="FP124" s="73"/>
      <c r="FQ124" s="73"/>
      <c r="FR124" s="73"/>
      <c r="GC124" s="73"/>
      <c r="GD124" s="73"/>
      <c r="GE124" s="73"/>
      <c r="GN124" s="73"/>
      <c r="GO124" s="73"/>
      <c r="GR124" s="12"/>
      <c r="GY124" s="50"/>
      <c r="GZ124" s="50"/>
      <c r="HA124" s="50"/>
      <c r="HB124" s="50"/>
      <c r="HC124" s="50"/>
      <c r="HD124" s="50"/>
      <c r="HE124" s="50"/>
      <c r="HF124" s="50"/>
      <c r="HG124" s="50"/>
      <c r="HH124" s="50"/>
      <c r="HI124" s="50"/>
      <c r="HJ124" s="50"/>
      <c r="HK124" s="50"/>
      <c r="HL124" s="50"/>
      <c r="HM124" s="50"/>
      <c r="HN124" s="50"/>
      <c r="HO124" s="50"/>
      <c r="HP124" s="50"/>
      <c r="HQ124" s="50"/>
      <c r="HR124" s="50"/>
      <c r="HS124" s="50"/>
      <c r="HT124" s="50"/>
      <c r="HU124" s="50"/>
      <c r="HV124" s="50"/>
      <c r="HW124" s="50"/>
      <c r="HX124" s="50"/>
      <c r="HY124" s="50"/>
      <c r="HZ124" s="50"/>
      <c r="IA124" s="50"/>
      <c r="IB124" s="50"/>
      <c r="IC124" s="50"/>
      <c r="ID124" s="50"/>
      <c r="IE124" s="50"/>
      <c r="IF124" s="50"/>
      <c r="IG124" s="50"/>
      <c r="IH124" s="50"/>
      <c r="II124" s="50"/>
      <c r="IJ124" s="50"/>
      <c r="IK124" s="50"/>
      <c r="IL124" s="50"/>
      <c r="IM124" s="50"/>
      <c r="IN124" s="50"/>
      <c r="IO124" s="50"/>
      <c r="IP124" s="50"/>
    </row>
    <row r="125" spans="1:250" s="15" customFormat="1" ht="16.149999999999999" customHeight="1">
      <c r="C125" s="76"/>
      <c r="E125" s="77"/>
      <c r="V125" s="76"/>
      <c r="X125" s="75"/>
      <c r="Y125" s="77"/>
      <c r="AC125" s="13"/>
      <c r="AD125" s="12"/>
      <c r="AE125" s="12"/>
      <c r="AF125" s="47"/>
      <c r="AQ125" s="76"/>
      <c r="AS125" s="77"/>
      <c r="BJ125" s="76"/>
      <c r="BL125" s="75"/>
      <c r="BM125" s="77"/>
      <c r="BQ125" s="13"/>
      <c r="BR125" s="12"/>
      <c r="BS125" s="12"/>
      <c r="BT125" s="47"/>
      <c r="CE125" s="76"/>
      <c r="CG125" s="77"/>
      <c r="CX125" s="76"/>
      <c r="CZ125" s="75"/>
      <c r="DA125" s="77"/>
      <c r="DE125" s="13"/>
      <c r="DF125" s="12"/>
      <c r="DG125" s="12"/>
      <c r="DH125" s="47"/>
      <c r="DS125" s="76"/>
      <c r="DU125" s="77"/>
      <c r="EL125" s="76"/>
      <c r="EN125" s="75"/>
      <c r="EO125" s="77"/>
      <c r="ES125" s="13"/>
      <c r="ET125" s="12"/>
      <c r="EU125" s="12"/>
      <c r="EV125" s="47"/>
      <c r="FH125" s="101"/>
      <c r="FJ125" s="76"/>
      <c r="FK125" s="75"/>
      <c r="FL125" s="53"/>
      <c r="FM125" s="95"/>
      <c r="FN125" s="95"/>
      <c r="FO125" s="50"/>
      <c r="FP125" s="50"/>
      <c r="FQ125" s="50"/>
      <c r="FS125" s="76"/>
      <c r="FU125" s="53"/>
      <c r="FV125" s="53"/>
      <c r="FW125" s="53"/>
      <c r="FX125" s="53"/>
      <c r="FY125" s="53"/>
      <c r="FZ125" s="50"/>
      <c r="GE125" s="75"/>
      <c r="GF125" s="53"/>
      <c r="GG125" s="50"/>
      <c r="GH125" s="50"/>
      <c r="GI125" s="50"/>
      <c r="GJ125" s="50"/>
      <c r="GK125" s="50"/>
      <c r="GL125" s="76"/>
      <c r="GN125" s="53"/>
      <c r="GO125" s="50"/>
      <c r="GP125" s="50"/>
      <c r="GQ125" s="50"/>
      <c r="GR125" s="50"/>
      <c r="GY125" s="50"/>
      <c r="GZ125" s="50"/>
      <c r="HA125" s="50"/>
      <c r="HB125" s="50"/>
      <c r="HC125" s="50"/>
      <c r="HD125" s="50"/>
      <c r="HE125" s="50"/>
      <c r="HF125" s="50"/>
      <c r="HG125" s="50"/>
      <c r="HH125" s="50"/>
      <c r="HI125" s="50"/>
      <c r="HJ125" s="50"/>
      <c r="HK125" s="50"/>
      <c r="HL125" s="50"/>
      <c r="HM125" s="50"/>
      <c r="HN125" s="50"/>
      <c r="HO125" s="50"/>
      <c r="HP125" s="50"/>
      <c r="HQ125" s="50"/>
      <c r="HR125" s="50"/>
      <c r="HS125" s="50"/>
      <c r="HT125" s="50"/>
      <c r="HU125" s="50"/>
      <c r="HV125" s="50"/>
      <c r="HW125" s="50"/>
      <c r="HX125" s="50"/>
      <c r="HY125" s="50"/>
      <c r="HZ125" s="50"/>
      <c r="IA125" s="50"/>
      <c r="IB125" s="50"/>
      <c r="IC125" s="50"/>
      <c r="ID125" s="50"/>
      <c r="IE125" s="50"/>
      <c r="IF125" s="50"/>
      <c r="IG125" s="50"/>
      <c r="IH125" s="50"/>
      <c r="II125" s="50"/>
      <c r="IJ125" s="50"/>
      <c r="IK125" s="50"/>
      <c r="IL125" s="50"/>
      <c r="IM125" s="50"/>
      <c r="IN125" s="50"/>
      <c r="IO125" s="50"/>
      <c r="IP125" s="50"/>
    </row>
    <row r="126" spans="1:250" s="15" customFormat="1" ht="16.149999999999999" customHeight="1">
      <c r="C126" s="76"/>
      <c r="E126" s="77"/>
      <c r="X126" s="75"/>
      <c r="Y126" s="77"/>
      <c r="AQ126" s="76"/>
      <c r="AS126" s="77"/>
      <c r="BL126" s="75"/>
      <c r="BM126" s="77"/>
      <c r="CE126" s="76"/>
      <c r="CG126" s="77"/>
      <c r="CZ126" s="75"/>
      <c r="DA126" s="77"/>
      <c r="DS126" s="76"/>
      <c r="DU126" s="77"/>
      <c r="EN126" s="75"/>
      <c r="EO126" s="77"/>
      <c r="FH126" s="101"/>
      <c r="FJ126" s="72"/>
      <c r="FS126" s="12"/>
      <c r="GY126" s="50"/>
      <c r="GZ126" s="50"/>
      <c r="HA126" s="50"/>
      <c r="HB126" s="50"/>
      <c r="HC126" s="50"/>
      <c r="HD126" s="50"/>
      <c r="HE126" s="50"/>
      <c r="HF126" s="50"/>
      <c r="HG126" s="50"/>
      <c r="HH126" s="50"/>
      <c r="HI126" s="50"/>
      <c r="HJ126" s="50"/>
      <c r="HK126" s="50"/>
      <c r="HL126" s="50"/>
      <c r="HM126" s="50"/>
      <c r="HN126" s="50"/>
      <c r="HO126" s="50"/>
      <c r="HP126" s="50"/>
      <c r="HQ126" s="50"/>
      <c r="HR126" s="50"/>
      <c r="HS126" s="50"/>
      <c r="HT126" s="50"/>
      <c r="HU126" s="50"/>
      <c r="HV126" s="50"/>
      <c r="HW126" s="50"/>
      <c r="HX126" s="50"/>
      <c r="HY126" s="50"/>
      <c r="HZ126" s="50"/>
      <c r="IA126" s="50"/>
      <c r="IB126" s="50"/>
      <c r="IC126" s="50"/>
      <c r="ID126" s="50"/>
      <c r="IE126" s="50"/>
      <c r="IF126" s="50"/>
      <c r="IG126" s="50"/>
      <c r="IH126" s="50"/>
      <c r="II126" s="50"/>
      <c r="IJ126" s="50"/>
      <c r="IK126" s="50"/>
      <c r="IL126" s="50"/>
      <c r="IM126" s="50"/>
      <c r="IN126" s="50"/>
      <c r="IO126" s="50"/>
      <c r="IP126" s="50"/>
    </row>
    <row r="127" spans="1:250" s="15" customFormat="1" ht="16.149999999999999" customHeight="1">
      <c r="C127" s="72"/>
      <c r="E127" s="79"/>
      <c r="G127" s="77"/>
      <c r="H127" s="77"/>
      <c r="I127" s="77"/>
      <c r="J127" s="45"/>
      <c r="K127" s="45"/>
      <c r="L127" s="45"/>
      <c r="V127" s="76"/>
      <c r="X127" s="78"/>
      <c r="Y127" s="79"/>
      <c r="AA127" s="45"/>
      <c r="AB127" s="45"/>
      <c r="AC127" s="45"/>
      <c r="AD127" s="45"/>
      <c r="AE127" s="45"/>
      <c r="AF127" s="45"/>
      <c r="AG127" s="45"/>
      <c r="AH127" s="49"/>
      <c r="AQ127" s="72"/>
      <c r="AS127" s="79"/>
      <c r="AU127" s="77"/>
      <c r="AV127" s="77"/>
      <c r="AW127" s="77"/>
      <c r="AX127" s="45"/>
      <c r="AY127" s="45"/>
      <c r="AZ127" s="45"/>
      <c r="BJ127" s="76"/>
      <c r="BL127" s="78"/>
      <c r="BM127" s="79"/>
      <c r="BO127" s="45"/>
      <c r="BP127" s="45"/>
      <c r="BQ127" s="45"/>
      <c r="BR127" s="45"/>
      <c r="BS127" s="45"/>
      <c r="BT127" s="45"/>
      <c r="BU127" s="45"/>
      <c r="BV127" s="49"/>
      <c r="CE127" s="72"/>
      <c r="CG127" s="79"/>
      <c r="CI127" s="77"/>
      <c r="CJ127" s="77"/>
      <c r="CK127" s="77"/>
      <c r="CL127" s="45"/>
      <c r="CM127" s="45"/>
      <c r="CN127" s="45"/>
      <c r="CX127" s="76"/>
      <c r="CZ127" s="78"/>
      <c r="DA127" s="79"/>
      <c r="DC127" s="45"/>
      <c r="DD127" s="45"/>
      <c r="DE127" s="45"/>
      <c r="DF127" s="45"/>
      <c r="DG127" s="45"/>
      <c r="DH127" s="45"/>
      <c r="DI127" s="45"/>
      <c r="DJ127" s="49"/>
      <c r="DS127" s="72"/>
      <c r="DU127" s="79"/>
      <c r="DW127" s="77"/>
      <c r="DX127" s="77"/>
      <c r="DY127" s="77"/>
      <c r="DZ127" s="45"/>
      <c r="EA127" s="45"/>
      <c r="EB127" s="45"/>
      <c r="EL127" s="76"/>
      <c r="EN127" s="78"/>
      <c r="EO127" s="79"/>
      <c r="EQ127" s="45"/>
      <c r="ER127" s="45"/>
      <c r="ES127" s="45"/>
      <c r="ET127" s="45"/>
      <c r="EU127" s="45"/>
      <c r="EV127" s="45"/>
      <c r="EW127" s="45"/>
      <c r="EX127" s="49"/>
      <c r="FH127" s="101"/>
      <c r="FJ127" s="76"/>
      <c r="FL127" s="77"/>
      <c r="GC127" s="76"/>
      <c r="GE127" s="75"/>
      <c r="GF127" s="77"/>
      <c r="GJ127" s="13"/>
      <c r="GK127" s="12"/>
      <c r="GL127" s="12"/>
      <c r="GM127" s="47"/>
      <c r="GY127" s="50"/>
      <c r="GZ127" s="50"/>
      <c r="HA127" s="50"/>
      <c r="HB127" s="50"/>
      <c r="HC127" s="50"/>
      <c r="HD127" s="50"/>
      <c r="HE127" s="50"/>
      <c r="HF127" s="50"/>
      <c r="HG127" s="50"/>
      <c r="HH127" s="50"/>
      <c r="HI127" s="50"/>
      <c r="HJ127" s="50"/>
      <c r="HK127" s="50"/>
      <c r="HL127" s="50"/>
      <c r="HM127" s="50"/>
      <c r="HN127" s="50"/>
      <c r="HO127" s="50"/>
      <c r="HP127" s="50"/>
      <c r="HQ127" s="50"/>
      <c r="HR127" s="50"/>
      <c r="HS127" s="50"/>
      <c r="HT127" s="50"/>
      <c r="HU127" s="50"/>
      <c r="HV127" s="50"/>
      <c r="HW127" s="50"/>
      <c r="HX127" s="50"/>
      <c r="HY127" s="50"/>
      <c r="HZ127" s="50"/>
      <c r="IA127" s="50"/>
      <c r="IB127" s="50"/>
      <c r="IC127" s="50"/>
      <c r="ID127" s="50"/>
      <c r="IE127" s="50"/>
      <c r="IF127" s="50"/>
      <c r="IG127" s="50"/>
      <c r="IH127" s="50"/>
      <c r="II127" s="50"/>
      <c r="IJ127" s="50"/>
      <c r="IK127" s="50"/>
      <c r="IL127" s="50"/>
      <c r="IM127" s="50"/>
      <c r="IN127" s="50"/>
      <c r="IO127" s="50"/>
      <c r="IP127" s="50"/>
    </row>
    <row r="128" spans="1:250" s="15" customFormat="1" ht="16.149999999999999" customHeight="1">
      <c r="C128" s="76"/>
      <c r="E128" s="77"/>
      <c r="G128" s="77"/>
      <c r="H128" s="77"/>
      <c r="I128" s="77"/>
      <c r="J128" s="49"/>
      <c r="K128" s="49"/>
      <c r="L128" s="49"/>
      <c r="V128" s="76"/>
      <c r="X128" s="75"/>
      <c r="Y128" s="77"/>
      <c r="AA128" s="49"/>
      <c r="AB128" s="49"/>
      <c r="AC128" s="49"/>
      <c r="AD128" s="49"/>
      <c r="AE128" s="49"/>
      <c r="AF128" s="49"/>
      <c r="AG128" s="49"/>
      <c r="AH128" s="49"/>
      <c r="AQ128" s="76"/>
      <c r="AS128" s="77"/>
      <c r="AU128" s="77"/>
      <c r="AV128" s="77"/>
      <c r="AW128" s="77"/>
      <c r="AX128" s="49"/>
      <c r="AY128" s="49"/>
      <c r="AZ128" s="49"/>
      <c r="BJ128" s="76"/>
      <c r="BL128" s="75"/>
      <c r="BM128" s="77"/>
      <c r="BO128" s="49"/>
      <c r="BP128" s="49"/>
      <c r="BQ128" s="49"/>
      <c r="BR128" s="49"/>
      <c r="BS128" s="49"/>
      <c r="BT128" s="49"/>
      <c r="BU128" s="49"/>
      <c r="BV128" s="49"/>
      <c r="CE128" s="76"/>
      <c r="CG128" s="77"/>
      <c r="CI128" s="77"/>
      <c r="CJ128" s="77"/>
      <c r="CK128" s="77"/>
      <c r="CL128" s="49"/>
      <c r="CM128" s="49"/>
      <c r="CN128" s="49"/>
      <c r="CX128" s="76"/>
      <c r="CZ128" s="75"/>
      <c r="DA128" s="77"/>
      <c r="DC128" s="49"/>
      <c r="DD128" s="49"/>
      <c r="DE128" s="49"/>
      <c r="DF128" s="49"/>
      <c r="DG128" s="49"/>
      <c r="DH128" s="49"/>
      <c r="DI128" s="49"/>
      <c r="DJ128" s="49"/>
      <c r="DS128" s="76"/>
      <c r="DU128" s="77"/>
      <c r="DW128" s="77"/>
      <c r="DX128" s="77"/>
      <c r="DY128" s="77"/>
      <c r="DZ128" s="49"/>
      <c r="EA128" s="49"/>
      <c r="EB128" s="49"/>
      <c r="EL128" s="76"/>
      <c r="EN128" s="75"/>
      <c r="EO128" s="77"/>
      <c r="EQ128" s="49"/>
      <c r="ER128" s="49"/>
      <c r="ES128" s="49"/>
      <c r="ET128" s="49"/>
      <c r="EU128" s="49"/>
      <c r="EV128" s="49"/>
      <c r="EW128" s="49"/>
      <c r="EX128" s="49"/>
      <c r="FH128" s="101"/>
      <c r="FJ128" s="76"/>
      <c r="FL128" s="77"/>
      <c r="GE128" s="75"/>
      <c r="GF128" s="77"/>
      <c r="GY128" s="50"/>
      <c r="GZ128" s="50"/>
      <c r="HA128" s="50"/>
      <c r="HB128" s="50"/>
      <c r="HC128" s="50"/>
      <c r="HD128" s="50"/>
      <c r="HE128" s="50"/>
      <c r="HF128" s="50"/>
      <c r="HG128" s="50"/>
      <c r="HH128" s="50"/>
      <c r="HI128" s="50"/>
      <c r="HJ128" s="50"/>
      <c r="HK128" s="50"/>
      <c r="HL128" s="50"/>
      <c r="HM128" s="50"/>
      <c r="HN128" s="50"/>
      <c r="HO128" s="50"/>
      <c r="HP128" s="50"/>
      <c r="HQ128" s="50"/>
      <c r="HR128" s="50"/>
      <c r="HS128" s="50"/>
      <c r="HT128" s="50"/>
      <c r="HU128" s="50"/>
      <c r="HV128" s="50"/>
      <c r="HW128" s="50"/>
      <c r="HX128" s="50"/>
      <c r="HY128" s="50"/>
      <c r="HZ128" s="50"/>
      <c r="IA128" s="50"/>
      <c r="IB128" s="50"/>
      <c r="IC128" s="50"/>
      <c r="ID128" s="50"/>
      <c r="IE128" s="50"/>
      <c r="IF128" s="50"/>
      <c r="IG128" s="50"/>
      <c r="IH128" s="50"/>
      <c r="II128" s="50"/>
      <c r="IJ128" s="50"/>
      <c r="IK128" s="50"/>
      <c r="IL128" s="50"/>
      <c r="IM128" s="50"/>
      <c r="IN128" s="50"/>
      <c r="IO128" s="50"/>
      <c r="IP128" s="50"/>
    </row>
    <row r="129" spans="1:250" s="15" customFormat="1" ht="16.149999999999999" customHeight="1">
      <c r="C129" s="76"/>
      <c r="E129" s="77"/>
      <c r="G129" s="79"/>
      <c r="H129" s="79"/>
      <c r="I129" s="79"/>
      <c r="J129" s="73"/>
      <c r="K129" s="73"/>
      <c r="L129" s="73"/>
      <c r="V129" s="72"/>
      <c r="X129" s="75"/>
      <c r="Y129" s="77"/>
      <c r="AA129" s="73"/>
      <c r="AB129" s="73"/>
      <c r="AC129" s="73"/>
      <c r="AD129" s="73"/>
      <c r="AE129" s="73"/>
      <c r="AF129" s="73"/>
      <c r="AG129" s="73"/>
      <c r="AH129" s="73"/>
      <c r="AQ129" s="76"/>
      <c r="AS129" s="77"/>
      <c r="AU129" s="79"/>
      <c r="AV129" s="79"/>
      <c r="AW129" s="79"/>
      <c r="AX129" s="73"/>
      <c r="AY129" s="73"/>
      <c r="AZ129" s="73"/>
      <c r="BJ129" s="72"/>
      <c r="BL129" s="75"/>
      <c r="BM129" s="77"/>
      <c r="BO129" s="73"/>
      <c r="BP129" s="73"/>
      <c r="BQ129" s="73"/>
      <c r="BR129" s="73"/>
      <c r="BS129" s="73"/>
      <c r="BT129" s="73"/>
      <c r="BU129" s="73"/>
      <c r="BV129" s="73"/>
      <c r="CE129" s="76"/>
      <c r="CG129" s="77"/>
      <c r="CI129" s="79"/>
      <c r="CJ129" s="79"/>
      <c r="CK129" s="79"/>
      <c r="CL129" s="73"/>
      <c r="CM129" s="73"/>
      <c r="CN129" s="73"/>
      <c r="CX129" s="72"/>
      <c r="CZ129" s="75"/>
      <c r="DA129" s="77"/>
      <c r="DC129" s="73"/>
      <c r="DD129" s="73"/>
      <c r="DE129" s="73"/>
      <c r="DF129" s="73"/>
      <c r="DG129" s="73"/>
      <c r="DH129" s="73"/>
      <c r="DI129" s="73"/>
      <c r="DJ129" s="73"/>
      <c r="DS129" s="76"/>
      <c r="DU129" s="77"/>
      <c r="DW129" s="79"/>
      <c r="DX129" s="79"/>
      <c r="DY129" s="79"/>
      <c r="DZ129" s="73"/>
      <c r="EA129" s="73"/>
      <c r="EB129" s="73"/>
      <c r="EL129" s="72"/>
      <c r="EN129" s="75"/>
      <c r="EO129" s="77"/>
      <c r="EQ129" s="73"/>
      <c r="ER129" s="73"/>
      <c r="ES129" s="73"/>
      <c r="ET129" s="73"/>
      <c r="EU129" s="73"/>
      <c r="EV129" s="73"/>
      <c r="EW129" s="73"/>
      <c r="EX129" s="73"/>
      <c r="FH129" s="101"/>
      <c r="FJ129" s="72"/>
      <c r="FL129" s="79"/>
      <c r="FN129" s="77"/>
      <c r="FO129" s="77"/>
      <c r="FP129" s="77"/>
      <c r="FQ129" s="45"/>
      <c r="FR129" s="45"/>
      <c r="FS129" s="45"/>
      <c r="GC129" s="76"/>
      <c r="GE129" s="78"/>
      <c r="GF129" s="79"/>
      <c r="GH129" s="45"/>
      <c r="GI129" s="45"/>
      <c r="GJ129" s="45"/>
      <c r="GK129" s="45"/>
      <c r="GL129" s="45"/>
      <c r="GM129" s="45"/>
      <c r="GN129" s="45"/>
      <c r="GO129" s="49"/>
      <c r="GY129" s="50"/>
      <c r="GZ129" s="50"/>
      <c r="HA129" s="50"/>
      <c r="HB129" s="50"/>
      <c r="HC129" s="50"/>
      <c r="HD129" s="50"/>
      <c r="HE129" s="50"/>
      <c r="HF129" s="50"/>
      <c r="HG129" s="50"/>
      <c r="HH129" s="50"/>
      <c r="HI129" s="50"/>
      <c r="HJ129" s="50"/>
      <c r="HK129" s="50"/>
      <c r="HL129" s="50"/>
      <c r="HM129" s="50"/>
      <c r="HN129" s="50"/>
      <c r="HO129" s="50"/>
      <c r="HP129" s="50"/>
      <c r="HQ129" s="50"/>
      <c r="HR129" s="50"/>
      <c r="HS129" s="50"/>
      <c r="HT129" s="50"/>
      <c r="HU129" s="50"/>
      <c r="HV129" s="50"/>
      <c r="HW129" s="50"/>
      <c r="HX129" s="50"/>
      <c r="HY129" s="50"/>
      <c r="HZ129" s="50"/>
      <c r="IA129" s="50"/>
      <c r="IB129" s="50"/>
      <c r="IC129" s="50"/>
      <c r="ID129" s="50"/>
      <c r="IE129" s="50"/>
      <c r="IF129" s="50"/>
      <c r="IG129" s="50"/>
      <c r="IH129" s="50"/>
      <c r="II129" s="50"/>
      <c r="IJ129" s="50"/>
      <c r="IK129" s="50"/>
      <c r="IL129" s="50"/>
      <c r="IM129" s="50"/>
      <c r="IN129" s="50"/>
      <c r="IO129" s="50"/>
      <c r="IP129" s="50"/>
    </row>
    <row r="130" spans="1:250" s="15" customFormat="1" ht="16.149999999999999" customHeight="1">
      <c r="C130" s="72"/>
      <c r="E130" s="79"/>
      <c r="G130" s="77"/>
      <c r="H130" s="77"/>
      <c r="I130" s="77"/>
      <c r="J130" s="49"/>
      <c r="K130" s="49"/>
      <c r="L130" s="49"/>
      <c r="V130" s="76"/>
      <c r="X130" s="78"/>
      <c r="Y130" s="79"/>
      <c r="AA130" s="49"/>
      <c r="AB130" s="49"/>
      <c r="AC130" s="49"/>
      <c r="AD130" s="49"/>
      <c r="AE130" s="49"/>
      <c r="AF130" s="49"/>
      <c r="AG130" s="49"/>
      <c r="AH130" s="49"/>
      <c r="AQ130" s="72"/>
      <c r="AS130" s="79"/>
      <c r="AU130" s="77"/>
      <c r="AV130" s="77"/>
      <c r="AW130" s="77"/>
      <c r="AX130" s="49"/>
      <c r="AY130" s="49"/>
      <c r="AZ130" s="49"/>
      <c r="BJ130" s="76"/>
      <c r="BL130" s="78"/>
      <c r="BM130" s="79"/>
      <c r="BO130" s="49"/>
      <c r="BP130" s="49"/>
      <c r="BQ130" s="49"/>
      <c r="BR130" s="49"/>
      <c r="BS130" s="49"/>
      <c r="BT130" s="49"/>
      <c r="BU130" s="49"/>
      <c r="BV130" s="49"/>
      <c r="CE130" s="72"/>
      <c r="CG130" s="79"/>
      <c r="CI130" s="77"/>
      <c r="CJ130" s="77"/>
      <c r="CK130" s="77"/>
      <c r="CL130" s="49"/>
      <c r="CM130" s="49"/>
      <c r="CN130" s="49"/>
      <c r="CX130" s="76"/>
      <c r="CZ130" s="78"/>
      <c r="DA130" s="79"/>
      <c r="DC130" s="49"/>
      <c r="DD130" s="49"/>
      <c r="DE130" s="49"/>
      <c r="DF130" s="49"/>
      <c r="DG130" s="49"/>
      <c r="DH130" s="49"/>
      <c r="DI130" s="49"/>
      <c r="DJ130" s="49"/>
      <c r="DS130" s="72"/>
      <c r="DU130" s="79"/>
      <c r="DW130" s="77"/>
      <c r="DX130" s="77"/>
      <c r="DY130" s="77"/>
      <c r="DZ130" s="49"/>
      <c r="EA130" s="49"/>
      <c r="EB130" s="49"/>
      <c r="EL130" s="76"/>
      <c r="EN130" s="78"/>
      <c r="EO130" s="79"/>
      <c r="EQ130" s="49"/>
      <c r="ER130" s="49"/>
      <c r="ES130" s="49"/>
      <c r="ET130" s="49"/>
      <c r="EU130" s="49"/>
      <c r="EV130" s="49"/>
      <c r="EW130" s="49"/>
      <c r="EX130" s="49"/>
      <c r="FH130" s="101"/>
      <c r="FJ130" s="76"/>
      <c r="FL130" s="77"/>
      <c r="FN130" s="77"/>
      <c r="FO130" s="77"/>
      <c r="FP130" s="77"/>
      <c r="FQ130" s="49"/>
      <c r="FR130" s="49"/>
      <c r="FS130" s="49"/>
      <c r="GC130" s="76"/>
      <c r="GE130" s="75"/>
      <c r="GF130" s="77"/>
      <c r="GH130" s="49"/>
      <c r="GI130" s="49"/>
      <c r="GJ130" s="49"/>
      <c r="GK130" s="49"/>
      <c r="GL130" s="49"/>
      <c r="GM130" s="49"/>
      <c r="GN130" s="49"/>
      <c r="GO130" s="49"/>
      <c r="GY130" s="50"/>
      <c r="GZ130" s="50"/>
      <c r="HA130" s="50"/>
      <c r="HB130" s="50"/>
      <c r="HC130" s="50"/>
      <c r="HD130" s="50"/>
      <c r="HE130" s="50"/>
      <c r="HF130" s="50"/>
      <c r="HG130" s="50"/>
      <c r="HH130" s="50"/>
      <c r="HI130" s="50"/>
      <c r="HJ130" s="50"/>
      <c r="HK130" s="50"/>
      <c r="HL130" s="50"/>
      <c r="HM130" s="50"/>
      <c r="HN130" s="50"/>
      <c r="HO130" s="50"/>
      <c r="HP130" s="50"/>
      <c r="HQ130" s="50"/>
      <c r="HR130" s="50"/>
      <c r="HS130" s="50"/>
      <c r="HT130" s="50"/>
      <c r="HU130" s="50"/>
      <c r="HV130" s="50"/>
      <c r="HW130" s="50"/>
      <c r="HX130" s="50"/>
      <c r="HY130" s="50"/>
      <c r="HZ130" s="50"/>
      <c r="IA130" s="50"/>
      <c r="IB130" s="50"/>
      <c r="IC130" s="50"/>
      <c r="ID130" s="50"/>
      <c r="IE130" s="50"/>
      <c r="IF130" s="50"/>
      <c r="IG130" s="50"/>
      <c r="IH130" s="50"/>
      <c r="II130" s="50"/>
      <c r="IJ130" s="50"/>
      <c r="IK130" s="50"/>
      <c r="IL130" s="50"/>
      <c r="IM130" s="50"/>
      <c r="IN130" s="50"/>
      <c r="IO130" s="50"/>
      <c r="IP130" s="50"/>
    </row>
    <row r="131" spans="1:250" s="15" customFormat="1" ht="16.149999999999999" customHeight="1">
      <c r="C131" s="76"/>
      <c r="E131" s="77"/>
      <c r="G131" s="77"/>
      <c r="H131" s="77"/>
      <c r="I131" s="77"/>
      <c r="J131" s="49"/>
      <c r="K131" s="49"/>
      <c r="L131" s="49"/>
      <c r="V131" s="76"/>
      <c r="X131" s="75"/>
      <c r="Y131" s="77"/>
      <c r="AA131" s="49"/>
      <c r="AB131" s="49"/>
      <c r="AC131" s="49"/>
      <c r="AD131" s="49"/>
      <c r="AE131" s="49"/>
      <c r="AF131" s="49"/>
      <c r="AG131" s="49"/>
      <c r="AH131" s="49"/>
      <c r="AQ131" s="76"/>
      <c r="AS131" s="77"/>
      <c r="AU131" s="77"/>
      <c r="AV131" s="77"/>
      <c r="AW131" s="77"/>
      <c r="AX131" s="49"/>
      <c r="AY131" s="49"/>
      <c r="AZ131" s="49"/>
      <c r="BJ131" s="76"/>
      <c r="BL131" s="75"/>
      <c r="BM131" s="77"/>
      <c r="BO131" s="49"/>
      <c r="BP131" s="49"/>
      <c r="BQ131" s="49"/>
      <c r="BR131" s="49"/>
      <c r="BS131" s="49"/>
      <c r="BT131" s="49"/>
      <c r="BU131" s="49"/>
      <c r="BV131" s="49"/>
      <c r="CE131" s="76"/>
      <c r="CG131" s="77"/>
      <c r="CI131" s="77"/>
      <c r="CJ131" s="77"/>
      <c r="CK131" s="77"/>
      <c r="CL131" s="49"/>
      <c r="CM131" s="49"/>
      <c r="CN131" s="49"/>
      <c r="CX131" s="76"/>
      <c r="CZ131" s="75"/>
      <c r="DA131" s="77"/>
      <c r="DC131" s="49"/>
      <c r="DD131" s="49"/>
      <c r="DE131" s="49"/>
      <c r="DF131" s="49"/>
      <c r="DG131" s="49"/>
      <c r="DH131" s="49"/>
      <c r="DI131" s="49"/>
      <c r="DJ131" s="49"/>
      <c r="DS131" s="76"/>
      <c r="DU131" s="77"/>
      <c r="DW131" s="77"/>
      <c r="DX131" s="77"/>
      <c r="DY131" s="77"/>
      <c r="DZ131" s="49"/>
      <c r="EA131" s="49"/>
      <c r="EB131" s="49"/>
      <c r="EL131" s="76"/>
      <c r="EN131" s="75"/>
      <c r="EO131" s="77"/>
      <c r="EQ131" s="49"/>
      <c r="ER131" s="49"/>
      <c r="ES131" s="49"/>
      <c r="ET131" s="49"/>
      <c r="EU131" s="49"/>
      <c r="EV131" s="49"/>
      <c r="EW131" s="49"/>
      <c r="EX131" s="49"/>
      <c r="FH131" s="101"/>
      <c r="FJ131" s="76"/>
      <c r="FL131" s="77"/>
      <c r="FN131" s="79"/>
      <c r="FO131" s="79"/>
      <c r="FP131" s="79"/>
      <c r="FQ131" s="73"/>
      <c r="FR131" s="73"/>
      <c r="FS131" s="73"/>
      <c r="GC131" s="72"/>
      <c r="GE131" s="75"/>
      <c r="GF131" s="77"/>
      <c r="GH131" s="73"/>
      <c r="GI131" s="73"/>
      <c r="GJ131" s="73"/>
      <c r="GK131" s="73"/>
      <c r="GL131" s="73"/>
      <c r="GM131" s="73"/>
      <c r="GN131" s="73"/>
      <c r="GO131" s="73"/>
      <c r="GY131" s="50"/>
      <c r="GZ131" s="50"/>
      <c r="HA131" s="50"/>
      <c r="HB131" s="50"/>
      <c r="HC131" s="50"/>
      <c r="HD131" s="50"/>
      <c r="HE131" s="50"/>
      <c r="HF131" s="50"/>
      <c r="HG131" s="50"/>
      <c r="HH131" s="50"/>
      <c r="HI131" s="50"/>
      <c r="HJ131" s="50"/>
      <c r="HK131" s="50"/>
      <c r="HL131" s="50"/>
      <c r="HM131" s="50"/>
      <c r="HN131" s="50"/>
      <c r="HO131" s="50"/>
      <c r="HP131" s="50"/>
      <c r="HQ131" s="50"/>
      <c r="HR131" s="50"/>
      <c r="HS131" s="50"/>
      <c r="HT131" s="50"/>
      <c r="HU131" s="50"/>
      <c r="HV131" s="50"/>
      <c r="HW131" s="50"/>
      <c r="HX131" s="50"/>
      <c r="HY131" s="50"/>
      <c r="HZ131" s="50"/>
      <c r="IA131" s="50"/>
      <c r="IB131" s="50"/>
      <c r="IC131" s="50"/>
      <c r="ID131" s="50"/>
      <c r="IE131" s="50"/>
      <c r="IF131" s="50"/>
      <c r="IG131" s="50"/>
      <c r="IH131" s="50"/>
      <c r="II131" s="50"/>
      <c r="IJ131" s="50"/>
      <c r="IK131" s="50"/>
      <c r="IL131" s="50"/>
      <c r="IM131" s="50"/>
      <c r="IN131" s="50"/>
      <c r="IO131" s="50"/>
      <c r="IP131" s="50"/>
    </row>
    <row r="132" spans="1:250" s="15" customFormat="1" ht="16.149999999999999" customHeight="1">
      <c r="C132" s="76"/>
      <c r="E132" s="77"/>
      <c r="G132" s="79"/>
      <c r="H132" s="79"/>
      <c r="I132" s="79"/>
      <c r="J132" s="73"/>
      <c r="K132" s="73"/>
      <c r="L132" s="73"/>
      <c r="V132" s="72"/>
      <c r="X132" s="75"/>
      <c r="Y132" s="77"/>
      <c r="AA132" s="73"/>
      <c r="AB132" s="73"/>
      <c r="AC132" s="73"/>
      <c r="AD132" s="73"/>
      <c r="AE132" s="73"/>
      <c r="AF132" s="73"/>
      <c r="AG132" s="73"/>
      <c r="AH132" s="73"/>
      <c r="AQ132" s="76"/>
      <c r="AS132" s="77"/>
      <c r="AU132" s="79"/>
      <c r="AV132" s="79"/>
      <c r="AW132" s="79"/>
      <c r="AX132" s="73"/>
      <c r="AY132" s="73"/>
      <c r="AZ132" s="73"/>
      <c r="BJ132" s="72"/>
      <c r="BL132" s="75"/>
      <c r="BM132" s="77"/>
      <c r="BO132" s="73"/>
      <c r="BP132" s="73"/>
      <c r="BQ132" s="73"/>
      <c r="BR132" s="73"/>
      <c r="BS132" s="73"/>
      <c r="BT132" s="73"/>
      <c r="BU132" s="73"/>
      <c r="BV132" s="73"/>
      <c r="CE132" s="76"/>
      <c r="CG132" s="77"/>
      <c r="CI132" s="79"/>
      <c r="CJ132" s="79"/>
      <c r="CK132" s="79"/>
      <c r="CL132" s="73"/>
      <c r="CM132" s="73"/>
      <c r="CN132" s="73"/>
      <c r="CX132" s="72"/>
      <c r="CZ132" s="75"/>
      <c r="DA132" s="77"/>
      <c r="DC132" s="73"/>
      <c r="DD132" s="73"/>
      <c r="DE132" s="73"/>
      <c r="DF132" s="73"/>
      <c r="DG132" s="73"/>
      <c r="DH132" s="73"/>
      <c r="DI132" s="73"/>
      <c r="DJ132" s="73"/>
      <c r="DS132" s="76"/>
      <c r="DU132" s="77"/>
      <c r="DW132" s="79"/>
      <c r="DX132" s="79"/>
      <c r="DY132" s="79"/>
      <c r="DZ132" s="73"/>
      <c r="EA132" s="73"/>
      <c r="EB132" s="73"/>
      <c r="EL132" s="72"/>
      <c r="EN132" s="75"/>
      <c r="EO132" s="77"/>
      <c r="EQ132" s="73"/>
      <c r="ER132" s="73"/>
      <c r="ES132" s="73"/>
      <c r="ET132" s="73"/>
      <c r="EU132" s="73"/>
      <c r="EV132" s="73"/>
      <c r="EW132" s="73"/>
      <c r="EX132" s="73"/>
      <c r="FH132" s="101"/>
      <c r="FJ132" s="72"/>
      <c r="FL132" s="79"/>
      <c r="FN132" s="77"/>
      <c r="FO132" s="77"/>
      <c r="FP132" s="77"/>
      <c r="FQ132" s="49"/>
      <c r="FR132" s="49"/>
      <c r="FS132" s="49"/>
      <c r="GC132" s="76"/>
      <c r="GE132" s="78"/>
      <c r="GF132" s="79"/>
      <c r="GH132" s="49"/>
      <c r="GI132" s="49"/>
      <c r="GJ132" s="49"/>
      <c r="GK132" s="49"/>
      <c r="GL132" s="49"/>
      <c r="GM132" s="49"/>
      <c r="GN132" s="49"/>
      <c r="GO132" s="49"/>
      <c r="GY132" s="50"/>
      <c r="GZ132" s="50"/>
      <c r="HA132" s="50"/>
      <c r="HB132" s="50"/>
      <c r="HC132" s="50"/>
      <c r="HD132" s="50"/>
      <c r="HE132" s="50"/>
      <c r="HF132" s="50"/>
      <c r="HG132" s="50"/>
      <c r="HH132" s="50"/>
      <c r="HI132" s="50"/>
      <c r="HJ132" s="50"/>
      <c r="HK132" s="50"/>
      <c r="HL132" s="50"/>
      <c r="HM132" s="50"/>
      <c r="HN132" s="50"/>
      <c r="HO132" s="50"/>
      <c r="HP132" s="50"/>
      <c r="HQ132" s="50"/>
      <c r="HR132" s="50"/>
      <c r="HS132" s="50"/>
      <c r="HT132" s="50"/>
      <c r="HU132" s="50"/>
      <c r="HV132" s="50"/>
      <c r="HW132" s="50"/>
      <c r="HX132" s="50"/>
      <c r="HY132" s="50"/>
      <c r="HZ132" s="50"/>
      <c r="IA132" s="50"/>
      <c r="IB132" s="50"/>
      <c r="IC132" s="50"/>
      <c r="ID132" s="50"/>
      <c r="IE132" s="50"/>
      <c r="IF132" s="50"/>
      <c r="IG132" s="50"/>
      <c r="IH132" s="50"/>
      <c r="II132" s="50"/>
      <c r="IJ132" s="50"/>
      <c r="IK132" s="50"/>
      <c r="IL132" s="50"/>
      <c r="IM132" s="50"/>
      <c r="IN132" s="50"/>
      <c r="IO132" s="50"/>
      <c r="IP132" s="50"/>
    </row>
    <row r="133" spans="1:250" s="15" customFormat="1" ht="16.149999999999999" customHeight="1">
      <c r="A133" s="49"/>
      <c r="H133" s="76"/>
      <c r="I133" s="77"/>
      <c r="J133" s="77"/>
      <c r="K133" s="77"/>
      <c r="L133" s="77"/>
      <c r="M133" s="49"/>
      <c r="N133" s="49"/>
      <c r="O133" s="49"/>
      <c r="AE133" s="76"/>
      <c r="AG133" s="77"/>
      <c r="AH133" s="77"/>
      <c r="AI133" s="77"/>
      <c r="AJ133" s="49"/>
      <c r="AK133" s="49"/>
      <c r="AL133" s="49"/>
      <c r="AM133" s="49"/>
      <c r="AN133" s="49"/>
      <c r="AO133" s="49"/>
      <c r="AV133" s="76"/>
      <c r="AW133" s="77"/>
      <c r="AX133" s="77"/>
      <c r="AY133" s="77"/>
      <c r="AZ133" s="77"/>
      <c r="BA133" s="49"/>
      <c r="BB133" s="49"/>
      <c r="BC133" s="49"/>
      <c r="BS133" s="76"/>
      <c r="BU133" s="77"/>
      <c r="BV133" s="77"/>
      <c r="BW133" s="77"/>
      <c r="BX133" s="49"/>
      <c r="BY133" s="49"/>
      <c r="BZ133" s="49"/>
      <c r="CA133" s="49"/>
      <c r="CB133" s="49"/>
      <c r="CC133" s="49"/>
      <c r="CJ133" s="76"/>
      <c r="CK133" s="77"/>
      <c r="CL133" s="77"/>
      <c r="CM133" s="77"/>
      <c r="CN133" s="77"/>
      <c r="CO133" s="49"/>
      <c r="CP133" s="49"/>
      <c r="CQ133" s="49"/>
      <c r="DG133" s="76"/>
      <c r="DI133" s="77"/>
      <c r="DJ133" s="77"/>
      <c r="DK133" s="77"/>
      <c r="DL133" s="49"/>
      <c r="DM133" s="49"/>
      <c r="DN133" s="49"/>
      <c r="DO133" s="49"/>
      <c r="DP133" s="49"/>
      <c r="DQ133" s="49"/>
      <c r="DX133" s="76"/>
      <c r="DY133" s="77"/>
      <c r="DZ133" s="77"/>
      <c r="EA133" s="77"/>
      <c r="EB133" s="77"/>
      <c r="EC133" s="49"/>
      <c r="ED133" s="49"/>
      <c r="EE133" s="49"/>
      <c r="EU133" s="76"/>
      <c r="EW133" s="77"/>
      <c r="EX133" s="77"/>
      <c r="EY133" s="77"/>
      <c r="EZ133" s="49"/>
      <c r="FA133" s="49"/>
      <c r="FB133" s="49"/>
      <c r="FC133" s="49"/>
      <c r="FD133" s="49"/>
      <c r="FH133" s="101"/>
      <c r="FJ133" s="76"/>
      <c r="FL133" s="77"/>
      <c r="FN133" s="77"/>
      <c r="FO133" s="77"/>
      <c r="FP133" s="77"/>
      <c r="FQ133" s="49"/>
      <c r="FR133" s="49"/>
      <c r="FS133" s="49"/>
      <c r="GC133" s="76"/>
      <c r="GE133" s="75"/>
      <c r="GF133" s="77"/>
      <c r="GH133" s="49"/>
      <c r="GI133" s="49"/>
      <c r="GJ133" s="49"/>
      <c r="GK133" s="49"/>
      <c r="GL133" s="49"/>
      <c r="GM133" s="49"/>
      <c r="GN133" s="49"/>
      <c r="GO133" s="49"/>
      <c r="GY133" s="50"/>
      <c r="GZ133" s="50"/>
      <c r="HA133" s="50"/>
      <c r="HB133" s="50"/>
      <c r="HC133" s="50"/>
      <c r="HD133" s="50"/>
      <c r="HE133" s="50"/>
      <c r="HF133" s="50"/>
      <c r="HG133" s="50"/>
      <c r="HH133" s="50"/>
      <c r="HI133" s="50"/>
      <c r="HJ133" s="50"/>
      <c r="HK133" s="50"/>
      <c r="HL133" s="50"/>
      <c r="HM133" s="50"/>
      <c r="HN133" s="50"/>
      <c r="HO133" s="50"/>
      <c r="HP133" s="50"/>
      <c r="HQ133" s="50"/>
      <c r="HR133" s="50"/>
      <c r="HS133" s="50"/>
      <c r="HT133" s="50"/>
      <c r="HU133" s="50"/>
      <c r="HV133" s="50"/>
      <c r="HW133" s="50"/>
      <c r="HX133" s="50"/>
      <c r="HY133" s="50"/>
      <c r="HZ133" s="50"/>
      <c r="IA133" s="50"/>
      <c r="IB133" s="50"/>
      <c r="IC133" s="50"/>
      <c r="ID133" s="50"/>
      <c r="IE133" s="50"/>
      <c r="IF133" s="50"/>
      <c r="IG133" s="50"/>
      <c r="IH133" s="50"/>
      <c r="II133" s="50"/>
      <c r="IJ133" s="50"/>
      <c r="IK133" s="50"/>
      <c r="IL133" s="50"/>
      <c r="IM133" s="50"/>
      <c r="IN133" s="50"/>
      <c r="IO133" s="50"/>
      <c r="IP133" s="50"/>
    </row>
    <row r="134" spans="1:250" s="15" customFormat="1" ht="16.149999999999999" customHeight="1">
      <c r="A134" s="49"/>
      <c r="F134" s="46"/>
      <c r="K134" s="77"/>
      <c r="L134" s="77"/>
      <c r="M134" s="77"/>
      <c r="N134" s="49"/>
      <c r="O134" s="49"/>
      <c r="Z134" s="46"/>
      <c r="AE134" s="76"/>
      <c r="AG134" s="77"/>
      <c r="AH134" s="77"/>
      <c r="AI134" s="77"/>
      <c r="AJ134" s="49"/>
      <c r="AK134" s="49"/>
      <c r="AL134" s="49"/>
      <c r="AM134" s="49"/>
      <c r="AN134" s="49"/>
      <c r="AO134" s="49"/>
      <c r="AT134" s="46"/>
      <c r="AY134" s="77"/>
      <c r="AZ134" s="77"/>
      <c r="BA134" s="77"/>
      <c r="BB134" s="49"/>
      <c r="BC134" s="49"/>
      <c r="BN134" s="46"/>
      <c r="BS134" s="76"/>
      <c r="BU134" s="77"/>
      <c r="BV134" s="77"/>
      <c r="BW134" s="77"/>
      <c r="BX134" s="49"/>
      <c r="BY134" s="49"/>
      <c r="BZ134" s="49"/>
      <c r="CA134" s="49"/>
      <c r="CB134" s="49"/>
      <c r="CC134" s="49"/>
      <c r="CH134" s="46"/>
      <c r="CM134" s="77"/>
      <c r="CN134" s="77"/>
      <c r="CO134" s="77"/>
      <c r="CP134" s="49"/>
      <c r="CQ134" s="49"/>
      <c r="DB134" s="46"/>
      <c r="DG134" s="76"/>
      <c r="DI134" s="77"/>
      <c r="DJ134" s="77"/>
      <c r="DK134" s="77"/>
      <c r="DL134" s="49"/>
      <c r="DM134" s="49"/>
      <c r="DN134" s="49"/>
      <c r="DO134" s="49"/>
      <c r="DP134" s="49"/>
      <c r="DQ134" s="49"/>
      <c r="DV134" s="46"/>
      <c r="EA134" s="77"/>
      <c r="EB134" s="77"/>
      <c r="EC134" s="77"/>
      <c r="ED134" s="49"/>
      <c r="EE134" s="49"/>
      <c r="EP134" s="46"/>
      <c r="EU134" s="76"/>
      <c r="EW134" s="77"/>
      <c r="EX134" s="77"/>
      <c r="EY134" s="77"/>
      <c r="EZ134" s="49"/>
      <c r="FA134" s="49"/>
      <c r="FB134" s="49"/>
      <c r="FC134" s="49"/>
      <c r="FD134" s="49"/>
      <c r="FH134" s="101"/>
      <c r="FJ134" s="76"/>
      <c r="FL134" s="77"/>
      <c r="FN134" s="79"/>
      <c r="FO134" s="79"/>
      <c r="FP134" s="79"/>
      <c r="FQ134" s="73"/>
      <c r="FR134" s="73"/>
      <c r="FS134" s="73"/>
      <c r="GC134" s="72"/>
      <c r="GE134" s="75"/>
      <c r="GF134" s="77"/>
      <c r="GH134" s="73"/>
      <c r="GI134" s="73"/>
      <c r="GJ134" s="73"/>
      <c r="GK134" s="73"/>
      <c r="GL134" s="73"/>
      <c r="GM134" s="73"/>
      <c r="GN134" s="73"/>
      <c r="GO134" s="73"/>
      <c r="GY134" s="50"/>
      <c r="GZ134" s="50"/>
      <c r="HA134" s="50"/>
      <c r="HB134" s="50"/>
      <c r="HC134" s="50"/>
      <c r="HD134" s="50"/>
      <c r="HE134" s="50"/>
      <c r="HF134" s="50"/>
      <c r="HG134" s="50"/>
      <c r="HH134" s="50"/>
      <c r="HI134" s="50"/>
      <c r="HJ134" s="50"/>
      <c r="HK134" s="50"/>
      <c r="HL134" s="50"/>
      <c r="HM134" s="50"/>
      <c r="HN134" s="50"/>
      <c r="HO134" s="50"/>
      <c r="HP134" s="50"/>
      <c r="HQ134" s="50"/>
      <c r="HR134" s="50"/>
      <c r="HS134" s="50"/>
      <c r="HT134" s="50"/>
      <c r="HU134" s="50"/>
      <c r="HV134" s="50"/>
      <c r="HW134" s="50"/>
      <c r="HX134" s="50"/>
      <c r="HY134" s="50"/>
      <c r="HZ134" s="50"/>
      <c r="IA134" s="50"/>
      <c r="IB134" s="50"/>
      <c r="IC134" s="50"/>
      <c r="ID134" s="50"/>
      <c r="IE134" s="50"/>
      <c r="IF134" s="50"/>
      <c r="IG134" s="50"/>
      <c r="IH134" s="50"/>
      <c r="II134" s="50"/>
      <c r="IJ134" s="50"/>
      <c r="IK134" s="50"/>
      <c r="IL134" s="50"/>
      <c r="IM134" s="50"/>
      <c r="IN134" s="50"/>
      <c r="IO134" s="50"/>
      <c r="IP134" s="50"/>
    </row>
    <row r="135" spans="1:250" s="15" customFormat="1" ht="16.149999999999999" customHeight="1">
      <c r="AL135" s="49"/>
      <c r="BZ135" s="49"/>
      <c r="DN135" s="49"/>
      <c r="FB135" s="49"/>
      <c r="FF135" s="49"/>
      <c r="FG135" s="49"/>
      <c r="FH135" s="101"/>
      <c r="FO135" s="76"/>
      <c r="FP135" s="77"/>
      <c r="FQ135" s="77"/>
      <c r="FR135" s="77"/>
      <c r="FS135" s="77"/>
      <c r="FT135" s="49"/>
      <c r="FU135" s="49"/>
      <c r="FV135" s="49"/>
      <c r="GL135" s="76"/>
      <c r="GN135" s="77"/>
      <c r="GO135" s="77"/>
      <c r="GP135" s="77"/>
      <c r="GQ135" s="49"/>
      <c r="GR135" s="49"/>
      <c r="GS135" s="49"/>
      <c r="GT135" s="49"/>
      <c r="GU135" s="49"/>
      <c r="GY135" s="50"/>
      <c r="GZ135" s="50"/>
      <c r="HA135" s="50"/>
      <c r="HB135" s="50"/>
      <c r="HC135" s="50"/>
      <c r="HD135" s="50"/>
      <c r="HE135" s="50"/>
      <c r="HF135" s="50"/>
      <c r="HG135" s="50"/>
      <c r="HH135" s="50"/>
      <c r="HI135" s="50"/>
      <c r="HJ135" s="50"/>
      <c r="HK135" s="50"/>
      <c r="HL135" s="50"/>
      <c r="HM135" s="50"/>
      <c r="HN135" s="50"/>
      <c r="HO135" s="50"/>
      <c r="HP135" s="50"/>
      <c r="HQ135" s="50"/>
      <c r="HR135" s="50"/>
      <c r="HS135" s="50"/>
      <c r="HT135" s="50"/>
      <c r="HU135" s="50"/>
      <c r="HV135" s="50"/>
      <c r="HW135" s="50"/>
      <c r="HX135" s="50"/>
      <c r="HY135" s="50"/>
      <c r="HZ135" s="50"/>
      <c r="IA135" s="50"/>
      <c r="IB135" s="50"/>
      <c r="IC135" s="50"/>
      <c r="ID135" s="50"/>
      <c r="IE135" s="50"/>
      <c r="IF135" s="50"/>
      <c r="IG135" s="50"/>
      <c r="IH135" s="50"/>
      <c r="II135" s="50"/>
      <c r="IJ135" s="50"/>
      <c r="IK135" s="50"/>
      <c r="IL135" s="50"/>
      <c r="IM135" s="50"/>
      <c r="IN135" s="50"/>
      <c r="IO135" s="50"/>
      <c r="IP135" s="50"/>
    </row>
    <row r="136" spans="1:250" s="15" customFormat="1" ht="16.149999999999999" customHeight="1">
      <c r="F136" s="46"/>
      <c r="M136" s="46"/>
      <c r="Z136" s="46"/>
      <c r="AG136" s="48"/>
      <c r="AL136" s="49"/>
      <c r="AT136" s="46"/>
      <c r="BA136" s="46"/>
      <c r="BN136" s="46"/>
      <c r="BU136" s="48"/>
      <c r="BZ136" s="49"/>
      <c r="CH136" s="46"/>
      <c r="CO136" s="46"/>
      <c r="DB136" s="46"/>
      <c r="DI136" s="48"/>
      <c r="DN136" s="49"/>
      <c r="DV136" s="46"/>
      <c r="EC136" s="46"/>
      <c r="EP136" s="46"/>
      <c r="EW136" s="48"/>
      <c r="FB136" s="49"/>
      <c r="FF136" s="49"/>
      <c r="FG136" s="49"/>
      <c r="FH136" s="101"/>
      <c r="FM136" s="46"/>
      <c r="FR136" s="77"/>
      <c r="FS136" s="77"/>
      <c r="FT136" s="77"/>
      <c r="FU136" s="49"/>
      <c r="FV136" s="49"/>
      <c r="GG136" s="46"/>
      <c r="GL136" s="76"/>
      <c r="GN136" s="77"/>
      <c r="GO136" s="77"/>
      <c r="GP136" s="77"/>
      <c r="GQ136" s="49"/>
      <c r="GR136" s="49"/>
      <c r="GS136" s="49"/>
      <c r="GT136" s="49"/>
      <c r="GU136" s="49"/>
      <c r="GY136" s="50"/>
      <c r="GZ136" s="50"/>
      <c r="HA136" s="50"/>
      <c r="HB136" s="50"/>
      <c r="HC136" s="50"/>
      <c r="HD136" s="50"/>
      <c r="HE136" s="50"/>
      <c r="HF136" s="50"/>
      <c r="HG136" s="50"/>
      <c r="HH136" s="50"/>
      <c r="HI136" s="50"/>
      <c r="HJ136" s="50"/>
      <c r="HK136" s="50"/>
      <c r="HL136" s="50"/>
      <c r="HM136" s="50"/>
      <c r="HN136" s="50"/>
      <c r="HO136" s="50"/>
      <c r="HP136" s="50"/>
      <c r="HQ136" s="50"/>
      <c r="HR136" s="50"/>
      <c r="HS136" s="50"/>
      <c r="HT136" s="50"/>
      <c r="HU136" s="50"/>
      <c r="HV136" s="50"/>
      <c r="HW136" s="50"/>
      <c r="HX136" s="50"/>
      <c r="HY136" s="50"/>
      <c r="HZ136" s="50"/>
      <c r="IA136" s="50"/>
      <c r="IB136" s="50"/>
      <c r="IC136" s="50"/>
      <c r="ID136" s="50"/>
      <c r="IE136" s="50"/>
      <c r="IF136" s="50"/>
      <c r="IG136" s="50"/>
      <c r="IH136" s="50"/>
      <c r="II136" s="50"/>
      <c r="IJ136" s="50"/>
      <c r="IK136" s="50"/>
      <c r="IL136" s="50"/>
      <c r="IM136" s="50"/>
      <c r="IN136" s="50"/>
      <c r="IO136" s="50"/>
      <c r="IP136" s="50"/>
    </row>
    <row r="137" spans="1:250" s="15" customFormat="1" ht="16.149999999999999" customHeight="1">
      <c r="A137" s="61"/>
      <c r="K137" s="61"/>
      <c r="L137" s="61"/>
      <c r="M137" s="61"/>
      <c r="N137" s="61"/>
      <c r="O137" s="61"/>
      <c r="AG137" s="61"/>
      <c r="AH137" s="61"/>
      <c r="AI137" s="61"/>
      <c r="AJ137" s="61"/>
      <c r="AK137" s="61"/>
      <c r="AL137" s="49"/>
      <c r="AM137" s="61"/>
      <c r="AN137" s="61"/>
      <c r="AO137" s="61"/>
      <c r="AY137" s="61"/>
      <c r="AZ137" s="61"/>
      <c r="BA137" s="61"/>
      <c r="BB137" s="61"/>
      <c r="BC137" s="61"/>
      <c r="BU137" s="61"/>
      <c r="BV137" s="61"/>
      <c r="BW137" s="61"/>
      <c r="BX137" s="61"/>
      <c r="BY137" s="61"/>
      <c r="BZ137" s="49"/>
      <c r="CA137" s="61"/>
      <c r="CB137" s="61"/>
      <c r="CC137" s="61"/>
      <c r="CM137" s="61"/>
      <c r="CN137" s="61"/>
      <c r="CO137" s="61"/>
      <c r="CP137" s="61"/>
      <c r="CQ137" s="61"/>
      <c r="DI137" s="61"/>
      <c r="DJ137" s="61"/>
      <c r="DK137" s="61"/>
      <c r="DL137" s="61"/>
      <c r="DM137" s="61"/>
      <c r="DN137" s="49"/>
      <c r="DO137" s="61"/>
      <c r="DP137" s="61"/>
      <c r="DQ137" s="61"/>
      <c r="EA137" s="61"/>
      <c r="EB137" s="61"/>
      <c r="EC137" s="61"/>
      <c r="ED137" s="61"/>
      <c r="EE137" s="61"/>
      <c r="EW137" s="61"/>
      <c r="EX137" s="61"/>
      <c r="EY137" s="61"/>
      <c r="EZ137" s="61"/>
      <c r="FA137" s="61"/>
      <c r="FB137" s="49"/>
      <c r="FC137" s="61"/>
      <c r="FD137" s="61"/>
      <c r="FH137" s="101"/>
      <c r="GS137" s="49"/>
      <c r="GY137" s="50"/>
      <c r="GZ137" s="50"/>
      <c r="HA137" s="50"/>
      <c r="HB137" s="50"/>
      <c r="HC137" s="50"/>
      <c r="HD137" s="50"/>
      <c r="HE137" s="50"/>
      <c r="HF137" s="50"/>
      <c r="HG137" s="50"/>
      <c r="HH137" s="50"/>
      <c r="HI137" s="50"/>
      <c r="HJ137" s="50"/>
      <c r="HK137" s="50"/>
      <c r="HL137" s="50"/>
      <c r="HM137" s="50"/>
      <c r="HN137" s="50"/>
      <c r="HO137" s="50"/>
      <c r="HP137" s="50"/>
      <c r="HQ137" s="50"/>
      <c r="HR137" s="50"/>
      <c r="HS137" s="50"/>
      <c r="HT137" s="50"/>
      <c r="HU137" s="50"/>
      <c r="HV137" s="50"/>
      <c r="HW137" s="50"/>
      <c r="HX137" s="50"/>
      <c r="HY137" s="50"/>
      <c r="HZ137" s="50"/>
      <c r="IA137" s="50"/>
      <c r="IB137" s="50"/>
      <c r="IC137" s="50"/>
      <c r="ID137" s="50"/>
      <c r="IE137" s="50"/>
      <c r="IF137" s="50"/>
      <c r="IG137" s="50"/>
      <c r="IH137" s="50"/>
      <c r="II137" s="50"/>
      <c r="IJ137" s="50"/>
      <c r="IK137" s="50"/>
      <c r="IL137" s="50"/>
      <c r="IM137" s="50"/>
      <c r="IN137" s="50"/>
      <c r="IO137" s="50"/>
      <c r="IP137" s="50"/>
    </row>
    <row r="138" spans="1:250" s="15" customFormat="1" ht="16.149999999999999" customHeight="1">
      <c r="A138" s="61"/>
      <c r="F138" s="46"/>
      <c r="K138" s="61"/>
      <c r="L138" s="61"/>
      <c r="M138" s="61"/>
      <c r="N138" s="61"/>
      <c r="O138" s="61"/>
      <c r="Z138" s="46"/>
      <c r="AE138" s="72"/>
      <c r="AG138" s="61"/>
      <c r="AH138" s="61"/>
      <c r="AI138" s="61"/>
      <c r="AJ138" s="61"/>
      <c r="AK138" s="61"/>
      <c r="AL138" s="49"/>
      <c r="AM138" s="61"/>
      <c r="AN138" s="61"/>
      <c r="AO138" s="61"/>
      <c r="AT138" s="46"/>
      <c r="AY138" s="61"/>
      <c r="AZ138" s="61"/>
      <c r="BA138" s="61"/>
      <c r="BB138" s="61"/>
      <c r="BC138" s="61"/>
      <c r="BN138" s="46"/>
      <c r="BS138" s="72"/>
      <c r="BU138" s="61"/>
      <c r="BV138" s="61"/>
      <c r="BW138" s="61"/>
      <c r="BX138" s="61"/>
      <c r="BY138" s="61"/>
      <c r="BZ138" s="49"/>
      <c r="CA138" s="61"/>
      <c r="CB138" s="61"/>
      <c r="CC138" s="61"/>
      <c r="CH138" s="46"/>
      <c r="CM138" s="61"/>
      <c r="CN138" s="61"/>
      <c r="CO138" s="61"/>
      <c r="CP138" s="61"/>
      <c r="CQ138" s="61"/>
      <c r="DB138" s="46"/>
      <c r="DG138" s="72"/>
      <c r="DI138" s="61"/>
      <c r="DJ138" s="61"/>
      <c r="DK138" s="61"/>
      <c r="DL138" s="61"/>
      <c r="DM138" s="61"/>
      <c r="DN138" s="49"/>
      <c r="DO138" s="61"/>
      <c r="DP138" s="61"/>
      <c r="DQ138" s="61"/>
      <c r="DV138" s="46"/>
      <c r="EA138" s="61"/>
      <c r="EB138" s="61"/>
      <c r="EC138" s="61"/>
      <c r="ED138" s="61"/>
      <c r="EE138" s="61"/>
      <c r="EP138" s="46"/>
      <c r="EU138" s="72"/>
      <c r="EW138" s="61"/>
      <c r="EX138" s="61"/>
      <c r="EY138" s="61"/>
      <c r="EZ138" s="61"/>
      <c r="FA138" s="61"/>
      <c r="FB138" s="49"/>
      <c r="FC138" s="61"/>
      <c r="FD138" s="61"/>
      <c r="FH138" s="101"/>
      <c r="FM138" s="46"/>
      <c r="FT138" s="46"/>
      <c r="GG138" s="46"/>
      <c r="GN138" s="48"/>
      <c r="GS138" s="49"/>
      <c r="GY138" s="50"/>
      <c r="GZ138" s="50"/>
      <c r="HA138" s="50"/>
      <c r="HB138" s="50"/>
      <c r="HC138" s="50"/>
      <c r="HD138" s="50"/>
      <c r="HE138" s="50"/>
      <c r="HF138" s="50"/>
      <c r="HG138" s="50"/>
      <c r="HH138" s="50"/>
      <c r="HI138" s="50"/>
      <c r="HJ138" s="50"/>
      <c r="HK138" s="50"/>
      <c r="HL138" s="50"/>
      <c r="HM138" s="50"/>
      <c r="HN138" s="50"/>
      <c r="HO138" s="50"/>
      <c r="HP138" s="50"/>
      <c r="HQ138" s="50"/>
      <c r="HR138" s="50"/>
      <c r="HS138" s="50"/>
      <c r="HT138" s="50"/>
      <c r="HU138" s="50"/>
      <c r="HV138" s="50"/>
      <c r="HW138" s="50"/>
      <c r="HX138" s="50"/>
      <c r="HY138" s="50"/>
      <c r="HZ138" s="50"/>
      <c r="IA138" s="50"/>
      <c r="IB138" s="50"/>
      <c r="IC138" s="50"/>
      <c r="ID138" s="50"/>
      <c r="IE138" s="50"/>
      <c r="IF138" s="50"/>
      <c r="IG138" s="50"/>
      <c r="IH138" s="50"/>
      <c r="II138" s="50"/>
      <c r="IJ138" s="50"/>
      <c r="IK138" s="50"/>
      <c r="IL138" s="50"/>
      <c r="IM138" s="50"/>
      <c r="IN138" s="50"/>
      <c r="IO138" s="50"/>
      <c r="IP138" s="50"/>
    </row>
    <row r="139" spans="1:250" s="15" customFormat="1" ht="16.149999999999999" customHeight="1">
      <c r="A139" s="61"/>
      <c r="F139" s="46"/>
      <c r="K139" s="61"/>
      <c r="L139" s="61"/>
      <c r="M139" s="61"/>
      <c r="N139" s="61"/>
      <c r="O139" s="61"/>
      <c r="Z139" s="46"/>
      <c r="AE139" s="72"/>
      <c r="AG139" s="61"/>
      <c r="AH139" s="61"/>
      <c r="AI139" s="61"/>
      <c r="AJ139" s="61"/>
      <c r="AK139" s="61"/>
      <c r="AL139" s="49"/>
      <c r="AM139" s="61"/>
      <c r="AN139" s="61"/>
      <c r="AO139" s="61"/>
      <c r="AT139" s="46"/>
      <c r="AY139" s="61"/>
      <c r="AZ139" s="61"/>
      <c r="BA139" s="61"/>
      <c r="BB139" s="61"/>
      <c r="BC139" s="61"/>
      <c r="BN139" s="46"/>
      <c r="BS139" s="72"/>
      <c r="BU139" s="61"/>
      <c r="BV139" s="61"/>
      <c r="BW139" s="61"/>
      <c r="BX139" s="61"/>
      <c r="BY139" s="61"/>
      <c r="BZ139" s="49"/>
      <c r="CA139" s="61"/>
      <c r="CB139" s="61"/>
      <c r="CC139" s="61"/>
      <c r="CH139" s="46"/>
      <c r="CM139" s="61"/>
      <c r="CN139" s="61"/>
      <c r="CO139" s="61"/>
      <c r="CP139" s="61"/>
      <c r="CQ139" s="61"/>
      <c r="DB139" s="46"/>
      <c r="DG139" s="72"/>
      <c r="DI139" s="61"/>
      <c r="DJ139" s="61"/>
      <c r="DK139" s="61"/>
      <c r="DL139" s="61"/>
      <c r="DM139" s="61"/>
      <c r="DN139" s="49"/>
      <c r="DO139" s="61"/>
      <c r="DP139" s="61"/>
      <c r="DQ139" s="61"/>
      <c r="DV139" s="46"/>
      <c r="EA139" s="61"/>
      <c r="EB139" s="61"/>
      <c r="EC139" s="61"/>
      <c r="ED139" s="61"/>
      <c r="EE139" s="61"/>
      <c r="EP139" s="46"/>
      <c r="EU139" s="72"/>
      <c r="EW139" s="61"/>
      <c r="EX139" s="61"/>
      <c r="EY139" s="61"/>
      <c r="EZ139" s="61"/>
      <c r="FA139" s="61"/>
      <c r="FB139" s="49"/>
      <c r="FC139" s="61"/>
      <c r="FD139" s="61"/>
      <c r="FF139" s="61"/>
      <c r="FG139" s="61"/>
      <c r="FH139" s="101"/>
      <c r="FR139" s="61"/>
      <c r="FS139" s="61"/>
      <c r="FT139" s="61"/>
      <c r="FU139" s="61"/>
      <c r="FV139" s="61"/>
      <c r="GN139" s="61"/>
      <c r="GO139" s="61"/>
      <c r="GP139" s="61"/>
      <c r="GQ139" s="61"/>
      <c r="GR139" s="61"/>
      <c r="GS139" s="49"/>
      <c r="GT139" s="61"/>
      <c r="GU139" s="61"/>
      <c r="GY139" s="50"/>
      <c r="GZ139" s="50"/>
      <c r="HA139" s="50"/>
      <c r="HB139" s="50"/>
      <c r="HC139" s="50"/>
      <c r="HD139" s="50"/>
      <c r="HE139" s="50"/>
      <c r="HF139" s="50"/>
      <c r="HG139" s="50"/>
      <c r="HH139" s="50"/>
      <c r="HI139" s="50"/>
      <c r="HJ139" s="50"/>
      <c r="HK139" s="50"/>
      <c r="HL139" s="50"/>
      <c r="HM139" s="50"/>
      <c r="HN139" s="50"/>
      <c r="HO139" s="50"/>
      <c r="HP139" s="50"/>
      <c r="HQ139" s="50"/>
      <c r="HR139" s="50"/>
      <c r="HS139" s="50"/>
      <c r="HT139" s="50"/>
      <c r="HU139" s="50"/>
      <c r="HV139" s="50"/>
      <c r="HW139" s="50"/>
      <c r="HX139" s="50"/>
      <c r="HY139" s="50"/>
      <c r="HZ139" s="50"/>
      <c r="IA139" s="50"/>
      <c r="IB139" s="50"/>
      <c r="IC139" s="50"/>
      <c r="ID139" s="50"/>
      <c r="IE139" s="50"/>
      <c r="IF139" s="50"/>
      <c r="IG139" s="50"/>
      <c r="IH139" s="50"/>
      <c r="II139" s="50"/>
      <c r="IJ139" s="50"/>
      <c r="IK139" s="50"/>
      <c r="IL139" s="50"/>
      <c r="IM139" s="50"/>
      <c r="IN139" s="50"/>
      <c r="IO139" s="50"/>
      <c r="IP139" s="50"/>
    </row>
    <row r="140" spans="1:250" s="15" customFormat="1" ht="16.149999999999999" customHeight="1">
      <c r="A140" s="12"/>
      <c r="B140" s="22"/>
      <c r="D140" s="166"/>
      <c r="H140" s="74"/>
      <c r="L140" s="73"/>
      <c r="N140" s="12"/>
      <c r="O140" s="45"/>
      <c r="P140" s="61"/>
      <c r="Q140" s="61"/>
      <c r="R140" s="61"/>
      <c r="S140" s="12"/>
      <c r="T140" s="275"/>
      <c r="Y140" s="22"/>
      <c r="Z140" s="73"/>
      <c r="AC140" s="74"/>
      <c r="AF140" s="73"/>
      <c r="AG140" s="12"/>
      <c r="AH140" s="74"/>
      <c r="AL140" s="12"/>
      <c r="AM140" s="275"/>
      <c r="AN140" s="12"/>
      <c r="AO140" s="12"/>
      <c r="AP140" s="22"/>
      <c r="AR140" s="166"/>
      <c r="AV140" s="74"/>
      <c r="AZ140" s="73"/>
      <c r="BB140" s="12"/>
      <c r="BC140" s="45"/>
      <c r="BD140" s="61"/>
      <c r="BE140" s="61"/>
      <c r="BF140" s="61"/>
      <c r="BG140" s="12"/>
      <c r="BH140" s="275"/>
      <c r="BM140" s="22"/>
      <c r="BN140" s="73"/>
      <c r="BQ140" s="74"/>
      <c r="BT140" s="73"/>
      <c r="BU140" s="12"/>
      <c r="BV140" s="74"/>
      <c r="BZ140" s="12"/>
      <c r="CA140" s="275"/>
      <c r="CB140" s="12"/>
      <c r="CC140" s="12"/>
      <c r="CD140" s="22"/>
      <c r="CF140" s="166"/>
      <c r="CJ140" s="74"/>
      <c r="CN140" s="73"/>
      <c r="CP140" s="12"/>
      <c r="CQ140" s="45"/>
      <c r="CR140" s="61"/>
      <c r="CS140" s="61"/>
      <c r="CT140" s="61"/>
      <c r="CU140" s="12"/>
      <c r="CV140" s="275"/>
      <c r="DA140" s="22"/>
      <c r="DB140" s="73"/>
      <c r="DE140" s="74"/>
      <c r="DH140" s="73"/>
      <c r="DI140" s="12"/>
      <c r="DJ140" s="74"/>
      <c r="DN140" s="12"/>
      <c r="DO140" s="275"/>
      <c r="DP140" s="12"/>
      <c r="DT140" s="166"/>
      <c r="DV140" s="73"/>
      <c r="DX140" s="74"/>
      <c r="EA140" s="12"/>
      <c r="ED140" s="12"/>
      <c r="EE140" s="45"/>
      <c r="EI140" s="12"/>
      <c r="EJ140" s="275"/>
      <c r="EK140" s="73"/>
      <c r="EM140" s="73"/>
      <c r="EO140" s="22"/>
      <c r="ER140" s="12"/>
      <c r="ES140" s="74"/>
      <c r="EU140" s="12"/>
      <c r="EV140" s="12"/>
      <c r="EW140" s="12"/>
      <c r="EX140" s="74"/>
      <c r="FB140" s="12"/>
      <c r="FC140" s="275"/>
      <c r="FD140" s="12"/>
      <c r="FF140" s="61"/>
      <c r="FG140" s="61"/>
      <c r="FH140" s="101"/>
      <c r="FM140" s="46"/>
      <c r="FR140" s="61"/>
      <c r="FS140" s="61"/>
      <c r="FT140" s="61"/>
      <c r="FU140" s="61"/>
      <c r="FV140" s="61"/>
      <c r="GG140" s="46"/>
      <c r="GL140" s="72"/>
      <c r="GN140" s="61"/>
      <c r="GO140" s="61"/>
      <c r="GP140" s="61"/>
      <c r="GQ140" s="61"/>
      <c r="GR140" s="61"/>
      <c r="GS140" s="49"/>
      <c r="GT140" s="61"/>
      <c r="GU140" s="61"/>
      <c r="GY140" s="50"/>
      <c r="GZ140" s="50"/>
      <c r="HA140" s="50"/>
      <c r="HB140" s="50"/>
      <c r="HC140" s="50"/>
      <c r="HD140" s="50"/>
      <c r="HE140" s="50"/>
      <c r="HF140" s="50"/>
      <c r="HG140" s="50"/>
      <c r="HH140" s="50"/>
      <c r="HI140" s="50"/>
      <c r="HJ140" s="50"/>
      <c r="HK140" s="50"/>
      <c r="HL140" s="50"/>
      <c r="HM140" s="50"/>
      <c r="HN140" s="50"/>
      <c r="HO140" s="50"/>
      <c r="HP140" s="50"/>
      <c r="HQ140" s="50"/>
      <c r="HR140" s="50"/>
      <c r="HS140" s="50"/>
      <c r="HT140" s="50"/>
      <c r="HU140" s="50"/>
      <c r="HV140" s="50"/>
      <c r="HW140" s="50"/>
      <c r="HX140" s="50"/>
      <c r="HY140" s="50"/>
      <c r="HZ140" s="50"/>
      <c r="IA140" s="50"/>
      <c r="IB140" s="50"/>
      <c r="IC140" s="50"/>
      <c r="ID140" s="50"/>
      <c r="IE140" s="50"/>
      <c r="IF140" s="50"/>
      <c r="IG140" s="50"/>
      <c r="IH140" s="50"/>
      <c r="II140" s="50"/>
      <c r="IJ140" s="50"/>
      <c r="IK140" s="50"/>
      <c r="IL140" s="50"/>
      <c r="IM140" s="50"/>
      <c r="IN140" s="50"/>
      <c r="IO140" s="50"/>
      <c r="IP140" s="50"/>
    </row>
    <row r="141" spans="1:250" s="15" customFormat="1" ht="16.149999999999999" customHeight="1">
      <c r="A141" s="14"/>
      <c r="B141" s="22"/>
      <c r="D141" s="22"/>
      <c r="H141" s="275"/>
      <c r="I141" s="73"/>
      <c r="J141" s="73"/>
      <c r="K141" s="73"/>
      <c r="L141" s="73"/>
      <c r="M141" s="62"/>
      <c r="N141" s="62"/>
      <c r="O141" s="62"/>
      <c r="P141" s="61"/>
      <c r="Q141" s="61"/>
      <c r="R141" s="61"/>
      <c r="Y141" s="22"/>
      <c r="AC141" s="275"/>
      <c r="AF141" s="73"/>
      <c r="AG141" s="73"/>
      <c r="AH141" s="73"/>
      <c r="AI141" s="73"/>
      <c r="AJ141" s="62"/>
      <c r="AK141" s="62"/>
      <c r="AL141" s="14"/>
      <c r="AN141" s="14"/>
      <c r="AO141" s="14"/>
      <c r="AP141" s="22"/>
      <c r="AR141" s="22"/>
      <c r="AV141" s="275"/>
      <c r="AW141" s="73"/>
      <c r="AX141" s="73"/>
      <c r="AY141" s="73"/>
      <c r="AZ141" s="73"/>
      <c r="BA141" s="62"/>
      <c r="BB141" s="62"/>
      <c r="BC141" s="62"/>
      <c r="BD141" s="61"/>
      <c r="BE141" s="61"/>
      <c r="BF141" s="61"/>
      <c r="BM141" s="22"/>
      <c r="BQ141" s="275"/>
      <c r="BT141" s="73"/>
      <c r="BU141" s="73"/>
      <c r="BV141" s="73"/>
      <c r="BW141" s="73"/>
      <c r="BX141" s="62"/>
      <c r="BY141" s="62"/>
      <c r="BZ141" s="14"/>
      <c r="CB141" s="14"/>
      <c r="CC141" s="14"/>
      <c r="CD141" s="22"/>
      <c r="CF141" s="22"/>
      <c r="CJ141" s="275"/>
      <c r="CK141" s="73"/>
      <c r="CL141" s="73"/>
      <c r="CM141" s="73"/>
      <c r="CN141" s="73"/>
      <c r="CO141" s="62"/>
      <c r="CP141" s="62"/>
      <c r="CQ141" s="62"/>
      <c r="CR141" s="61"/>
      <c r="CS141" s="61"/>
      <c r="CT141" s="61"/>
      <c r="DA141" s="22"/>
      <c r="DE141" s="275"/>
      <c r="DH141" s="73"/>
      <c r="DI141" s="73"/>
      <c r="DJ141" s="73"/>
      <c r="DK141" s="73"/>
      <c r="DL141" s="62"/>
      <c r="DM141" s="62"/>
      <c r="DN141" s="14"/>
      <c r="DP141" s="14"/>
      <c r="DT141" s="22"/>
      <c r="DU141" s="73"/>
      <c r="DV141" s="73"/>
      <c r="DW141" s="73"/>
      <c r="DX141" s="275"/>
      <c r="DY141" s="73"/>
      <c r="DZ141" s="62"/>
      <c r="EA141" s="62"/>
      <c r="EB141" s="62"/>
      <c r="EC141" s="61"/>
      <c r="ED141" s="61"/>
      <c r="EE141" s="144"/>
      <c r="EF141" s="62"/>
      <c r="EG141" s="189"/>
      <c r="EH141" s="189"/>
      <c r="EM141" s="73"/>
      <c r="EN141" s="73"/>
      <c r="EO141" s="22"/>
      <c r="EP141" s="73"/>
      <c r="EQ141" s="62"/>
      <c r="ER141" s="62"/>
      <c r="ES141" s="275"/>
      <c r="ET141" s="14"/>
      <c r="EU141" s="14"/>
      <c r="EV141" s="14"/>
      <c r="EW141" s="62"/>
      <c r="EX141" s="144"/>
      <c r="EY141" s="62"/>
      <c r="EZ141" s="189"/>
      <c r="FA141" s="189"/>
      <c r="FD141" s="14"/>
      <c r="FF141" s="61"/>
      <c r="FG141" s="61"/>
      <c r="FH141" s="101"/>
      <c r="FM141" s="46"/>
      <c r="FR141" s="61"/>
      <c r="FS141" s="61"/>
      <c r="FT141" s="61"/>
      <c r="FU141" s="61"/>
      <c r="FV141" s="61"/>
      <c r="GG141" s="46"/>
      <c r="GL141" s="72"/>
      <c r="GN141" s="61"/>
      <c r="GO141" s="61"/>
      <c r="GP141" s="61"/>
      <c r="GQ141" s="61"/>
      <c r="GR141" s="61"/>
      <c r="GS141" s="49"/>
      <c r="GT141" s="61"/>
      <c r="GU141" s="61"/>
      <c r="GY141" s="50"/>
      <c r="GZ141" s="50"/>
      <c r="HA141" s="50"/>
      <c r="HB141" s="50"/>
      <c r="HC141" s="50"/>
      <c r="HD141" s="50"/>
      <c r="HE141" s="50"/>
      <c r="HF141" s="50"/>
      <c r="HG141" s="50"/>
      <c r="HH141" s="50"/>
      <c r="HI141" s="50"/>
      <c r="HJ141" s="50"/>
      <c r="HK141" s="50"/>
      <c r="HL141" s="50"/>
      <c r="HM141" s="50"/>
      <c r="HN141" s="50"/>
      <c r="HO141" s="50"/>
      <c r="HP141" s="50"/>
      <c r="HQ141" s="50"/>
      <c r="HR141" s="50"/>
      <c r="HS141" s="50"/>
      <c r="HT141" s="50"/>
      <c r="HU141" s="50"/>
      <c r="HV141" s="50"/>
      <c r="HW141" s="50"/>
      <c r="HX141" s="50"/>
      <c r="HY141" s="50"/>
      <c r="HZ141" s="50"/>
      <c r="IA141" s="50"/>
      <c r="IB141" s="50"/>
      <c r="IC141" s="50"/>
      <c r="ID141" s="50"/>
      <c r="IE141" s="50"/>
      <c r="IF141" s="50"/>
      <c r="IG141" s="50"/>
      <c r="IH141" s="50"/>
      <c r="II141" s="50"/>
      <c r="IJ141" s="50"/>
      <c r="IK141" s="50"/>
      <c r="IL141" s="50"/>
      <c r="IM141" s="50"/>
      <c r="IN141" s="50"/>
      <c r="IO141" s="50"/>
      <c r="IP141" s="50"/>
    </row>
    <row r="142" spans="1:250" s="15" customFormat="1" ht="16.149999999999999" customHeight="1">
      <c r="A142" s="12"/>
      <c r="H142" s="73"/>
      <c r="I142" s="73"/>
      <c r="J142" s="73"/>
      <c r="K142" s="73"/>
      <c r="AG142" s="73"/>
      <c r="AH142" s="73"/>
      <c r="AK142" s="12"/>
      <c r="AL142" s="13"/>
      <c r="AN142" s="12"/>
      <c r="AO142" s="12"/>
      <c r="AV142" s="73"/>
      <c r="AW142" s="73"/>
      <c r="AX142" s="73"/>
      <c r="AY142" s="73"/>
      <c r="BU142" s="73"/>
      <c r="BV142" s="73"/>
      <c r="BY142" s="12"/>
      <c r="BZ142" s="13"/>
      <c r="CB142" s="12"/>
      <c r="CC142" s="12"/>
      <c r="CJ142" s="73"/>
      <c r="CK142" s="73"/>
      <c r="CL142" s="73"/>
      <c r="CM142" s="73"/>
      <c r="DI142" s="73"/>
      <c r="DJ142" s="73"/>
      <c r="DM142" s="12"/>
      <c r="DN142" s="13"/>
      <c r="DP142" s="12"/>
      <c r="DU142" s="73"/>
      <c r="DV142" s="73"/>
      <c r="DW142" s="73"/>
      <c r="DX142" s="73"/>
      <c r="EA142" s="12"/>
      <c r="EB142" s="12"/>
      <c r="EC142" s="61"/>
      <c r="ED142" s="61"/>
      <c r="EE142" s="61"/>
      <c r="EL142" s="73"/>
      <c r="EM142" s="73"/>
      <c r="EN142" s="73"/>
      <c r="EO142" s="73"/>
      <c r="ER142" s="12"/>
      <c r="ES142" s="13"/>
      <c r="ET142" s="12"/>
      <c r="EU142" s="12"/>
      <c r="EV142" s="12"/>
      <c r="EX142" s="62"/>
      <c r="FD142" s="12"/>
      <c r="FF142" s="61"/>
      <c r="FG142" s="61"/>
      <c r="FH142" s="101"/>
      <c r="FJ142" s="72"/>
      <c r="FL142" s="47"/>
      <c r="FN142" s="61"/>
      <c r="FO142" s="46"/>
      <c r="FP142" s="61"/>
      <c r="FQ142" s="61"/>
      <c r="FR142" s="61"/>
      <c r="FS142" s="61"/>
      <c r="FT142" s="61"/>
      <c r="FU142" s="61"/>
      <c r="FV142" s="61"/>
      <c r="FY142" s="61"/>
      <c r="FZ142" s="61"/>
      <c r="GA142" s="61"/>
      <c r="GB142" s="61"/>
      <c r="GC142" s="61"/>
      <c r="GD142" s="61"/>
      <c r="GE142" s="61"/>
      <c r="GF142" s="47"/>
      <c r="GH142" s="46"/>
      <c r="GJ142" s="61"/>
      <c r="GK142" s="61"/>
      <c r="GL142" s="61"/>
      <c r="GM142" s="61"/>
      <c r="GN142" s="61"/>
      <c r="GO142" s="61"/>
      <c r="GP142" s="61"/>
      <c r="GT142" s="61"/>
      <c r="GU142" s="61"/>
      <c r="GY142" s="50"/>
      <c r="GZ142" s="50"/>
      <c r="HA142" s="50"/>
      <c r="HB142" s="50"/>
      <c r="HC142" s="50"/>
      <c r="HD142" s="50"/>
      <c r="HE142" s="50"/>
      <c r="HF142" s="50"/>
      <c r="HG142" s="50"/>
      <c r="HH142" s="50"/>
      <c r="HI142" s="50"/>
      <c r="HJ142" s="50"/>
      <c r="HK142" s="50"/>
      <c r="HL142" s="50"/>
      <c r="HM142" s="50"/>
      <c r="HN142" s="50"/>
      <c r="HO142" s="50"/>
      <c r="HP142" s="50"/>
      <c r="HQ142" s="50"/>
      <c r="HR142" s="50"/>
      <c r="HS142" s="50"/>
      <c r="HT142" s="50"/>
      <c r="HU142" s="50"/>
      <c r="HV142" s="50"/>
      <c r="HW142" s="50"/>
      <c r="HX142" s="50"/>
      <c r="HY142" s="50"/>
      <c r="HZ142" s="50"/>
      <c r="IA142" s="50"/>
      <c r="IB142" s="50"/>
      <c r="IC142" s="50"/>
      <c r="ID142" s="50"/>
      <c r="IE142" s="50"/>
      <c r="IF142" s="50"/>
      <c r="IG142" s="50"/>
      <c r="IH142" s="50"/>
      <c r="II142" s="50"/>
      <c r="IJ142" s="50"/>
      <c r="IK142" s="50"/>
      <c r="IL142" s="50"/>
      <c r="IM142" s="50"/>
      <c r="IN142" s="50"/>
      <c r="IO142" s="50"/>
      <c r="IP142" s="50"/>
    </row>
    <row r="143" spans="1:250" s="15" customFormat="1" ht="16.149999999999999" customHeight="1">
      <c r="A143" s="275"/>
      <c r="B143" s="75"/>
      <c r="C143" s="76"/>
      <c r="D143" s="75"/>
      <c r="E143" s="53"/>
      <c r="F143" s="95"/>
      <c r="G143" s="95"/>
      <c r="H143" s="50"/>
      <c r="I143" s="50"/>
      <c r="J143" s="50"/>
      <c r="L143" s="76"/>
      <c r="N143" s="53"/>
      <c r="O143" s="53"/>
      <c r="P143" s="53"/>
      <c r="Q143" s="53"/>
      <c r="R143" s="53"/>
      <c r="S143" s="50"/>
      <c r="X143" s="75"/>
      <c r="Y143" s="53"/>
      <c r="Z143" s="50"/>
      <c r="AA143" s="50"/>
      <c r="AB143" s="50"/>
      <c r="AC143" s="50"/>
      <c r="AD143" s="50"/>
      <c r="AE143" s="76"/>
      <c r="AG143" s="53"/>
      <c r="AH143" s="50"/>
      <c r="AI143" s="50"/>
      <c r="AJ143" s="50"/>
      <c r="AK143" s="50"/>
      <c r="AL143" s="13"/>
      <c r="AN143" s="275"/>
      <c r="AO143" s="275"/>
      <c r="AP143" s="75"/>
      <c r="AQ143" s="76"/>
      <c r="AR143" s="75"/>
      <c r="AS143" s="53"/>
      <c r="AT143" s="95"/>
      <c r="AU143" s="95"/>
      <c r="AV143" s="50"/>
      <c r="AW143" s="50"/>
      <c r="AX143" s="50"/>
      <c r="AZ143" s="76"/>
      <c r="BB143" s="53"/>
      <c r="BC143" s="53"/>
      <c r="BD143" s="53"/>
      <c r="BE143" s="53"/>
      <c r="BF143" s="53"/>
      <c r="BG143" s="50"/>
      <c r="BL143" s="75"/>
      <c r="BM143" s="53"/>
      <c r="BN143" s="50"/>
      <c r="BO143" s="50"/>
      <c r="BP143" s="50"/>
      <c r="BQ143" s="50"/>
      <c r="BR143" s="50"/>
      <c r="BS143" s="76"/>
      <c r="BU143" s="53"/>
      <c r="BV143" s="50"/>
      <c r="BW143" s="50"/>
      <c r="BX143" s="50"/>
      <c r="BY143" s="50"/>
      <c r="BZ143" s="13"/>
      <c r="CB143" s="275"/>
      <c r="CC143" s="275"/>
      <c r="CD143" s="75"/>
      <c r="CE143" s="76"/>
      <c r="CF143" s="75"/>
      <c r="CG143" s="53"/>
      <c r="CH143" s="95"/>
      <c r="CI143" s="95"/>
      <c r="CJ143" s="50"/>
      <c r="CK143" s="50"/>
      <c r="CL143" s="50"/>
      <c r="CN143" s="76"/>
      <c r="CP143" s="53"/>
      <c r="CQ143" s="53"/>
      <c r="CR143" s="53"/>
      <c r="CS143" s="53"/>
      <c r="CT143" s="53"/>
      <c r="CU143" s="50"/>
      <c r="CZ143" s="75"/>
      <c r="DA143" s="53"/>
      <c r="DB143" s="50"/>
      <c r="DC143" s="50"/>
      <c r="DD143" s="50"/>
      <c r="DE143" s="50"/>
      <c r="DF143" s="50"/>
      <c r="DG143" s="76"/>
      <c r="DI143" s="53"/>
      <c r="DJ143" s="50"/>
      <c r="DK143" s="50"/>
      <c r="DL143" s="50"/>
      <c r="DM143" s="50"/>
      <c r="DN143" s="13"/>
      <c r="DP143" s="275"/>
      <c r="DS143" s="76"/>
      <c r="DU143" s="53"/>
      <c r="DV143" s="95"/>
      <c r="DW143" s="95"/>
      <c r="DX143" s="50"/>
      <c r="DY143" s="50"/>
      <c r="DZ143" s="50"/>
      <c r="EB143" s="76"/>
      <c r="ED143" s="53"/>
      <c r="EE143" s="53"/>
      <c r="EF143" s="53"/>
      <c r="EG143" s="53"/>
      <c r="EH143" s="53"/>
      <c r="EI143" s="50"/>
      <c r="EN143" s="75"/>
      <c r="EO143" s="53"/>
      <c r="EP143" s="95"/>
      <c r="EQ143" s="95"/>
      <c r="ER143" s="95"/>
      <c r="ES143" s="95"/>
      <c r="ET143" s="50"/>
      <c r="EU143" s="76"/>
      <c r="EW143" s="53"/>
      <c r="EX143" s="53"/>
      <c r="EY143" s="53"/>
      <c r="EZ143" s="53"/>
      <c r="FA143" s="53"/>
      <c r="FB143" s="53"/>
      <c r="FD143" s="275"/>
      <c r="FF143" s="61"/>
      <c r="FG143" s="61"/>
      <c r="FH143" s="101"/>
      <c r="FM143" s="46"/>
      <c r="FR143" s="61"/>
      <c r="FS143" s="61"/>
      <c r="FT143" s="61"/>
      <c r="FU143" s="61"/>
      <c r="FV143" s="61"/>
      <c r="GG143" s="46"/>
      <c r="GL143" s="72"/>
      <c r="GN143" s="61"/>
      <c r="GO143" s="61"/>
      <c r="GP143" s="61"/>
      <c r="GQ143" s="61"/>
      <c r="GR143" s="61"/>
      <c r="GS143" s="49"/>
      <c r="GT143" s="61"/>
      <c r="GU143" s="61"/>
      <c r="GY143" s="50"/>
      <c r="GZ143" s="50"/>
      <c r="HA143" s="50"/>
      <c r="HB143" s="50"/>
      <c r="HC143" s="50"/>
      <c r="HD143" s="50"/>
      <c r="HE143" s="50"/>
      <c r="HF143" s="50"/>
      <c r="HG143" s="50"/>
      <c r="HH143" s="50"/>
      <c r="HI143" s="50"/>
      <c r="HJ143" s="50"/>
      <c r="HK143" s="50"/>
      <c r="HL143" s="50"/>
      <c r="HM143" s="50"/>
      <c r="HN143" s="50"/>
      <c r="HO143" s="50"/>
      <c r="HP143" s="50"/>
      <c r="HQ143" s="50"/>
      <c r="HR143" s="50"/>
      <c r="HS143" s="50"/>
      <c r="HT143" s="50"/>
      <c r="HU143" s="50"/>
      <c r="HV143" s="50"/>
      <c r="HW143" s="50"/>
      <c r="HX143" s="50"/>
      <c r="HY143" s="50"/>
      <c r="HZ143" s="50"/>
      <c r="IA143" s="50"/>
      <c r="IB143" s="50"/>
      <c r="IC143" s="50"/>
      <c r="ID143" s="50"/>
      <c r="IE143" s="50"/>
      <c r="IF143" s="50"/>
      <c r="IG143" s="50"/>
      <c r="IH143" s="50"/>
      <c r="II143" s="50"/>
      <c r="IJ143" s="50"/>
      <c r="IK143" s="50"/>
      <c r="IL143" s="50"/>
      <c r="IM143" s="50"/>
      <c r="IN143" s="50"/>
      <c r="IO143" s="50"/>
      <c r="IP143" s="50"/>
    </row>
    <row r="144" spans="1:250" s="15" customFormat="1" ht="16.149999999999999" customHeight="1">
      <c r="O144" s="12"/>
      <c r="BC144" s="12"/>
      <c r="CQ144" s="12"/>
      <c r="EE144" s="12"/>
      <c r="FF144" s="275"/>
      <c r="FG144" s="12"/>
      <c r="FH144" s="101"/>
      <c r="FK144" s="22"/>
      <c r="FM144" s="73"/>
      <c r="FO144" s="74"/>
      <c r="FR144" s="12"/>
      <c r="FU144" s="12"/>
      <c r="FV144" s="275"/>
      <c r="FZ144" s="12"/>
      <c r="GA144" s="275"/>
      <c r="GB144" s="73"/>
      <c r="GD144" s="73"/>
      <c r="GF144" s="22"/>
      <c r="GI144" s="12"/>
      <c r="GJ144" s="74"/>
      <c r="GL144" s="12"/>
      <c r="GM144" s="12"/>
      <c r="GO144" s="12"/>
      <c r="GP144" s="215"/>
      <c r="GS144" s="12"/>
      <c r="GT144" s="215"/>
      <c r="GU144" s="73"/>
      <c r="GY144" s="50"/>
      <c r="GZ144" s="50"/>
      <c r="HA144" s="50"/>
      <c r="HB144" s="50"/>
      <c r="HC144" s="50"/>
      <c r="HD144" s="50"/>
      <c r="HE144" s="50"/>
      <c r="HF144" s="50"/>
      <c r="HG144" s="50"/>
      <c r="HH144" s="50"/>
      <c r="HI144" s="50"/>
      <c r="HJ144" s="50"/>
      <c r="HK144" s="50"/>
      <c r="HL144" s="50"/>
      <c r="HM144" s="50"/>
      <c r="HN144" s="50"/>
      <c r="HO144" s="50"/>
      <c r="HP144" s="50"/>
      <c r="HQ144" s="50"/>
      <c r="HR144" s="50"/>
      <c r="HS144" s="50"/>
      <c r="HT144" s="50"/>
      <c r="HU144" s="50"/>
      <c r="HV144" s="50"/>
      <c r="HW144" s="50"/>
      <c r="HX144" s="50"/>
      <c r="HY144" s="50"/>
      <c r="HZ144" s="50"/>
      <c r="IA144" s="50"/>
      <c r="IB144" s="50"/>
      <c r="IC144" s="50"/>
      <c r="ID144" s="50"/>
      <c r="IE144" s="50"/>
      <c r="IF144" s="50"/>
      <c r="IG144" s="50"/>
      <c r="IH144" s="50"/>
      <c r="II144" s="50"/>
      <c r="IJ144" s="50"/>
      <c r="IK144" s="50"/>
      <c r="IL144" s="50"/>
      <c r="IM144" s="50"/>
      <c r="IN144" s="50"/>
      <c r="IO144" s="50"/>
      <c r="IP144" s="50"/>
    </row>
    <row r="145" spans="1:250" s="15" customFormat="1" ht="16.149999999999999" customHeight="1">
      <c r="A145" s="12"/>
      <c r="B145" s="75"/>
      <c r="C145" s="76"/>
      <c r="D145" s="75"/>
      <c r="E145" s="77"/>
      <c r="H145" s="76"/>
      <c r="X145" s="75"/>
      <c r="Y145" s="77"/>
      <c r="AB145" s="76"/>
      <c r="AL145" s="13"/>
      <c r="AM145" s="12"/>
      <c r="AN145" s="12"/>
      <c r="AO145" s="12"/>
      <c r="AP145" s="75"/>
      <c r="AQ145" s="76"/>
      <c r="AR145" s="75"/>
      <c r="AS145" s="77"/>
      <c r="AV145" s="76"/>
      <c r="BL145" s="75"/>
      <c r="BM145" s="77"/>
      <c r="BP145" s="76"/>
      <c r="BZ145" s="13"/>
      <c r="CA145" s="12"/>
      <c r="CB145" s="12"/>
      <c r="CC145" s="12"/>
      <c r="CD145" s="75"/>
      <c r="CE145" s="76"/>
      <c r="CF145" s="75"/>
      <c r="CG145" s="77"/>
      <c r="CJ145" s="76"/>
      <c r="CZ145" s="75"/>
      <c r="DA145" s="77"/>
      <c r="DD145" s="76"/>
      <c r="DN145" s="13"/>
      <c r="DO145" s="12"/>
      <c r="DP145" s="12"/>
      <c r="DQ145" s="12"/>
      <c r="DR145" s="75"/>
      <c r="DS145" s="76"/>
      <c r="DT145" s="75"/>
      <c r="DU145" s="77"/>
      <c r="DX145" s="76"/>
      <c r="EN145" s="75"/>
      <c r="EO145" s="77"/>
      <c r="ER145" s="76"/>
      <c r="FB145" s="13"/>
      <c r="FC145" s="12"/>
      <c r="FD145" s="12"/>
      <c r="FG145" s="14"/>
      <c r="FH145" s="101"/>
      <c r="FI145" s="22"/>
      <c r="FK145" s="22"/>
      <c r="FN145" s="150"/>
      <c r="FO145" s="150"/>
      <c r="FP145" s="149"/>
      <c r="FQ145" s="149"/>
      <c r="FR145" s="149"/>
      <c r="FS145" s="149"/>
      <c r="FT145" s="144"/>
      <c r="FU145" s="144"/>
      <c r="FV145" s="144"/>
      <c r="FW145" s="144"/>
      <c r="FX145" s="144"/>
      <c r="FY145" s="144"/>
      <c r="FZ145" s="149"/>
      <c r="GA145" s="149"/>
      <c r="GB145" s="149"/>
      <c r="GC145" s="149"/>
      <c r="GD145" s="149"/>
      <c r="GE145" s="149"/>
      <c r="GF145" s="22"/>
      <c r="GG145" s="149"/>
      <c r="GH145" s="149"/>
      <c r="GI145" s="150"/>
      <c r="GJ145" s="150"/>
      <c r="GK145" s="149"/>
      <c r="GM145" s="73"/>
      <c r="GN145" s="73"/>
      <c r="GO145" s="73"/>
      <c r="GP145" s="73"/>
      <c r="GQ145" s="62"/>
      <c r="GR145" s="62"/>
      <c r="GU145" s="14"/>
      <c r="GY145" s="50"/>
      <c r="GZ145" s="50"/>
      <c r="HA145" s="50"/>
      <c r="HB145" s="50"/>
      <c r="HC145" s="50"/>
      <c r="HD145" s="50"/>
      <c r="HE145" s="50"/>
      <c r="HF145" s="50"/>
      <c r="HG145" s="50"/>
      <c r="HH145" s="50"/>
      <c r="HI145" s="50"/>
      <c r="HJ145" s="50"/>
      <c r="HK145" s="50"/>
      <c r="HL145" s="50"/>
      <c r="HM145" s="50"/>
      <c r="HN145" s="50"/>
      <c r="HO145" s="50"/>
      <c r="HP145" s="50"/>
      <c r="HQ145" s="50"/>
      <c r="HR145" s="50"/>
      <c r="HS145" s="50"/>
      <c r="HT145" s="50"/>
      <c r="HU145" s="50"/>
      <c r="HV145" s="50"/>
      <c r="HW145" s="50"/>
      <c r="HX145" s="50"/>
      <c r="HY145" s="50"/>
      <c r="HZ145" s="50"/>
      <c r="IA145" s="50"/>
      <c r="IB145" s="50"/>
      <c r="IC145" s="50"/>
      <c r="ID145" s="50"/>
      <c r="IE145" s="50"/>
      <c r="IF145" s="50"/>
      <c r="IG145" s="50"/>
      <c r="IH145" s="50"/>
      <c r="II145" s="50"/>
      <c r="IJ145" s="50"/>
      <c r="IK145" s="50"/>
      <c r="IL145" s="50"/>
      <c r="IM145" s="50"/>
      <c r="IN145" s="50"/>
      <c r="IO145" s="50"/>
      <c r="IP145" s="50"/>
    </row>
    <row r="146" spans="1:250" s="15" customFormat="1" ht="16.149999999999999" customHeight="1">
      <c r="B146" s="75"/>
      <c r="C146" s="76"/>
      <c r="D146" s="75"/>
      <c r="E146" s="77"/>
      <c r="X146" s="75"/>
      <c r="Y146" s="77"/>
      <c r="AP146" s="75"/>
      <c r="AQ146" s="76"/>
      <c r="AR146" s="75"/>
      <c r="AS146" s="77"/>
      <c r="BL146" s="75"/>
      <c r="BM146" s="77"/>
      <c r="CD146" s="75"/>
      <c r="CE146" s="76"/>
      <c r="CF146" s="75"/>
      <c r="CG146" s="77"/>
      <c r="CZ146" s="75"/>
      <c r="DA146" s="77"/>
      <c r="DR146" s="75"/>
      <c r="DS146" s="76"/>
      <c r="DT146" s="75"/>
      <c r="DU146" s="77"/>
      <c r="EN146" s="75"/>
      <c r="EO146" s="77"/>
      <c r="FG146" s="12"/>
      <c r="FH146" s="101"/>
      <c r="FO146" s="73"/>
      <c r="FP146" s="73"/>
      <c r="FQ146" s="73"/>
      <c r="FR146" s="73"/>
      <c r="GN146" s="73"/>
      <c r="GO146" s="73"/>
      <c r="GR146" s="12"/>
      <c r="GU146" s="12"/>
      <c r="GW146" s="50"/>
      <c r="GY146" s="50"/>
      <c r="GZ146" s="50"/>
      <c r="HA146" s="50"/>
      <c r="HB146" s="50"/>
      <c r="HC146" s="50"/>
      <c r="HD146" s="50"/>
      <c r="HE146" s="50"/>
      <c r="HF146" s="50"/>
      <c r="HG146" s="50"/>
      <c r="HH146" s="50"/>
      <c r="HI146" s="50"/>
      <c r="HJ146" s="50"/>
      <c r="HK146" s="50"/>
      <c r="HL146" s="50"/>
      <c r="HM146" s="50"/>
      <c r="HN146" s="50"/>
      <c r="HO146" s="50"/>
      <c r="HP146" s="50"/>
      <c r="HQ146" s="50"/>
      <c r="HR146" s="50"/>
      <c r="HS146" s="50"/>
      <c r="HT146" s="50"/>
      <c r="HU146" s="50"/>
      <c r="HV146" s="50"/>
      <c r="HW146" s="50"/>
      <c r="HX146" s="50"/>
      <c r="HY146" s="50"/>
      <c r="HZ146" s="50"/>
      <c r="IA146" s="50"/>
      <c r="IB146" s="50"/>
      <c r="IC146" s="50"/>
      <c r="ID146" s="50"/>
      <c r="IE146" s="50"/>
      <c r="IF146" s="50"/>
      <c r="IG146" s="50"/>
      <c r="IH146" s="50"/>
      <c r="II146" s="50"/>
      <c r="IJ146" s="50"/>
      <c r="IK146" s="50"/>
      <c r="IL146" s="50"/>
      <c r="IM146" s="50"/>
      <c r="IN146" s="50"/>
      <c r="IO146" s="50"/>
      <c r="IP146" s="50"/>
    </row>
    <row r="147" spans="1:250" s="15" customFormat="1" ht="16.149999999999999" customHeight="1">
      <c r="A147" s="45"/>
      <c r="B147" s="78"/>
      <c r="C147" s="72"/>
      <c r="D147" s="78"/>
      <c r="E147" s="79"/>
      <c r="H147" s="76"/>
      <c r="I147" s="77"/>
      <c r="J147" s="77"/>
      <c r="K147" s="77"/>
      <c r="L147" s="77"/>
      <c r="M147" s="45"/>
      <c r="N147" s="45"/>
      <c r="O147" s="45"/>
      <c r="X147" s="78"/>
      <c r="Y147" s="79"/>
      <c r="AB147" s="76"/>
      <c r="AD147" s="77"/>
      <c r="AH147" s="77"/>
      <c r="AI147" s="77"/>
      <c r="AJ147" s="45"/>
      <c r="AK147" s="45"/>
      <c r="AL147" s="45"/>
      <c r="AM147" s="45"/>
      <c r="AN147" s="45"/>
      <c r="AO147" s="45"/>
      <c r="AP147" s="78"/>
      <c r="AQ147" s="72"/>
      <c r="AR147" s="78"/>
      <c r="AS147" s="79"/>
      <c r="AV147" s="76"/>
      <c r="AW147" s="77"/>
      <c r="AX147" s="77"/>
      <c r="AY147" s="77"/>
      <c r="AZ147" s="77"/>
      <c r="BA147" s="45"/>
      <c r="BB147" s="45"/>
      <c r="BC147" s="45"/>
      <c r="BL147" s="78"/>
      <c r="BM147" s="79"/>
      <c r="BP147" s="76"/>
      <c r="BR147" s="77"/>
      <c r="BV147" s="77"/>
      <c r="BW147" s="77"/>
      <c r="BX147" s="45"/>
      <c r="BY147" s="45"/>
      <c r="BZ147" s="45"/>
      <c r="CA147" s="45"/>
      <c r="CB147" s="45"/>
      <c r="CC147" s="45"/>
      <c r="CD147" s="78"/>
      <c r="CE147" s="72"/>
      <c r="CF147" s="78"/>
      <c r="CG147" s="79"/>
      <c r="CJ147" s="76"/>
      <c r="CK147" s="77"/>
      <c r="CL147" s="77"/>
      <c r="CM147" s="77"/>
      <c r="CN147" s="77"/>
      <c r="CO147" s="45"/>
      <c r="CP147" s="45"/>
      <c r="CQ147" s="45"/>
      <c r="CZ147" s="78"/>
      <c r="DA147" s="79"/>
      <c r="DD147" s="76"/>
      <c r="DF147" s="77"/>
      <c r="DJ147" s="77"/>
      <c r="DK147" s="77"/>
      <c r="DL147" s="45"/>
      <c r="DM147" s="45"/>
      <c r="DN147" s="45"/>
      <c r="DO147" s="45"/>
      <c r="DP147" s="45"/>
      <c r="DQ147" s="45"/>
      <c r="DR147" s="78"/>
      <c r="DS147" s="72"/>
      <c r="DT147" s="78"/>
      <c r="DU147" s="79"/>
      <c r="DX147" s="76"/>
      <c r="DY147" s="77"/>
      <c r="DZ147" s="77"/>
      <c r="EA147" s="77"/>
      <c r="EB147" s="77"/>
      <c r="EC147" s="45"/>
      <c r="ED147" s="45"/>
      <c r="EE147" s="45"/>
      <c r="EN147" s="78"/>
      <c r="EO147" s="79"/>
      <c r="ER147" s="76"/>
      <c r="ET147" s="77"/>
      <c r="EX147" s="77"/>
      <c r="EY147" s="77"/>
      <c r="EZ147" s="45"/>
      <c r="FA147" s="45"/>
      <c r="FB147" s="45"/>
      <c r="FC147" s="45"/>
      <c r="FD147" s="45"/>
      <c r="FG147" s="275"/>
      <c r="FH147" s="101"/>
      <c r="FI147" s="75"/>
      <c r="FJ147" s="76"/>
      <c r="FK147" s="75"/>
      <c r="FL147" s="53"/>
      <c r="FM147" s="95"/>
      <c r="FN147" s="95"/>
      <c r="FO147" s="50"/>
      <c r="FP147" s="50"/>
      <c r="FQ147" s="50"/>
      <c r="FS147" s="76"/>
      <c r="FU147" s="53"/>
      <c r="FV147" s="53"/>
      <c r="FW147" s="53"/>
      <c r="FX147" s="53"/>
      <c r="FY147" s="53"/>
      <c r="FZ147" s="50"/>
      <c r="GE147" s="75"/>
      <c r="GF147" s="53"/>
      <c r="GG147" s="50"/>
      <c r="GH147" s="50"/>
      <c r="GI147" s="50"/>
      <c r="GJ147" s="50"/>
      <c r="GK147" s="50"/>
      <c r="GL147" s="76"/>
      <c r="GN147" s="53"/>
      <c r="GO147" s="50"/>
      <c r="GP147" s="50"/>
      <c r="GQ147" s="50"/>
      <c r="GR147" s="50"/>
      <c r="GU147" s="215"/>
      <c r="GW147" s="50"/>
      <c r="GY147" s="50"/>
      <c r="GZ147" s="50"/>
      <c r="HA147" s="50"/>
      <c r="HB147" s="50"/>
      <c r="HC147" s="50"/>
      <c r="HD147" s="50"/>
      <c r="HE147" s="50"/>
      <c r="HF147" s="50"/>
      <c r="HG147" s="50"/>
      <c r="HH147" s="50"/>
      <c r="HI147" s="50"/>
      <c r="HJ147" s="50"/>
      <c r="HK147" s="50"/>
      <c r="HL147" s="50"/>
      <c r="HM147" s="50"/>
      <c r="HN147" s="50"/>
      <c r="HO147" s="50"/>
      <c r="HP147" s="50"/>
      <c r="HQ147" s="50"/>
      <c r="HR147" s="50"/>
      <c r="HS147" s="50"/>
      <c r="HT147" s="50"/>
      <c r="HU147" s="50"/>
      <c r="HV147" s="50"/>
      <c r="HW147" s="50"/>
      <c r="HX147" s="50"/>
      <c r="HY147" s="50"/>
      <c r="HZ147" s="50"/>
      <c r="IA147" s="50"/>
      <c r="IB147" s="50"/>
      <c r="IC147" s="50"/>
      <c r="ID147" s="50"/>
      <c r="IE147" s="50"/>
      <c r="IF147" s="50"/>
      <c r="IG147" s="50"/>
      <c r="IH147" s="50"/>
      <c r="II147" s="50"/>
      <c r="IJ147" s="50"/>
      <c r="IK147" s="50"/>
      <c r="IL147" s="50"/>
      <c r="IM147" s="50"/>
      <c r="IN147" s="50"/>
      <c r="IO147" s="50"/>
      <c r="IP147" s="50"/>
    </row>
    <row r="148" spans="1:250" s="15" customFormat="1" ht="16.149999999999999" customHeight="1">
      <c r="A148" s="49"/>
      <c r="B148" s="75"/>
      <c r="C148" s="76"/>
      <c r="D148" s="75"/>
      <c r="E148" s="77"/>
      <c r="H148" s="76"/>
      <c r="I148" s="77"/>
      <c r="J148" s="77"/>
      <c r="K148" s="77"/>
      <c r="L148" s="77"/>
      <c r="M148" s="49"/>
      <c r="N148" s="49"/>
      <c r="O148" s="49"/>
      <c r="X148" s="75"/>
      <c r="Y148" s="77"/>
      <c r="AB148" s="76"/>
      <c r="AD148" s="77"/>
      <c r="AH148" s="77"/>
      <c r="AI148" s="77"/>
      <c r="AJ148" s="49"/>
      <c r="AK148" s="49"/>
      <c r="AL148" s="49"/>
      <c r="AM148" s="49"/>
      <c r="AN148" s="49"/>
      <c r="AO148" s="49"/>
      <c r="AP148" s="75"/>
      <c r="AQ148" s="76"/>
      <c r="AR148" s="75"/>
      <c r="AS148" s="77"/>
      <c r="AV148" s="76"/>
      <c r="AW148" s="77"/>
      <c r="AX148" s="77"/>
      <c r="AY148" s="77"/>
      <c r="AZ148" s="77"/>
      <c r="BA148" s="49"/>
      <c r="BB148" s="49"/>
      <c r="BC148" s="49"/>
      <c r="BL148" s="75"/>
      <c r="BM148" s="77"/>
      <c r="BP148" s="76"/>
      <c r="BR148" s="77"/>
      <c r="BV148" s="77"/>
      <c r="BW148" s="77"/>
      <c r="BX148" s="49"/>
      <c r="BY148" s="49"/>
      <c r="BZ148" s="49"/>
      <c r="CA148" s="49"/>
      <c r="CB148" s="49"/>
      <c r="CC148" s="49"/>
      <c r="CD148" s="75"/>
      <c r="CE148" s="76"/>
      <c r="CF148" s="75"/>
      <c r="CG148" s="77"/>
      <c r="CJ148" s="76"/>
      <c r="CK148" s="77"/>
      <c r="CL148" s="77"/>
      <c r="CM148" s="77"/>
      <c r="CN148" s="77"/>
      <c r="CO148" s="49"/>
      <c r="CP148" s="49"/>
      <c r="CQ148" s="49"/>
      <c r="CZ148" s="75"/>
      <c r="DA148" s="77"/>
      <c r="DD148" s="76"/>
      <c r="DF148" s="77"/>
      <c r="DJ148" s="77"/>
      <c r="DK148" s="77"/>
      <c r="DL148" s="49"/>
      <c r="DM148" s="49"/>
      <c r="DN148" s="49"/>
      <c r="DO148" s="49"/>
      <c r="DP148" s="49"/>
      <c r="DQ148" s="49"/>
      <c r="DR148" s="75"/>
      <c r="DS148" s="76"/>
      <c r="DT148" s="75"/>
      <c r="DU148" s="77"/>
      <c r="DX148" s="76"/>
      <c r="DY148" s="77"/>
      <c r="DZ148" s="77"/>
      <c r="EA148" s="77"/>
      <c r="EB148" s="77"/>
      <c r="EC148" s="49"/>
      <c r="ED148" s="49"/>
      <c r="EE148" s="49"/>
      <c r="EN148" s="75"/>
      <c r="EO148" s="77"/>
      <c r="ER148" s="76"/>
      <c r="ET148" s="77"/>
      <c r="EX148" s="77"/>
      <c r="EY148" s="77"/>
      <c r="EZ148" s="49"/>
      <c r="FA148" s="49"/>
      <c r="FB148" s="49"/>
      <c r="FC148" s="49"/>
      <c r="FD148" s="49"/>
      <c r="FH148" s="101"/>
      <c r="FV148" s="12"/>
      <c r="GW148" s="50"/>
      <c r="GY148" s="50"/>
      <c r="GZ148" s="50"/>
      <c r="HA148" s="50"/>
      <c r="HB148" s="50"/>
      <c r="HC148" s="50"/>
      <c r="HD148" s="50"/>
      <c r="HE148" s="50"/>
      <c r="HF148" s="50"/>
      <c r="HG148" s="50"/>
      <c r="HH148" s="50"/>
      <c r="HI148" s="50"/>
      <c r="HJ148" s="50"/>
      <c r="HK148" s="50"/>
      <c r="HL148" s="50"/>
      <c r="HM148" s="50"/>
      <c r="HN148" s="50"/>
      <c r="HO148" s="50"/>
      <c r="HP148" s="50"/>
      <c r="HQ148" s="50"/>
      <c r="HR148" s="50"/>
      <c r="HS148" s="50"/>
      <c r="HT148" s="50"/>
      <c r="HU148" s="50"/>
      <c r="HV148" s="50"/>
      <c r="HW148" s="50"/>
      <c r="HX148" s="50"/>
      <c r="HY148" s="50"/>
      <c r="HZ148" s="50"/>
      <c r="IA148" s="50"/>
      <c r="IB148" s="50"/>
      <c r="IC148" s="50"/>
      <c r="ID148" s="50"/>
      <c r="IE148" s="50"/>
      <c r="IF148" s="50"/>
      <c r="IG148" s="50"/>
      <c r="IH148" s="50"/>
      <c r="II148" s="50"/>
      <c r="IJ148" s="50"/>
      <c r="IK148" s="50"/>
      <c r="IL148" s="50"/>
      <c r="IM148" s="50"/>
      <c r="IN148" s="50"/>
      <c r="IO148" s="50"/>
      <c r="IP148" s="50"/>
    </row>
    <row r="149" spans="1:250" s="15" customFormat="1" ht="16.149999999999999" customHeight="1">
      <c r="A149" s="73"/>
      <c r="B149" s="75"/>
      <c r="C149" s="76"/>
      <c r="D149" s="75"/>
      <c r="E149" s="77"/>
      <c r="H149" s="72"/>
      <c r="I149" s="79"/>
      <c r="J149" s="79"/>
      <c r="K149" s="79"/>
      <c r="L149" s="79"/>
      <c r="M149" s="73"/>
      <c r="N149" s="73"/>
      <c r="O149" s="73"/>
      <c r="X149" s="75"/>
      <c r="Y149" s="77"/>
      <c r="AB149" s="72"/>
      <c r="AD149" s="79"/>
      <c r="AH149" s="79"/>
      <c r="AI149" s="79"/>
      <c r="AJ149" s="73"/>
      <c r="AK149" s="73"/>
      <c r="AL149" s="73"/>
      <c r="AM149" s="73"/>
      <c r="AN149" s="73"/>
      <c r="AO149" s="73"/>
      <c r="AP149" s="75"/>
      <c r="AQ149" s="76"/>
      <c r="AR149" s="75"/>
      <c r="AS149" s="77"/>
      <c r="AV149" s="72"/>
      <c r="AW149" s="79"/>
      <c r="AX149" s="79"/>
      <c r="AY149" s="79"/>
      <c r="AZ149" s="79"/>
      <c r="BA149" s="73"/>
      <c r="BB149" s="73"/>
      <c r="BC149" s="73"/>
      <c r="BL149" s="75"/>
      <c r="BM149" s="77"/>
      <c r="BP149" s="72"/>
      <c r="BR149" s="79"/>
      <c r="BV149" s="79"/>
      <c r="BW149" s="79"/>
      <c r="BX149" s="73"/>
      <c r="BY149" s="73"/>
      <c r="BZ149" s="73"/>
      <c r="CA149" s="73"/>
      <c r="CB149" s="73"/>
      <c r="CC149" s="73"/>
      <c r="CD149" s="75"/>
      <c r="CE149" s="76"/>
      <c r="CF149" s="75"/>
      <c r="CG149" s="77"/>
      <c r="CJ149" s="72"/>
      <c r="CK149" s="79"/>
      <c r="CL149" s="79"/>
      <c r="CM149" s="79"/>
      <c r="CN149" s="79"/>
      <c r="CO149" s="73"/>
      <c r="CP149" s="73"/>
      <c r="CQ149" s="73"/>
      <c r="CZ149" s="75"/>
      <c r="DA149" s="77"/>
      <c r="DD149" s="72"/>
      <c r="DF149" s="79"/>
      <c r="DJ149" s="79"/>
      <c r="DK149" s="79"/>
      <c r="DL149" s="73"/>
      <c r="DM149" s="73"/>
      <c r="DN149" s="73"/>
      <c r="DO149" s="73"/>
      <c r="DP149" s="73"/>
      <c r="DQ149" s="73"/>
      <c r="DR149" s="75"/>
      <c r="DS149" s="76"/>
      <c r="DT149" s="75"/>
      <c r="DU149" s="77"/>
      <c r="DX149" s="72"/>
      <c r="DY149" s="79"/>
      <c r="DZ149" s="79"/>
      <c r="EA149" s="79"/>
      <c r="EB149" s="79"/>
      <c r="EC149" s="73"/>
      <c r="ED149" s="73"/>
      <c r="EE149" s="73"/>
      <c r="EN149" s="75"/>
      <c r="EO149" s="77"/>
      <c r="ER149" s="72"/>
      <c r="ET149" s="79"/>
      <c r="EX149" s="79"/>
      <c r="EY149" s="79"/>
      <c r="EZ149" s="73"/>
      <c r="FA149" s="73"/>
      <c r="FB149" s="73"/>
      <c r="FC149" s="73"/>
      <c r="FD149" s="73"/>
      <c r="FF149" s="12"/>
      <c r="FG149" s="12"/>
      <c r="FH149" s="101"/>
      <c r="FI149" s="75"/>
      <c r="FJ149" s="76"/>
      <c r="FK149" s="75"/>
      <c r="FL149" s="77"/>
      <c r="FO149" s="76"/>
      <c r="GE149" s="75"/>
      <c r="GF149" s="77"/>
      <c r="GI149" s="76"/>
      <c r="GS149" s="13"/>
      <c r="GT149" s="12"/>
      <c r="GU149" s="12"/>
      <c r="GW149" s="50"/>
      <c r="GY149" s="50"/>
      <c r="GZ149" s="50"/>
      <c r="HA149" s="50"/>
      <c r="HB149" s="50"/>
      <c r="HC149" s="50"/>
      <c r="HD149" s="50"/>
      <c r="HE149" s="50"/>
      <c r="HF149" s="50"/>
      <c r="HG149" s="50"/>
      <c r="HH149" s="50"/>
      <c r="HI149" s="50"/>
      <c r="HJ149" s="50"/>
      <c r="HK149" s="50"/>
      <c r="HL149" s="50"/>
      <c r="HM149" s="50"/>
      <c r="HN149" s="50"/>
      <c r="HO149" s="50"/>
      <c r="HP149" s="50"/>
      <c r="HQ149" s="50"/>
      <c r="HR149" s="50"/>
      <c r="HS149" s="50"/>
      <c r="HT149" s="50"/>
      <c r="HU149" s="50"/>
      <c r="HV149" s="50"/>
      <c r="HW149" s="50"/>
      <c r="HX149" s="50"/>
      <c r="HY149" s="50"/>
      <c r="HZ149" s="50"/>
      <c r="IA149" s="50"/>
      <c r="IB149" s="50"/>
      <c r="IC149" s="50"/>
      <c r="ID149" s="50"/>
      <c r="IE149" s="50"/>
      <c r="IF149" s="50"/>
      <c r="IG149" s="50"/>
      <c r="IH149" s="50"/>
      <c r="II149" s="50"/>
      <c r="IJ149" s="50"/>
      <c r="IK149" s="50"/>
      <c r="IL149" s="50"/>
      <c r="IM149" s="50"/>
      <c r="IN149" s="50"/>
      <c r="IO149" s="50"/>
      <c r="IP149" s="50"/>
    </row>
    <row r="150" spans="1:250" s="15" customFormat="1" ht="16.149999999999999" customHeight="1">
      <c r="A150" s="49"/>
      <c r="B150" s="78"/>
      <c r="C150" s="72"/>
      <c r="D150" s="78"/>
      <c r="E150" s="79"/>
      <c r="H150" s="76"/>
      <c r="I150" s="77"/>
      <c r="J150" s="77"/>
      <c r="K150" s="77"/>
      <c r="L150" s="77"/>
      <c r="M150" s="49"/>
      <c r="N150" s="49"/>
      <c r="O150" s="49"/>
      <c r="X150" s="78"/>
      <c r="Y150" s="79"/>
      <c r="AB150" s="76"/>
      <c r="AD150" s="77"/>
      <c r="AH150" s="77"/>
      <c r="AI150" s="77"/>
      <c r="AJ150" s="49"/>
      <c r="AK150" s="49"/>
      <c r="AL150" s="49"/>
      <c r="AM150" s="49"/>
      <c r="AN150" s="49"/>
      <c r="AO150" s="49"/>
      <c r="AP150" s="78"/>
      <c r="AQ150" s="72"/>
      <c r="AR150" s="78"/>
      <c r="AS150" s="79"/>
      <c r="AV150" s="76"/>
      <c r="AW150" s="77"/>
      <c r="AX150" s="77"/>
      <c r="AY150" s="77"/>
      <c r="AZ150" s="77"/>
      <c r="BA150" s="49"/>
      <c r="BB150" s="49"/>
      <c r="BC150" s="49"/>
      <c r="BL150" s="78"/>
      <c r="BM150" s="79"/>
      <c r="BP150" s="76"/>
      <c r="BR150" s="77"/>
      <c r="BV150" s="77"/>
      <c r="BW150" s="77"/>
      <c r="BX150" s="49"/>
      <c r="BY150" s="49"/>
      <c r="BZ150" s="49"/>
      <c r="CA150" s="49"/>
      <c r="CB150" s="49"/>
      <c r="CC150" s="49"/>
      <c r="CD150" s="78"/>
      <c r="CE150" s="72"/>
      <c r="CF150" s="78"/>
      <c r="CG150" s="79"/>
      <c r="CJ150" s="76"/>
      <c r="CK150" s="77"/>
      <c r="CL150" s="77"/>
      <c r="CM150" s="77"/>
      <c r="CN150" s="77"/>
      <c r="CO150" s="49"/>
      <c r="CP150" s="49"/>
      <c r="CQ150" s="49"/>
      <c r="CZ150" s="78"/>
      <c r="DA150" s="79"/>
      <c r="DD150" s="76"/>
      <c r="DF150" s="77"/>
      <c r="DJ150" s="77"/>
      <c r="DK150" s="77"/>
      <c r="DL150" s="49"/>
      <c r="DM150" s="49"/>
      <c r="DN150" s="49"/>
      <c r="DO150" s="49"/>
      <c r="DP150" s="49"/>
      <c r="DQ150" s="49"/>
      <c r="DR150" s="78"/>
      <c r="DS150" s="72"/>
      <c r="DT150" s="78"/>
      <c r="DU150" s="79"/>
      <c r="DX150" s="76"/>
      <c r="DY150" s="77"/>
      <c r="DZ150" s="77"/>
      <c r="EA150" s="77"/>
      <c r="EB150" s="77"/>
      <c r="EC150" s="49"/>
      <c r="ED150" s="49"/>
      <c r="EE150" s="49"/>
      <c r="EN150" s="78"/>
      <c r="EO150" s="79"/>
      <c r="ER150" s="76"/>
      <c r="ET150" s="77"/>
      <c r="EX150" s="77"/>
      <c r="EY150" s="77"/>
      <c r="EZ150" s="49"/>
      <c r="FA150" s="49"/>
      <c r="FB150" s="49"/>
      <c r="FC150" s="49"/>
      <c r="FD150" s="49"/>
      <c r="FH150" s="101"/>
      <c r="FI150" s="75"/>
      <c r="FJ150" s="76"/>
      <c r="FK150" s="75"/>
      <c r="FL150" s="77"/>
      <c r="GE150" s="75"/>
      <c r="GF150" s="77"/>
      <c r="GW150" s="50"/>
      <c r="GY150" s="50"/>
      <c r="GZ150" s="50"/>
      <c r="HA150" s="50"/>
      <c r="HB150" s="50"/>
      <c r="HC150" s="50"/>
      <c r="HD150" s="50"/>
      <c r="HE150" s="50"/>
      <c r="HF150" s="50"/>
      <c r="HG150" s="50"/>
      <c r="HH150" s="50"/>
      <c r="HI150" s="50"/>
      <c r="HJ150" s="50"/>
      <c r="HK150" s="50"/>
      <c r="HL150" s="50"/>
      <c r="HM150" s="50"/>
      <c r="HN150" s="50"/>
      <c r="HO150" s="50"/>
      <c r="HP150" s="50"/>
      <c r="HQ150" s="50"/>
      <c r="HR150" s="50"/>
      <c r="HS150" s="50"/>
      <c r="HT150" s="50"/>
      <c r="HU150" s="50"/>
      <c r="HV150" s="50"/>
      <c r="HW150" s="50"/>
      <c r="HX150" s="50"/>
      <c r="HY150" s="50"/>
      <c r="HZ150" s="50"/>
      <c r="IA150" s="50"/>
      <c r="IB150" s="50"/>
      <c r="IC150" s="50"/>
      <c r="ID150" s="50"/>
      <c r="IE150" s="50"/>
      <c r="IF150" s="50"/>
      <c r="IG150" s="50"/>
      <c r="IH150" s="50"/>
      <c r="II150" s="50"/>
      <c r="IJ150" s="50"/>
      <c r="IK150" s="50"/>
      <c r="IL150" s="50"/>
      <c r="IM150" s="50"/>
      <c r="IN150" s="50"/>
      <c r="IO150" s="50"/>
      <c r="IP150" s="50"/>
    </row>
    <row r="151" spans="1:250" s="15" customFormat="1" ht="16.149999999999999" customHeight="1">
      <c r="A151" s="49"/>
      <c r="B151" s="75"/>
      <c r="C151" s="76"/>
      <c r="D151" s="75"/>
      <c r="E151" s="77"/>
      <c r="H151" s="76"/>
      <c r="I151" s="77"/>
      <c r="J151" s="77"/>
      <c r="K151" s="77"/>
      <c r="L151" s="77"/>
      <c r="M151" s="49"/>
      <c r="N151" s="49"/>
      <c r="O151" s="49"/>
      <c r="X151" s="75"/>
      <c r="Y151" s="77"/>
      <c r="AB151" s="76"/>
      <c r="AD151" s="77"/>
      <c r="AH151" s="77"/>
      <c r="AI151" s="77"/>
      <c r="AJ151" s="49"/>
      <c r="AK151" s="49"/>
      <c r="AL151" s="49"/>
      <c r="AM151" s="49"/>
      <c r="AN151" s="49"/>
      <c r="AO151" s="49"/>
      <c r="AP151" s="75"/>
      <c r="AQ151" s="76"/>
      <c r="AR151" s="75"/>
      <c r="AS151" s="77"/>
      <c r="AV151" s="76"/>
      <c r="AW151" s="77"/>
      <c r="AX151" s="77"/>
      <c r="AY151" s="77"/>
      <c r="AZ151" s="77"/>
      <c r="BA151" s="49"/>
      <c r="BB151" s="49"/>
      <c r="BC151" s="49"/>
      <c r="BL151" s="75"/>
      <c r="BM151" s="77"/>
      <c r="BP151" s="76"/>
      <c r="BR151" s="77"/>
      <c r="BV151" s="77"/>
      <c r="BW151" s="77"/>
      <c r="BX151" s="49"/>
      <c r="BY151" s="49"/>
      <c r="BZ151" s="49"/>
      <c r="CA151" s="49"/>
      <c r="CB151" s="49"/>
      <c r="CC151" s="49"/>
      <c r="CD151" s="75"/>
      <c r="CE151" s="76"/>
      <c r="CF151" s="75"/>
      <c r="CG151" s="77"/>
      <c r="CJ151" s="76"/>
      <c r="CK151" s="77"/>
      <c r="CL151" s="77"/>
      <c r="CM151" s="77"/>
      <c r="CN151" s="77"/>
      <c r="CO151" s="49"/>
      <c r="CP151" s="49"/>
      <c r="CQ151" s="49"/>
      <c r="CZ151" s="75"/>
      <c r="DA151" s="77"/>
      <c r="DD151" s="76"/>
      <c r="DF151" s="77"/>
      <c r="DJ151" s="77"/>
      <c r="DK151" s="77"/>
      <c r="DL151" s="49"/>
      <c r="DM151" s="49"/>
      <c r="DN151" s="49"/>
      <c r="DO151" s="49"/>
      <c r="DP151" s="49"/>
      <c r="DQ151" s="49"/>
      <c r="DR151" s="75"/>
      <c r="DS151" s="76"/>
      <c r="DT151" s="75"/>
      <c r="DU151" s="77"/>
      <c r="DX151" s="76"/>
      <c r="DY151" s="77"/>
      <c r="DZ151" s="77"/>
      <c r="EA151" s="77"/>
      <c r="EB151" s="77"/>
      <c r="EC151" s="49"/>
      <c r="ED151" s="49"/>
      <c r="EE151" s="49"/>
      <c r="EN151" s="75"/>
      <c r="EO151" s="77"/>
      <c r="ER151" s="76"/>
      <c r="ET151" s="77"/>
      <c r="EX151" s="77"/>
      <c r="EY151" s="77"/>
      <c r="EZ151" s="49"/>
      <c r="FA151" s="49"/>
      <c r="FB151" s="49"/>
      <c r="FC151" s="49"/>
      <c r="FD151" s="49"/>
      <c r="FF151" s="45"/>
      <c r="FG151" s="45"/>
      <c r="FH151" s="101"/>
      <c r="FI151" s="78"/>
      <c r="FJ151" s="72"/>
      <c r="FK151" s="78"/>
      <c r="FL151" s="79"/>
      <c r="FO151" s="76"/>
      <c r="FP151" s="77"/>
      <c r="FQ151" s="77"/>
      <c r="FR151" s="77"/>
      <c r="FS151" s="77"/>
      <c r="FT151" s="45"/>
      <c r="FU151" s="45"/>
      <c r="FV151" s="45"/>
      <c r="GE151" s="78"/>
      <c r="GF151" s="79"/>
      <c r="GI151" s="76"/>
      <c r="GK151" s="77"/>
      <c r="GO151" s="77"/>
      <c r="GP151" s="77"/>
      <c r="GQ151" s="45"/>
      <c r="GR151" s="45"/>
      <c r="GS151" s="45"/>
      <c r="GT151" s="45"/>
      <c r="GU151" s="45"/>
      <c r="GW151" s="50"/>
      <c r="GY151" s="50"/>
      <c r="GZ151" s="50"/>
      <c r="HA151" s="50"/>
      <c r="HB151" s="50"/>
      <c r="HC151" s="50"/>
      <c r="HD151" s="50"/>
      <c r="HE151" s="50"/>
      <c r="HF151" s="50"/>
      <c r="HG151" s="50"/>
      <c r="HH151" s="50"/>
      <c r="HI151" s="50"/>
      <c r="HJ151" s="50"/>
      <c r="HK151" s="50"/>
      <c r="HL151" s="50"/>
      <c r="HM151" s="50"/>
      <c r="HN151" s="50"/>
      <c r="HO151" s="50"/>
      <c r="HP151" s="50"/>
      <c r="HQ151" s="50"/>
      <c r="HR151" s="50"/>
      <c r="HS151" s="50"/>
      <c r="HT151" s="50"/>
      <c r="HU151" s="50"/>
      <c r="HV151" s="50"/>
      <c r="HW151" s="50"/>
      <c r="HX151" s="50"/>
      <c r="HY151" s="50"/>
      <c r="HZ151" s="50"/>
      <c r="IA151" s="50"/>
      <c r="IB151" s="50"/>
      <c r="IC151" s="50"/>
      <c r="ID151" s="50"/>
      <c r="IE151" s="50"/>
      <c r="IF151" s="50"/>
      <c r="IG151" s="50"/>
      <c r="IH151" s="50"/>
      <c r="II151" s="50"/>
      <c r="IJ151" s="50"/>
      <c r="IK151" s="50"/>
      <c r="IL151" s="50"/>
      <c r="IM151" s="50"/>
      <c r="IN151" s="50"/>
      <c r="IO151" s="50"/>
      <c r="IP151" s="50"/>
    </row>
    <row r="152" spans="1:250" s="15" customFormat="1" ht="16.149999999999999" customHeight="1">
      <c r="A152" s="73"/>
      <c r="B152" s="75"/>
      <c r="C152" s="76"/>
      <c r="D152" s="75"/>
      <c r="E152" s="77"/>
      <c r="H152" s="72"/>
      <c r="I152" s="79"/>
      <c r="J152" s="79"/>
      <c r="K152" s="79"/>
      <c r="L152" s="79"/>
      <c r="M152" s="73"/>
      <c r="N152" s="73"/>
      <c r="O152" s="73"/>
      <c r="X152" s="75"/>
      <c r="Y152" s="77"/>
      <c r="AB152" s="72"/>
      <c r="AD152" s="79"/>
      <c r="AH152" s="79"/>
      <c r="AI152" s="79"/>
      <c r="AJ152" s="73"/>
      <c r="AK152" s="73"/>
      <c r="AL152" s="73"/>
      <c r="AM152" s="73"/>
      <c r="AN152" s="73"/>
      <c r="AO152" s="73"/>
      <c r="AP152" s="75"/>
      <c r="AQ152" s="76"/>
      <c r="AR152" s="75"/>
      <c r="AS152" s="77"/>
      <c r="AV152" s="72"/>
      <c r="AW152" s="79"/>
      <c r="AX152" s="79"/>
      <c r="AY152" s="79"/>
      <c r="AZ152" s="79"/>
      <c r="BA152" s="73"/>
      <c r="BB152" s="73"/>
      <c r="BC152" s="73"/>
      <c r="BL152" s="75"/>
      <c r="BM152" s="77"/>
      <c r="BP152" s="72"/>
      <c r="BR152" s="79"/>
      <c r="BV152" s="79"/>
      <c r="BW152" s="79"/>
      <c r="BX152" s="73"/>
      <c r="BY152" s="73"/>
      <c r="BZ152" s="73"/>
      <c r="CA152" s="73"/>
      <c r="CB152" s="73"/>
      <c r="CC152" s="73"/>
      <c r="CD152" s="75"/>
      <c r="CE152" s="76"/>
      <c r="CF152" s="75"/>
      <c r="CG152" s="77"/>
      <c r="CJ152" s="72"/>
      <c r="CK152" s="79"/>
      <c r="CL152" s="79"/>
      <c r="CM152" s="79"/>
      <c r="CN152" s="79"/>
      <c r="CO152" s="73"/>
      <c r="CP152" s="73"/>
      <c r="CQ152" s="73"/>
      <c r="CZ152" s="75"/>
      <c r="DA152" s="77"/>
      <c r="DD152" s="72"/>
      <c r="DF152" s="79"/>
      <c r="DJ152" s="79"/>
      <c r="DK152" s="79"/>
      <c r="DL152" s="73"/>
      <c r="DM152" s="73"/>
      <c r="DN152" s="73"/>
      <c r="DO152" s="73"/>
      <c r="DP152" s="73"/>
      <c r="DQ152" s="73"/>
      <c r="DR152" s="75"/>
      <c r="DS152" s="76"/>
      <c r="DT152" s="75"/>
      <c r="DU152" s="77"/>
      <c r="DX152" s="72"/>
      <c r="DY152" s="79"/>
      <c r="DZ152" s="79"/>
      <c r="EA152" s="79"/>
      <c r="EB152" s="79"/>
      <c r="EC152" s="73"/>
      <c r="ED152" s="73"/>
      <c r="EE152" s="73"/>
      <c r="EN152" s="75"/>
      <c r="EO152" s="77"/>
      <c r="ER152" s="72"/>
      <c r="ET152" s="79"/>
      <c r="EX152" s="79"/>
      <c r="EY152" s="79"/>
      <c r="EZ152" s="73"/>
      <c r="FA152" s="73"/>
      <c r="FB152" s="73"/>
      <c r="FC152" s="73"/>
      <c r="FD152" s="73"/>
      <c r="FF152" s="49"/>
      <c r="FG152" s="49"/>
      <c r="FH152" s="101"/>
      <c r="FI152" s="75"/>
      <c r="FJ152" s="76"/>
      <c r="FK152" s="75"/>
      <c r="FL152" s="77"/>
      <c r="FO152" s="76"/>
      <c r="FP152" s="77"/>
      <c r="FQ152" s="77"/>
      <c r="FR152" s="77"/>
      <c r="FS152" s="77"/>
      <c r="FT152" s="49"/>
      <c r="FU152" s="49"/>
      <c r="FV152" s="49"/>
      <c r="GE152" s="75"/>
      <c r="GF152" s="77"/>
      <c r="GI152" s="76"/>
      <c r="GK152" s="77"/>
      <c r="GO152" s="77"/>
      <c r="GP152" s="77"/>
      <c r="GQ152" s="49"/>
      <c r="GR152" s="49"/>
      <c r="GS152" s="49"/>
      <c r="GT152" s="49"/>
      <c r="GU152" s="49"/>
      <c r="GW152" s="50"/>
      <c r="GY152" s="50"/>
      <c r="GZ152" s="50"/>
      <c r="HA152" s="50"/>
      <c r="HB152" s="50"/>
      <c r="HC152" s="50"/>
      <c r="HD152" s="50"/>
      <c r="HE152" s="50"/>
      <c r="HF152" s="50"/>
      <c r="HG152" s="50"/>
      <c r="HH152" s="50"/>
      <c r="HI152" s="50"/>
      <c r="HJ152" s="50"/>
      <c r="HK152" s="50"/>
      <c r="HL152" s="50"/>
      <c r="HM152" s="50"/>
      <c r="HN152" s="50"/>
      <c r="HO152" s="50"/>
      <c r="HP152" s="50"/>
      <c r="HQ152" s="50"/>
      <c r="HR152" s="50"/>
      <c r="HS152" s="50"/>
      <c r="HT152" s="50"/>
      <c r="HU152" s="50"/>
      <c r="HV152" s="50"/>
      <c r="HW152" s="50"/>
      <c r="HX152" s="50"/>
      <c r="HY152" s="50"/>
      <c r="HZ152" s="50"/>
      <c r="IA152" s="50"/>
      <c r="IB152" s="50"/>
      <c r="IC152" s="50"/>
      <c r="ID152" s="50"/>
      <c r="IE152" s="50"/>
      <c r="IF152" s="50"/>
      <c r="IG152" s="50"/>
      <c r="IH152" s="50"/>
      <c r="II152" s="50"/>
      <c r="IJ152" s="50"/>
      <c r="IK152" s="50"/>
      <c r="IL152" s="50"/>
      <c r="IM152" s="50"/>
      <c r="IN152" s="50"/>
      <c r="IO152" s="50"/>
      <c r="IP152" s="50"/>
    </row>
    <row r="153" spans="1:250" s="15" customFormat="1" ht="16.149999999999999" customHeight="1">
      <c r="A153" s="49"/>
      <c r="H153" s="76"/>
      <c r="I153" s="77"/>
      <c r="J153" s="77"/>
      <c r="K153" s="77"/>
      <c r="L153" s="77"/>
      <c r="M153" s="49"/>
      <c r="N153" s="49"/>
      <c r="O153" s="49"/>
      <c r="AE153" s="76"/>
      <c r="AG153" s="77"/>
      <c r="AH153" s="77"/>
      <c r="AI153" s="77"/>
      <c r="AJ153" s="49"/>
      <c r="AK153" s="49"/>
      <c r="AL153" s="49"/>
      <c r="AM153" s="49"/>
      <c r="AN153" s="49"/>
      <c r="AO153" s="49"/>
      <c r="AV153" s="76"/>
      <c r="AW153" s="77"/>
      <c r="AX153" s="77"/>
      <c r="AY153" s="77"/>
      <c r="AZ153" s="77"/>
      <c r="BA153" s="49"/>
      <c r="BB153" s="49"/>
      <c r="BC153" s="49"/>
      <c r="BS153" s="76"/>
      <c r="BU153" s="77"/>
      <c r="BV153" s="77"/>
      <c r="BW153" s="77"/>
      <c r="BX153" s="49"/>
      <c r="BY153" s="49"/>
      <c r="BZ153" s="49"/>
      <c r="CA153" s="49"/>
      <c r="CB153" s="49"/>
      <c r="CC153" s="49"/>
      <c r="CJ153" s="76"/>
      <c r="CK153" s="77"/>
      <c r="CL153" s="77"/>
      <c r="CM153" s="77"/>
      <c r="CN153" s="77"/>
      <c r="CO153" s="49"/>
      <c r="CP153" s="49"/>
      <c r="CQ153" s="49"/>
      <c r="DG153" s="76"/>
      <c r="DI153" s="77"/>
      <c r="DJ153" s="77"/>
      <c r="DK153" s="77"/>
      <c r="DL153" s="49"/>
      <c r="DM153" s="49"/>
      <c r="DN153" s="49"/>
      <c r="DO153" s="49"/>
      <c r="DP153" s="49"/>
      <c r="DQ153" s="49"/>
      <c r="DX153" s="76"/>
      <c r="DY153" s="77"/>
      <c r="DZ153" s="77"/>
      <c r="EA153" s="77"/>
      <c r="EB153" s="77"/>
      <c r="EC153" s="49"/>
      <c r="ED153" s="49"/>
      <c r="EE153" s="49"/>
      <c r="EU153" s="76"/>
      <c r="EW153" s="77"/>
      <c r="EX153" s="77"/>
      <c r="EY153" s="77"/>
      <c r="EZ153" s="49"/>
      <c r="FA153" s="49"/>
      <c r="FB153" s="49"/>
      <c r="FC153" s="49"/>
      <c r="FD153" s="49"/>
      <c r="FF153" s="73"/>
      <c r="FG153" s="73"/>
      <c r="FH153" s="101"/>
      <c r="FI153" s="75"/>
      <c r="FJ153" s="76"/>
      <c r="FK153" s="75"/>
      <c r="FL153" s="77"/>
      <c r="FO153" s="72"/>
      <c r="FP153" s="79"/>
      <c r="FQ153" s="79"/>
      <c r="FR153" s="79"/>
      <c r="FS153" s="79"/>
      <c r="FT153" s="73"/>
      <c r="FU153" s="73"/>
      <c r="FV153" s="73"/>
      <c r="GE153" s="75"/>
      <c r="GF153" s="77"/>
      <c r="GI153" s="72"/>
      <c r="GK153" s="79"/>
      <c r="GO153" s="79"/>
      <c r="GP153" s="79"/>
      <c r="GQ153" s="73"/>
      <c r="GR153" s="73"/>
      <c r="GS153" s="73"/>
      <c r="GT153" s="73"/>
      <c r="GU153" s="73"/>
      <c r="GW153" s="50"/>
      <c r="GY153" s="50"/>
      <c r="GZ153" s="50"/>
      <c r="HA153" s="50"/>
      <c r="HB153" s="50"/>
      <c r="HC153" s="50"/>
      <c r="HD153" s="50"/>
      <c r="HE153" s="50"/>
      <c r="HF153" s="50"/>
      <c r="HG153" s="50"/>
      <c r="HH153" s="50"/>
      <c r="HI153" s="50"/>
      <c r="HJ153" s="50"/>
      <c r="HK153" s="50"/>
      <c r="HL153" s="50"/>
      <c r="HM153" s="50"/>
      <c r="HN153" s="50"/>
      <c r="HO153" s="50"/>
      <c r="HP153" s="50"/>
      <c r="HQ153" s="50"/>
      <c r="HR153" s="50"/>
      <c r="HS153" s="50"/>
      <c r="HT153" s="50"/>
      <c r="HU153" s="50"/>
      <c r="HV153" s="50"/>
      <c r="HW153" s="50"/>
      <c r="HX153" s="50"/>
      <c r="HY153" s="50"/>
      <c r="HZ153" s="50"/>
      <c r="IA153" s="50"/>
      <c r="IB153" s="50"/>
      <c r="IC153" s="50"/>
      <c r="ID153" s="50"/>
      <c r="IE153" s="50"/>
      <c r="IF153" s="50"/>
      <c r="IG153" s="50"/>
      <c r="IH153" s="50"/>
      <c r="II153" s="50"/>
      <c r="IJ153" s="50"/>
      <c r="IK153" s="50"/>
      <c r="IL153" s="50"/>
      <c r="IM153" s="50"/>
      <c r="IN153" s="50"/>
      <c r="IO153" s="50"/>
      <c r="IP153" s="50"/>
    </row>
    <row r="154" spans="1:250" s="15" customFormat="1" ht="16.149999999999999" customHeight="1">
      <c r="A154" s="49"/>
      <c r="F154" s="46"/>
      <c r="K154" s="77"/>
      <c r="L154" s="77"/>
      <c r="M154" s="77"/>
      <c r="N154" s="49"/>
      <c r="O154" s="49"/>
      <c r="Z154" s="46"/>
      <c r="AE154" s="76"/>
      <c r="AG154" s="77"/>
      <c r="AH154" s="77"/>
      <c r="AI154" s="77"/>
      <c r="AJ154" s="49"/>
      <c r="AK154" s="49"/>
      <c r="AL154" s="49"/>
      <c r="AM154" s="49"/>
      <c r="AN154" s="49"/>
      <c r="AO154" s="49"/>
      <c r="AT154" s="46"/>
      <c r="AY154" s="77"/>
      <c r="AZ154" s="77"/>
      <c r="BA154" s="77"/>
      <c r="BB154" s="49"/>
      <c r="BC154" s="49"/>
      <c r="BN154" s="46"/>
      <c r="BS154" s="76"/>
      <c r="BU154" s="77"/>
      <c r="BV154" s="77"/>
      <c r="BW154" s="77"/>
      <c r="BX154" s="49"/>
      <c r="BY154" s="49"/>
      <c r="BZ154" s="49"/>
      <c r="CA154" s="49"/>
      <c r="CB154" s="49"/>
      <c r="CC154" s="49"/>
      <c r="CH154" s="46"/>
      <c r="CM154" s="77"/>
      <c r="CN154" s="77"/>
      <c r="CO154" s="77"/>
      <c r="CP154" s="49"/>
      <c r="CQ154" s="49"/>
      <c r="DB154" s="46"/>
      <c r="DG154" s="76"/>
      <c r="DI154" s="77"/>
      <c r="DJ154" s="77"/>
      <c r="DK154" s="77"/>
      <c r="DL154" s="49"/>
      <c r="DM154" s="49"/>
      <c r="DN154" s="49"/>
      <c r="DO154" s="49"/>
      <c r="DP154" s="49"/>
      <c r="DQ154" s="49"/>
      <c r="DV154" s="46"/>
      <c r="EA154" s="77"/>
      <c r="EB154" s="77"/>
      <c r="EC154" s="77"/>
      <c r="ED154" s="49"/>
      <c r="EE154" s="49"/>
      <c r="EP154" s="46"/>
      <c r="EU154" s="76"/>
      <c r="EW154" s="77"/>
      <c r="EX154" s="77"/>
      <c r="EY154" s="77"/>
      <c r="EZ154" s="49"/>
      <c r="FA154" s="49"/>
      <c r="FB154" s="49"/>
      <c r="FC154" s="49"/>
      <c r="FD154" s="49"/>
      <c r="FF154" s="49"/>
      <c r="FG154" s="49"/>
      <c r="FH154" s="101"/>
      <c r="FI154" s="78"/>
      <c r="FJ154" s="72"/>
      <c r="FK154" s="78"/>
      <c r="FL154" s="79"/>
      <c r="FO154" s="76"/>
      <c r="FP154" s="77"/>
      <c r="FQ154" s="77"/>
      <c r="FR154" s="77"/>
      <c r="FS154" s="77"/>
      <c r="FT154" s="49"/>
      <c r="FU154" s="49"/>
      <c r="FV154" s="49"/>
      <c r="GE154" s="78"/>
      <c r="GF154" s="79"/>
      <c r="GI154" s="76"/>
      <c r="GK154" s="77"/>
      <c r="GO154" s="77"/>
      <c r="GP154" s="77"/>
      <c r="GQ154" s="49"/>
      <c r="GR154" s="49"/>
      <c r="GS154" s="49"/>
      <c r="GT154" s="49"/>
      <c r="GU154" s="49"/>
      <c r="GW154" s="50"/>
      <c r="GY154" s="50"/>
      <c r="GZ154" s="50"/>
      <c r="HA154" s="50"/>
      <c r="HB154" s="50"/>
      <c r="HC154" s="50"/>
      <c r="HD154" s="50"/>
      <c r="HE154" s="50"/>
      <c r="HF154" s="50"/>
      <c r="HG154" s="50"/>
      <c r="HH154" s="50"/>
      <c r="HI154" s="50"/>
      <c r="HJ154" s="50"/>
      <c r="HK154" s="50"/>
      <c r="HL154" s="50"/>
      <c r="HM154" s="50"/>
      <c r="HN154" s="50"/>
      <c r="HO154" s="50"/>
      <c r="HP154" s="50"/>
      <c r="HQ154" s="50"/>
      <c r="HR154" s="50"/>
      <c r="HS154" s="50"/>
      <c r="HT154" s="50"/>
      <c r="HU154" s="50"/>
      <c r="HV154" s="50"/>
      <c r="HW154" s="50"/>
      <c r="HX154" s="50"/>
      <c r="HY154" s="50"/>
      <c r="HZ154" s="50"/>
      <c r="IA154" s="50"/>
      <c r="IB154" s="50"/>
      <c r="IC154" s="50"/>
      <c r="ID154" s="50"/>
      <c r="IE154" s="50"/>
      <c r="IF154" s="50"/>
      <c r="IG154" s="50"/>
      <c r="IH154" s="50"/>
      <c r="II154" s="50"/>
      <c r="IJ154" s="50"/>
      <c r="IK154" s="50"/>
      <c r="IL154" s="50"/>
      <c r="IM154" s="50"/>
      <c r="IN154" s="50"/>
      <c r="IO154" s="50"/>
      <c r="IP154" s="50"/>
    </row>
    <row r="155" spans="1:250" s="15" customFormat="1" ht="16.149999999999999" customHeight="1">
      <c r="AL155" s="49"/>
      <c r="BZ155" s="49"/>
      <c r="DN155" s="49"/>
      <c r="FB155" s="49"/>
      <c r="FF155" s="49"/>
      <c r="FG155" s="49"/>
      <c r="FH155" s="101"/>
      <c r="FI155" s="75"/>
      <c r="FJ155" s="76"/>
      <c r="FK155" s="75"/>
      <c r="FL155" s="77"/>
      <c r="FO155" s="76"/>
      <c r="FP155" s="77"/>
      <c r="FQ155" s="77"/>
      <c r="FR155" s="77"/>
      <c r="FS155" s="77"/>
      <c r="FT155" s="49"/>
      <c r="FU155" s="49"/>
      <c r="FV155" s="49"/>
      <c r="GE155" s="75"/>
      <c r="GF155" s="77"/>
      <c r="GI155" s="76"/>
      <c r="GK155" s="77"/>
      <c r="GO155" s="77"/>
      <c r="GP155" s="77"/>
      <c r="GQ155" s="49"/>
      <c r="GR155" s="49"/>
      <c r="GS155" s="49"/>
      <c r="GT155" s="49"/>
      <c r="GU155" s="49"/>
      <c r="GW155" s="50"/>
      <c r="GY155" s="50"/>
      <c r="GZ155" s="50"/>
      <c r="HA155" s="50"/>
      <c r="HB155" s="50"/>
      <c r="HC155" s="50"/>
      <c r="HD155" s="50"/>
      <c r="HE155" s="50"/>
      <c r="HF155" s="50"/>
      <c r="HG155" s="50"/>
      <c r="HH155" s="50"/>
      <c r="HI155" s="50"/>
      <c r="HJ155" s="50"/>
      <c r="HK155" s="50"/>
      <c r="HL155" s="50"/>
      <c r="HM155" s="50"/>
      <c r="HN155" s="50"/>
      <c r="HO155" s="50"/>
      <c r="HP155" s="50"/>
      <c r="HQ155" s="50"/>
      <c r="HR155" s="50"/>
      <c r="HS155" s="50"/>
      <c r="HT155" s="50"/>
      <c r="HU155" s="50"/>
      <c r="HV155" s="50"/>
      <c r="HW155" s="50"/>
      <c r="HX155" s="50"/>
      <c r="HY155" s="50"/>
      <c r="HZ155" s="50"/>
      <c r="IA155" s="50"/>
      <c r="IB155" s="50"/>
      <c r="IC155" s="50"/>
      <c r="ID155" s="50"/>
      <c r="IE155" s="50"/>
      <c r="IF155" s="50"/>
      <c r="IG155" s="50"/>
      <c r="IH155" s="50"/>
      <c r="II155" s="50"/>
      <c r="IJ155" s="50"/>
      <c r="IK155" s="50"/>
      <c r="IL155" s="50"/>
      <c r="IM155" s="50"/>
      <c r="IN155" s="50"/>
      <c r="IO155" s="50"/>
      <c r="IP155" s="50"/>
    </row>
    <row r="156" spans="1:250" s="15" customFormat="1" ht="16.149999999999999" customHeight="1">
      <c r="F156" s="46"/>
      <c r="M156" s="46"/>
      <c r="Z156" s="46"/>
      <c r="AG156" s="48"/>
      <c r="AL156" s="49"/>
      <c r="AT156" s="46"/>
      <c r="BA156" s="46"/>
      <c r="BN156" s="46"/>
      <c r="BU156" s="48"/>
      <c r="BZ156" s="49"/>
      <c r="CH156" s="46"/>
      <c r="CO156" s="46"/>
      <c r="DB156" s="46"/>
      <c r="DI156" s="48"/>
      <c r="DN156" s="49"/>
      <c r="DV156" s="46"/>
      <c r="EC156" s="46"/>
      <c r="EP156" s="46"/>
      <c r="EW156" s="48"/>
      <c r="FB156" s="49"/>
      <c r="FF156" s="73"/>
      <c r="FG156" s="73"/>
      <c r="FH156" s="101"/>
      <c r="FI156" s="75"/>
      <c r="FJ156" s="76"/>
      <c r="FK156" s="75"/>
      <c r="FL156" s="77"/>
      <c r="FO156" s="72"/>
      <c r="FP156" s="79"/>
      <c r="FQ156" s="79"/>
      <c r="FR156" s="79"/>
      <c r="FS156" s="79"/>
      <c r="FT156" s="73"/>
      <c r="FU156" s="73"/>
      <c r="FV156" s="73"/>
      <c r="GE156" s="75"/>
      <c r="GF156" s="77"/>
      <c r="GI156" s="72"/>
      <c r="GK156" s="79"/>
      <c r="GO156" s="79"/>
      <c r="GP156" s="79"/>
      <c r="GQ156" s="73"/>
      <c r="GR156" s="73"/>
      <c r="GS156" s="73"/>
      <c r="GT156" s="73"/>
      <c r="GU156" s="73"/>
      <c r="GW156" s="50"/>
      <c r="GY156" s="50"/>
      <c r="GZ156" s="50"/>
      <c r="HA156" s="50"/>
      <c r="HB156" s="50"/>
      <c r="HC156" s="50"/>
      <c r="HD156" s="50"/>
      <c r="HE156" s="50"/>
      <c r="HF156" s="50"/>
      <c r="HG156" s="50"/>
      <c r="HH156" s="50"/>
      <c r="HI156" s="50"/>
      <c r="HJ156" s="50"/>
      <c r="HK156" s="50"/>
      <c r="HL156" s="50"/>
      <c r="HM156" s="50"/>
      <c r="HN156" s="50"/>
      <c r="HO156" s="50"/>
      <c r="HP156" s="50"/>
      <c r="HQ156" s="50"/>
      <c r="HR156" s="50"/>
      <c r="HS156" s="50"/>
      <c r="HT156" s="50"/>
      <c r="HU156" s="50"/>
      <c r="HV156" s="50"/>
      <c r="HW156" s="50"/>
      <c r="HX156" s="50"/>
      <c r="HY156" s="50"/>
      <c r="HZ156" s="50"/>
      <c r="IA156" s="50"/>
      <c r="IB156" s="50"/>
      <c r="IC156" s="50"/>
      <c r="ID156" s="50"/>
      <c r="IE156" s="50"/>
      <c r="IF156" s="50"/>
      <c r="IG156" s="50"/>
      <c r="IH156" s="50"/>
      <c r="II156" s="50"/>
      <c r="IJ156" s="50"/>
      <c r="IK156" s="50"/>
      <c r="IL156" s="50"/>
      <c r="IM156" s="50"/>
      <c r="IN156" s="50"/>
      <c r="IO156" s="50"/>
      <c r="IP156" s="50"/>
    </row>
    <row r="157" spans="1:250" s="15" customFormat="1" ht="16.149999999999999" customHeight="1">
      <c r="A157" s="61"/>
      <c r="K157" s="61"/>
      <c r="L157" s="61"/>
      <c r="M157" s="61"/>
      <c r="N157" s="61"/>
      <c r="O157" s="61"/>
      <c r="AG157" s="61"/>
      <c r="AH157" s="61"/>
      <c r="AI157" s="61"/>
      <c r="AJ157" s="61"/>
      <c r="AK157" s="61"/>
      <c r="AL157" s="49"/>
      <c r="AM157" s="61"/>
      <c r="AN157" s="61"/>
      <c r="AO157" s="61"/>
      <c r="AY157" s="61"/>
      <c r="AZ157" s="61"/>
      <c r="BA157" s="61"/>
      <c r="BB157" s="61"/>
      <c r="BC157" s="61"/>
      <c r="BU157" s="61"/>
      <c r="BV157" s="61"/>
      <c r="BW157" s="61"/>
      <c r="BX157" s="61"/>
      <c r="BY157" s="61"/>
      <c r="BZ157" s="49"/>
      <c r="CA157" s="61"/>
      <c r="CB157" s="61"/>
      <c r="CC157" s="61"/>
      <c r="CM157" s="61"/>
      <c r="CN157" s="61"/>
      <c r="CO157" s="61"/>
      <c r="CP157" s="61"/>
      <c r="CQ157" s="61"/>
      <c r="DI157" s="61"/>
      <c r="DJ157" s="61"/>
      <c r="DK157" s="61"/>
      <c r="DL157" s="61"/>
      <c r="DM157" s="61"/>
      <c r="DN157" s="49"/>
      <c r="DO157" s="61"/>
      <c r="DP157" s="61"/>
      <c r="DQ157" s="61"/>
      <c r="EA157" s="61"/>
      <c r="EB157" s="61"/>
      <c r="EC157" s="61"/>
      <c r="ED157" s="61"/>
      <c r="EE157" s="61"/>
      <c r="EW157" s="61"/>
      <c r="EX157" s="61"/>
      <c r="EY157" s="61"/>
      <c r="EZ157" s="61"/>
      <c r="FA157" s="61"/>
      <c r="FB157" s="49"/>
      <c r="FC157" s="61"/>
      <c r="FD157" s="61"/>
      <c r="FF157" s="49"/>
      <c r="FG157" s="49"/>
      <c r="FH157" s="101"/>
      <c r="FO157" s="76"/>
      <c r="FP157" s="77"/>
      <c r="FQ157" s="77"/>
      <c r="FR157" s="77"/>
      <c r="FS157" s="77"/>
      <c r="FT157" s="49"/>
      <c r="FU157" s="49"/>
      <c r="FV157" s="49"/>
      <c r="GL157" s="76"/>
      <c r="GN157" s="77"/>
      <c r="GO157" s="77"/>
      <c r="GP157" s="77"/>
      <c r="GQ157" s="49"/>
      <c r="GR157" s="49"/>
      <c r="GS157" s="49"/>
      <c r="GT157" s="49"/>
      <c r="GU157" s="49"/>
      <c r="GW157" s="50"/>
      <c r="GY157" s="50"/>
      <c r="GZ157" s="50"/>
      <c r="HA157" s="50"/>
      <c r="HB157" s="50"/>
      <c r="HC157" s="50"/>
      <c r="HD157" s="50"/>
      <c r="HE157" s="50"/>
      <c r="HF157" s="50"/>
      <c r="HG157" s="50"/>
      <c r="HH157" s="50"/>
      <c r="HI157" s="50"/>
      <c r="HJ157" s="50"/>
      <c r="HK157" s="50"/>
      <c r="HL157" s="50"/>
      <c r="HM157" s="50"/>
      <c r="HN157" s="50"/>
      <c r="HO157" s="50"/>
      <c r="HP157" s="50"/>
      <c r="HQ157" s="50"/>
      <c r="HR157" s="50"/>
      <c r="HS157" s="50"/>
      <c r="HT157" s="50"/>
      <c r="HU157" s="50"/>
      <c r="HV157" s="50"/>
      <c r="HW157" s="50"/>
      <c r="HX157" s="50"/>
      <c r="HY157" s="50"/>
      <c r="HZ157" s="50"/>
      <c r="IA157" s="50"/>
      <c r="IB157" s="50"/>
      <c r="IC157" s="50"/>
      <c r="ID157" s="50"/>
      <c r="IE157" s="50"/>
      <c r="IF157" s="50"/>
      <c r="IG157" s="50"/>
      <c r="IH157" s="50"/>
      <c r="II157" s="50"/>
      <c r="IJ157" s="50"/>
      <c r="IK157" s="50"/>
      <c r="IL157" s="50"/>
      <c r="IM157" s="50"/>
      <c r="IN157" s="50"/>
      <c r="IO157" s="50"/>
      <c r="IP157" s="50"/>
    </row>
    <row r="158" spans="1:250" s="15" customFormat="1" ht="16.149999999999999" customHeight="1">
      <c r="A158" s="61"/>
      <c r="F158" s="46"/>
      <c r="K158" s="61"/>
      <c r="L158" s="61"/>
      <c r="M158" s="61"/>
      <c r="N158" s="61"/>
      <c r="O158" s="61"/>
      <c r="Z158" s="46"/>
      <c r="AE158" s="72"/>
      <c r="AG158" s="61"/>
      <c r="AH158" s="61"/>
      <c r="AI158" s="61"/>
      <c r="AJ158" s="61"/>
      <c r="AK158" s="61"/>
      <c r="AL158" s="49"/>
      <c r="AM158" s="61"/>
      <c r="AN158" s="61"/>
      <c r="AO158" s="61"/>
      <c r="AT158" s="46"/>
      <c r="AY158" s="61"/>
      <c r="AZ158" s="61"/>
      <c r="BA158" s="61"/>
      <c r="BB158" s="61"/>
      <c r="BC158" s="61"/>
      <c r="BN158" s="46"/>
      <c r="BS158" s="72"/>
      <c r="BU158" s="61"/>
      <c r="BV158" s="61"/>
      <c r="BW158" s="61"/>
      <c r="BX158" s="61"/>
      <c r="BY158" s="61"/>
      <c r="BZ158" s="49"/>
      <c r="CA158" s="61"/>
      <c r="CB158" s="61"/>
      <c r="CC158" s="61"/>
      <c r="CH158" s="46"/>
      <c r="CM158" s="61"/>
      <c r="CN158" s="61"/>
      <c r="CO158" s="61"/>
      <c r="CP158" s="61"/>
      <c r="CQ158" s="61"/>
      <c r="DB158" s="46"/>
      <c r="DG158" s="72"/>
      <c r="DI158" s="61"/>
      <c r="DJ158" s="61"/>
      <c r="DK158" s="61"/>
      <c r="DL158" s="61"/>
      <c r="DM158" s="61"/>
      <c r="DN158" s="49"/>
      <c r="DO158" s="61"/>
      <c r="DP158" s="61"/>
      <c r="DQ158" s="61"/>
      <c r="DV158" s="46"/>
      <c r="EA158" s="61"/>
      <c r="EB158" s="61"/>
      <c r="EC158" s="61"/>
      <c r="ED158" s="61"/>
      <c r="EE158" s="61"/>
      <c r="EP158" s="46"/>
      <c r="EU158" s="72"/>
      <c r="EW158" s="61"/>
      <c r="EX158" s="61"/>
      <c r="EY158" s="61"/>
      <c r="EZ158" s="61"/>
      <c r="FA158" s="61"/>
      <c r="FB158" s="49"/>
      <c r="FC158" s="61"/>
      <c r="FD158" s="61"/>
      <c r="FF158" s="49"/>
      <c r="FG158" s="49"/>
      <c r="FH158" s="101"/>
      <c r="FM158" s="46"/>
      <c r="FR158" s="77"/>
      <c r="FS158" s="77"/>
      <c r="FT158" s="77"/>
      <c r="FU158" s="49"/>
      <c r="FV158" s="49"/>
      <c r="GG158" s="46"/>
      <c r="GL158" s="76"/>
      <c r="GN158" s="77"/>
      <c r="GO158" s="77"/>
      <c r="GP158" s="77"/>
      <c r="GQ158" s="49"/>
      <c r="GR158" s="49"/>
      <c r="GS158" s="49"/>
      <c r="GT158" s="49"/>
      <c r="GU158" s="49"/>
      <c r="GW158" s="50"/>
      <c r="GY158" s="50"/>
      <c r="GZ158" s="50"/>
      <c r="HA158" s="50"/>
      <c r="HB158" s="50"/>
      <c r="HC158" s="50"/>
      <c r="HD158" s="50"/>
      <c r="HE158" s="50"/>
      <c r="HF158" s="50"/>
      <c r="HG158" s="50"/>
      <c r="HH158" s="50"/>
      <c r="HI158" s="50"/>
      <c r="HJ158" s="50"/>
      <c r="HK158" s="50"/>
      <c r="HL158" s="50"/>
      <c r="HM158" s="50"/>
      <c r="HN158" s="50"/>
      <c r="HO158" s="50"/>
      <c r="HP158" s="50"/>
      <c r="HQ158" s="50"/>
      <c r="HR158" s="50"/>
      <c r="HS158" s="50"/>
      <c r="HT158" s="50"/>
      <c r="HU158" s="50"/>
      <c r="HV158" s="50"/>
      <c r="HW158" s="50"/>
      <c r="HX158" s="50"/>
      <c r="HY158" s="50"/>
      <c r="HZ158" s="50"/>
      <c r="IA158" s="50"/>
      <c r="IB158" s="50"/>
      <c r="IC158" s="50"/>
      <c r="ID158" s="50"/>
      <c r="IE158" s="50"/>
      <c r="IF158" s="50"/>
      <c r="IG158" s="50"/>
      <c r="IH158" s="50"/>
      <c r="II158" s="50"/>
      <c r="IJ158" s="50"/>
      <c r="IK158" s="50"/>
      <c r="IL158" s="50"/>
      <c r="IM158" s="50"/>
      <c r="IN158" s="50"/>
      <c r="IO158" s="50"/>
      <c r="IP158" s="50"/>
    </row>
    <row r="159" spans="1:250" s="15" customFormat="1" ht="16.149999999999999" customHeight="1">
      <c r="A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49"/>
      <c r="AM159" s="61"/>
      <c r="AN159" s="61"/>
      <c r="AO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49"/>
      <c r="CA159" s="61"/>
      <c r="CB159" s="61"/>
      <c r="CC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49"/>
      <c r="DO159" s="61"/>
      <c r="DP159" s="61"/>
      <c r="DQ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Q159" s="61"/>
      <c r="ER159" s="61"/>
      <c r="ES159" s="61"/>
      <c r="ET159" s="61"/>
      <c r="EU159" s="61"/>
      <c r="EV159" s="61"/>
      <c r="EW159" s="61"/>
      <c r="EX159" s="61"/>
      <c r="EY159" s="61"/>
      <c r="EZ159" s="61"/>
      <c r="FA159" s="61"/>
      <c r="FB159" s="49"/>
      <c r="FC159" s="61"/>
      <c r="FD159" s="61"/>
      <c r="FH159" s="101"/>
      <c r="GS159" s="49"/>
      <c r="GW159" s="50"/>
      <c r="GY159" s="50"/>
      <c r="GZ159" s="50"/>
      <c r="HA159" s="50"/>
      <c r="HB159" s="50"/>
      <c r="HC159" s="50"/>
      <c r="HD159" s="50"/>
      <c r="HE159" s="50"/>
      <c r="HF159" s="50"/>
      <c r="HG159" s="50"/>
      <c r="HH159" s="50"/>
      <c r="HI159" s="50"/>
      <c r="HJ159" s="50"/>
      <c r="HK159" s="50"/>
      <c r="HL159" s="50"/>
      <c r="HM159" s="50"/>
      <c r="HN159" s="50"/>
      <c r="HO159" s="50"/>
      <c r="HP159" s="50"/>
      <c r="HQ159" s="50"/>
      <c r="HR159" s="50"/>
      <c r="HS159" s="50"/>
      <c r="HT159" s="50"/>
      <c r="HU159" s="50"/>
      <c r="HV159" s="50"/>
      <c r="HW159" s="50"/>
      <c r="HX159" s="50"/>
      <c r="HY159" s="50"/>
      <c r="HZ159" s="50"/>
      <c r="IA159" s="50"/>
      <c r="IB159" s="50"/>
      <c r="IC159" s="50"/>
      <c r="ID159" s="50"/>
      <c r="IE159" s="50"/>
      <c r="IF159" s="50"/>
      <c r="IG159" s="50"/>
      <c r="IH159" s="50"/>
      <c r="II159" s="50"/>
      <c r="IJ159" s="50"/>
      <c r="IK159" s="50"/>
      <c r="IL159" s="50"/>
      <c r="IM159" s="50"/>
      <c r="IN159" s="50"/>
      <c r="IO159" s="50"/>
      <c r="IP159" s="50"/>
    </row>
    <row r="160" spans="1:250" s="15" customFormat="1" ht="16.149999999999999" customHeight="1">
      <c r="C160" s="72"/>
      <c r="E160" s="47"/>
      <c r="G160" s="61"/>
      <c r="H160" s="46"/>
      <c r="I160" s="61"/>
      <c r="J160" s="61"/>
      <c r="K160" s="61"/>
      <c r="L160" s="61"/>
      <c r="M160" s="61"/>
      <c r="N160" s="61"/>
      <c r="O160" s="61"/>
      <c r="R160" s="61"/>
      <c r="S160" s="61"/>
      <c r="T160" s="61"/>
      <c r="U160" s="61"/>
      <c r="V160" s="61"/>
      <c r="W160" s="61"/>
      <c r="X160" s="61"/>
      <c r="Y160" s="47"/>
      <c r="AA160" s="46"/>
      <c r="AC160" s="61"/>
      <c r="AD160" s="61"/>
      <c r="AE160" s="61"/>
      <c r="AF160" s="61"/>
      <c r="AG160" s="61"/>
      <c r="AH160" s="61"/>
      <c r="AI160" s="61"/>
      <c r="AM160" s="61"/>
      <c r="AN160" s="61"/>
      <c r="AQ160" s="72"/>
      <c r="AS160" s="47"/>
      <c r="AU160" s="61"/>
      <c r="AV160" s="46"/>
      <c r="AW160" s="61"/>
      <c r="AX160" s="61"/>
      <c r="AY160" s="61"/>
      <c r="AZ160" s="61"/>
      <c r="BA160" s="61"/>
      <c r="BB160" s="61"/>
      <c r="BC160" s="61"/>
      <c r="BF160" s="61"/>
      <c r="BG160" s="61"/>
      <c r="BH160" s="61"/>
      <c r="BI160" s="61"/>
      <c r="BJ160" s="61"/>
      <c r="BK160" s="61"/>
      <c r="BL160" s="61"/>
      <c r="BM160" s="47"/>
      <c r="BO160" s="46"/>
      <c r="BQ160" s="61"/>
      <c r="BR160" s="61"/>
      <c r="BS160" s="61"/>
      <c r="BT160" s="61"/>
      <c r="BU160" s="61"/>
      <c r="BV160" s="61"/>
      <c r="BW160" s="61"/>
      <c r="CA160" s="61"/>
      <c r="CB160" s="61"/>
      <c r="CE160" s="72"/>
      <c r="CG160" s="47"/>
      <c r="CI160" s="61"/>
      <c r="CJ160" s="46"/>
      <c r="CK160" s="61"/>
      <c r="CL160" s="61"/>
      <c r="CM160" s="61"/>
      <c r="CN160" s="61"/>
      <c r="CO160" s="61"/>
      <c r="CP160" s="61"/>
      <c r="CQ160" s="61"/>
      <c r="CT160" s="61"/>
      <c r="CU160" s="61"/>
      <c r="CV160" s="61"/>
      <c r="CW160" s="61"/>
      <c r="CX160" s="61"/>
      <c r="CY160" s="61"/>
      <c r="CZ160" s="61"/>
      <c r="DA160" s="47"/>
      <c r="DC160" s="46"/>
      <c r="DE160" s="61"/>
      <c r="DF160" s="61"/>
      <c r="DG160" s="61"/>
      <c r="DH160" s="61"/>
      <c r="DI160" s="61"/>
      <c r="DJ160" s="61"/>
      <c r="DK160" s="61"/>
      <c r="DO160" s="61"/>
      <c r="DP160" s="61"/>
      <c r="DS160" s="72"/>
      <c r="DU160" s="47"/>
      <c r="DW160" s="61"/>
      <c r="DX160" s="46"/>
      <c r="DY160" s="61"/>
      <c r="DZ160" s="61"/>
      <c r="EA160" s="61"/>
      <c r="EB160" s="61"/>
      <c r="EC160" s="61"/>
      <c r="ED160" s="61"/>
      <c r="EE160" s="61"/>
      <c r="EH160" s="61"/>
      <c r="EI160" s="61"/>
      <c r="EJ160" s="61"/>
      <c r="EK160" s="61"/>
      <c r="EL160" s="61"/>
      <c r="EM160" s="61"/>
      <c r="EN160" s="61"/>
      <c r="EO160" s="47"/>
      <c r="EQ160" s="46"/>
      <c r="ES160" s="61"/>
      <c r="ET160" s="61"/>
      <c r="EU160" s="61"/>
      <c r="EV160" s="61"/>
      <c r="EW160" s="61"/>
      <c r="EX160" s="61"/>
      <c r="EY160" s="61"/>
      <c r="FC160" s="61"/>
      <c r="FD160" s="61"/>
      <c r="FH160" s="101"/>
      <c r="FM160" s="46"/>
      <c r="FT160" s="46"/>
      <c r="GG160" s="46"/>
      <c r="GN160" s="48"/>
      <c r="GS160" s="49"/>
      <c r="GY160" s="50"/>
      <c r="GZ160" s="50"/>
      <c r="HA160" s="50"/>
      <c r="HB160" s="50"/>
      <c r="HC160" s="50"/>
      <c r="HD160" s="50"/>
      <c r="HE160" s="50"/>
      <c r="HF160" s="50"/>
      <c r="HG160" s="50"/>
      <c r="HH160" s="50"/>
      <c r="HI160" s="50"/>
      <c r="HJ160" s="50"/>
      <c r="HK160" s="50"/>
      <c r="HL160" s="50"/>
      <c r="HM160" s="50"/>
      <c r="HN160" s="50"/>
      <c r="HO160" s="50"/>
      <c r="HP160" s="50"/>
      <c r="HQ160" s="50"/>
      <c r="HR160" s="50"/>
      <c r="HS160" s="50"/>
      <c r="HT160" s="50"/>
      <c r="HU160" s="50"/>
      <c r="HV160" s="50"/>
      <c r="HW160" s="50"/>
      <c r="HX160" s="50"/>
      <c r="HY160" s="50"/>
      <c r="HZ160" s="50"/>
      <c r="IA160" s="50"/>
      <c r="IB160" s="50"/>
      <c r="IC160" s="50"/>
      <c r="ID160" s="50"/>
      <c r="IE160" s="50"/>
      <c r="IF160" s="50"/>
      <c r="IG160" s="50"/>
      <c r="IH160" s="50"/>
      <c r="II160" s="50"/>
      <c r="IJ160" s="50"/>
      <c r="IK160" s="50"/>
      <c r="IL160" s="50"/>
      <c r="IM160" s="50"/>
      <c r="IN160" s="50"/>
      <c r="IO160" s="50"/>
      <c r="IP160" s="50"/>
    </row>
    <row r="161" spans="1:250" s="15" customFormat="1" ht="16.149999999999999" customHeight="1">
      <c r="A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49"/>
      <c r="AM161" s="61"/>
      <c r="AN161" s="61"/>
      <c r="AO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49"/>
      <c r="CA161" s="61"/>
      <c r="CB161" s="61"/>
      <c r="CC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49"/>
      <c r="DO161" s="61"/>
      <c r="DP161" s="61"/>
      <c r="DQ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P161" s="61"/>
      <c r="EQ161" s="61"/>
      <c r="ER161" s="61"/>
      <c r="ES161" s="61"/>
      <c r="ET161" s="61"/>
      <c r="EU161" s="61"/>
      <c r="EV161" s="61"/>
      <c r="EW161" s="61"/>
      <c r="EX161" s="61"/>
      <c r="EY161" s="61"/>
      <c r="EZ161" s="61"/>
      <c r="FA161" s="61"/>
      <c r="FB161" s="49"/>
      <c r="FC161" s="61"/>
      <c r="FD161" s="61"/>
      <c r="FF161" s="61"/>
      <c r="FG161" s="61"/>
      <c r="FH161" s="101"/>
      <c r="FR161" s="61"/>
      <c r="FS161" s="61"/>
      <c r="FT161" s="61"/>
      <c r="FU161" s="61"/>
      <c r="FV161" s="61"/>
      <c r="GN161" s="61"/>
      <c r="GO161" s="61"/>
      <c r="GP161" s="61"/>
      <c r="GQ161" s="61"/>
      <c r="GR161" s="61"/>
      <c r="GS161" s="49"/>
      <c r="GT161" s="61"/>
      <c r="GU161" s="61"/>
      <c r="GY161" s="50"/>
      <c r="GZ161" s="50"/>
      <c r="HA161" s="50"/>
      <c r="HB161" s="50"/>
      <c r="HC161" s="50"/>
      <c r="HD161" s="50"/>
      <c r="HE161" s="50"/>
      <c r="HF161" s="50"/>
      <c r="HG161" s="50"/>
      <c r="HH161" s="50"/>
      <c r="HI161" s="50"/>
      <c r="HJ161" s="50"/>
      <c r="HK161" s="50"/>
      <c r="HL161" s="50"/>
      <c r="HM161" s="50"/>
      <c r="HN161" s="50"/>
      <c r="HO161" s="50"/>
      <c r="HP161" s="50"/>
      <c r="HQ161" s="50"/>
      <c r="HR161" s="50"/>
      <c r="HS161" s="50"/>
      <c r="HT161" s="50"/>
      <c r="HU161" s="50"/>
      <c r="HV161" s="50"/>
      <c r="HW161" s="50"/>
      <c r="HX161" s="50"/>
      <c r="HY161" s="50"/>
      <c r="HZ161" s="50"/>
      <c r="IA161" s="50"/>
      <c r="IB161" s="50"/>
      <c r="IC161" s="50"/>
      <c r="ID161" s="50"/>
      <c r="IE161" s="50"/>
      <c r="IF161" s="50"/>
      <c r="IG161" s="50"/>
      <c r="IH161" s="50"/>
      <c r="II161" s="50"/>
      <c r="IJ161" s="50"/>
      <c r="IK161" s="50"/>
      <c r="IL161" s="50"/>
      <c r="IM161" s="50"/>
      <c r="IN161" s="50"/>
      <c r="IO161" s="50"/>
      <c r="IP161" s="50"/>
    </row>
    <row r="162" spans="1:250" s="15" customFormat="1" ht="16.149999999999999" customHeight="1">
      <c r="A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P162" s="61"/>
      <c r="EQ162" s="61"/>
      <c r="ER162" s="61"/>
      <c r="ES162" s="61"/>
      <c r="ET162" s="61"/>
      <c r="EU162" s="61"/>
      <c r="EV162" s="61"/>
      <c r="EW162" s="61"/>
      <c r="EX162" s="61"/>
      <c r="EY162" s="61"/>
      <c r="EZ162" s="61"/>
      <c r="FA162" s="61"/>
      <c r="FB162" s="61"/>
      <c r="FC162" s="61"/>
      <c r="FD162" s="61"/>
      <c r="FF162" s="61"/>
      <c r="FG162" s="61"/>
      <c r="FH162" s="101"/>
      <c r="FM162" s="46"/>
      <c r="FR162" s="61"/>
      <c r="FS162" s="61"/>
      <c r="FT162" s="61"/>
      <c r="FU162" s="61"/>
      <c r="FV162" s="61"/>
      <c r="GG162" s="46"/>
      <c r="GL162" s="72"/>
      <c r="GN162" s="61"/>
      <c r="GO162" s="61"/>
      <c r="GP162" s="61"/>
      <c r="GQ162" s="61"/>
      <c r="GR162" s="61"/>
      <c r="GS162" s="49"/>
      <c r="GT162" s="61"/>
      <c r="GU162" s="61"/>
      <c r="GY162" s="50"/>
      <c r="GZ162" s="50"/>
      <c r="HA162" s="50"/>
      <c r="HB162" s="50"/>
      <c r="HC162" s="50"/>
      <c r="HD162" s="50"/>
      <c r="HE162" s="50"/>
      <c r="HF162" s="50"/>
      <c r="HG162" s="50"/>
      <c r="HH162" s="50"/>
      <c r="HI162" s="50"/>
      <c r="HJ162" s="50"/>
      <c r="HK162" s="50"/>
      <c r="HL162" s="50"/>
      <c r="HM162" s="50"/>
      <c r="HN162" s="50"/>
      <c r="HO162" s="50"/>
      <c r="HP162" s="50"/>
      <c r="HQ162" s="50"/>
      <c r="HR162" s="50"/>
      <c r="HS162" s="50"/>
      <c r="HT162" s="50"/>
      <c r="HU162" s="50"/>
      <c r="HV162" s="50"/>
      <c r="HW162" s="50"/>
      <c r="HX162" s="50"/>
      <c r="HY162" s="50"/>
      <c r="HZ162" s="50"/>
      <c r="IA162" s="50"/>
      <c r="IB162" s="50"/>
      <c r="IC162" s="50"/>
      <c r="ID162" s="50"/>
      <c r="IE162" s="50"/>
      <c r="IF162" s="50"/>
      <c r="IG162" s="50"/>
      <c r="IH162" s="50"/>
      <c r="II162" s="50"/>
      <c r="IJ162" s="50"/>
      <c r="IK162" s="50"/>
      <c r="IL162" s="50"/>
      <c r="IM162" s="50"/>
      <c r="IN162" s="50"/>
      <c r="IO162" s="50"/>
      <c r="IP162" s="50"/>
    </row>
    <row r="163" spans="1:250" s="15" customFormat="1" ht="16.149999999999999" customHeight="1">
      <c r="A163" s="12"/>
      <c r="B163" s="22"/>
      <c r="C163" s="22"/>
      <c r="D163" s="166"/>
      <c r="G163" s="73"/>
      <c r="H163" s="74"/>
      <c r="N163" s="12"/>
      <c r="O163" s="45"/>
      <c r="P163" s="61"/>
      <c r="Q163" s="61"/>
      <c r="R163" s="61"/>
      <c r="S163" s="12"/>
      <c r="T163" s="275"/>
      <c r="Y163" s="22"/>
      <c r="Z163" s="73"/>
      <c r="AC163" s="74"/>
      <c r="AF163" s="73"/>
      <c r="AG163" s="12"/>
      <c r="AH163" s="74"/>
      <c r="AL163" s="12"/>
      <c r="AM163" s="275"/>
      <c r="AN163" s="12"/>
      <c r="AO163" s="12"/>
      <c r="AP163" s="22"/>
      <c r="AQ163" s="22"/>
      <c r="AR163" s="166"/>
      <c r="AU163" s="73"/>
      <c r="AV163" s="74"/>
      <c r="BB163" s="12"/>
      <c r="BC163" s="45"/>
      <c r="BD163" s="61"/>
      <c r="BE163" s="61"/>
      <c r="BF163" s="61"/>
      <c r="BG163" s="12"/>
      <c r="BH163" s="275"/>
      <c r="BM163" s="22"/>
      <c r="BN163" s="73"/>
      <c r="BQ163" s="74"/>
      <c r="BT163" s="73"/>
      <c r="BU163" s="12"/>
      <c r="BV163" s="74"/>
      <c r="BZ163" s="12"/>
      <c r="CA163" s="275"/>
      <c r="CB163" s="12"/>
      <c r="CC163" s="12"/>
      <c r="CD163" s="22"/>
      <c r="CE163" s="22"/>
      <c r="CF163" s="166"/>
      <c r="CI163" s="73"/>
      <c r="CJ163" s="74"/>
      <c r="CP163" s="12"/>
      <c r="CQ163" s="45"/>
      <c r="CR163" s="61"/>
      <c r="CS163" s="61"/>
      <c r="CT163" s="61"/>
      <c r="CU163" s="12"/>
      <c r="CV163" s="275"/>
      <c r="DA163" s="22"/>
      <c r="DB163" s="73"/>
      <c r="DE163" s="74"/>
      <c r="DH163" s="73"/>
      <c r="DI163" s="12"/>
      <c r="DJ163" s="74"/>
      <c r="DN163" s="12"/>
      <c r="DO163" s="275"/>
      <c r="DP163" s="12"/>
      <c r="DT163" s="166"/>
      <c r="DV163" s="73"/>
      <c r="DX163" s="74"/>
      <c r="EA163" s="12"/>
      <c r="ED163" s="12"/>
      <c r="EE163" s="45"/>
      <c r="EI163" s="12"/>
      <c r="EJ163" s="275"/>
      <c r="EK163" s="73"/>
      <c r="EM163" s="73"/>
      <c r="EO163" s="22"/>
      <c r="ER163" s="12"/>
      <c r="ES163" s="74"/>
      <c r="EU163" s="12"/>
      <c r="EV163" s="12"/>
      <c r="EW163" s="12"/>
      <c r="EX163" s="74"/>
      <c r="FB163" s="12"/>
      <c r="FC163" s="275"/>
      <c r="FD163" s="12"/>
      <c r="FF163" s="61"/>
      <c r="FG163" s="61"/>
      <c r="FH163" s="101"/>
      <c r="FP163" s="61"/>
      <c r="FQ163" s="61"/>
      <c r="FR163" s="61"/>
      <c r="FS163" s="61"/>
      <c r="FT163" s="61"/>
      <c r="FU163" s="61"/>
      <c r="FV163" s="61"/>
      <c r="FW163" s="61"/>
      <c r="FX163" s="61"/>
      <c r="FY163" s="61"/>
      <c r="GH163" s="61"/>
      <c r="GI163" s="61"/>
      <c r="GJ163" s="61"/>
      <c r="GK163" s="61"/>
      <c r="GL163" s="61"/>
      <c r="GM163" s="61"/>
      <c r="GN163" s="61"/>
      <c r="GO163" s="61"/>
      <c r="GP163" s="61"/>
      <c r="GQ163" s="61"/>
      <c r="GR163" s="61"/>
      <c r="GS163" s="49"/>
      <c r="GT163" s="61"/>
      <c r="GU163" s="61"/>
      <c r="GY163" s="50"/>
      <c r="GZ163" s="50"/>
      <c r="HA163" s="50"/>
      <c r="HB163" s="50"/>
      <c r="HC163" s="50"/>
      <c r="HD163" s="50"/>
      <c r="HE163" s="50"/>
      <c r="HF163" s="50"/>
      <c r="HG163" s="50"/>
      <c r="HH163" s="50"/>
      <c r="HI163" s="50"/>
      <c r="HJ163" s="50"/>
      <c r="HK163" s="50"/>
      <c r="HL163" s="50"/>
      <c r="HM163" s="50"/>
      <c r="HN163" s="50"/>
      <c r="HO163" s="50"/>
      <c r="HP163" s="50"/>
      <c r="HQ163" s="50"/>
      <c r="HR163" s="50"/>
      <c r="HS163" s="50"/>
      <c r="HT163" s="50"/>
      <c r="HU163" s="50"/>
      <c r="HV163" s="50"/>
      <c r="HW163" s="50"/>
      <c r="HX163" s="50"/>
      <c r="HY163" s="50"/>
      <c r="HZ163" s="50"/>
      <c r="IA163" s="50"/>
      <c r="IB163" s="50"/>
      <c r="IC163" s="50"/>
      <c r="ID163" s="50"/>
      <c r="IE163" s="50"/>
      <c r="IF163" s="50"/>
      <c r="IG163" s="50"/>
      <c r="IH163" s="50"/>
      <c r="II163" s="50"/>
      <c r="IJ163" s="50"/>
      <c r="IK163" s="50"/>
      <c r="IL163" s="50"/>
      <c r="IM163" s="50"/>
      <c r="IN163" s="50"/>
      <c r="IO163" s="50"/>
      <c r="IP163" s="50"/>
    </row>
    <row r="164" spans="1:250" s="15" customFormat="1" ht="16.149999999999999" customHeight="1">
      <c r="A164" s="14"/>
      <c r="B164" s="22"/>
      <c r="D164" s="22"/>
      <c r="H164" s="275"/>
      <c r="K164" s="73"/>
      <c r="L164" s="73"/>
      <c r="M164" s="73"/>
      <c r="N164" s="73"/>
      <c r="O164" s="62"/>
      <c r="P164" s="62"/>
      <c r="Q164" s="14"/>
      <c r="R164" s="14"/>
      <c r="X164" s="22"/>
      <c r="Y164" s="22"/>
      <c r="AC164" s="275"/>
      <c r="AD164" s="73"/>
      <c r="AE164" s="73"/>
      <c r="AF164" s="73"/>
      <c r="AG164" s="73"/>
      <c r="AH164" s="62"/>
      <c r="AI164" s="62"/>
      <c r="AJ164" s="62"/>
      <c r="AK164" s="61"/>
      <c r="AL164" s="61"/>
      <c r="AM164" s="61"/>
      <c r="AO164" s="14"/>
      <c r="AP164" s="22"/>
      <c r="AR164" s="22"/>
      <c r="AV164" s="275"/>
      <c r="AY164" s="73"/>
      <c r="AZ164" s="73"/>
      <c r="BA164" s="73"/>
      <c r="BB164" s="73"/>
      <c r="BC164" s="62"/>
      <c r="BD164" s="62"/>
      <c r="BE164" s="14"/>
      <c r="BF164" s="14"/>
      <c r="BL164" s="22"/>
      <c r="BM164" s="22"/>
      <c r="BQ164" s="275"/>
      <c r="BR164" s="73"/>
      <c r="BS164" s="73"/>
      <c r="BT164" s="73"/>
      <c r="BU164" s="73"/>
      <c r="BV164" s="62"/>
      <c r="BW164" s="62"/>
      <c r="BX164" s="62"/>
      <c r="BY164" s="61"/>
      <c r="BZ164" s="61"/>
      <c r="CA164" s="61"/>
      <c r="CC164" s="14"/>
      <c r="CD164" s="22"/>
      <c r="CF164" s="22"/>
      <c r="CJ164" s="275"/>
      <c r="CM164" s="73"/>
      <c r="CN164" s="73"/>
      <c r="CO164" s="73"/>
      <c r="CP164" s="73"/>
      <c r="CQ164" s="62"/>
      <c r="CR164" s="62"/>
      <c r="CS164" s="14"/>
      <c r="CT164" s="14"/>
      <c r="CZ164" s="22"/>
      <c r="DA164" s="22"/>
      <c r="DE164" s="275"/>
      <c r="DF164" s="73"/>
      <c r="DG164" s="73"/>
      <c r="DH164" s="73"/>
      <c r="DI164" s="73"/>
      <c r="DJ164" s="62"/>
      <c r="DK164" s="62"/>
      <c r="DL164" s="62"/>
      <c r="DM164" s="61"/>
      <c r="DN164" s="61"/>
      <c r="DO164" s="61"/>
      <c r="DT164" s="22"/>
      <c r="DU164" s="73"/>
      <c r="DV164" s="73"/>
      <c r="DW164" s="73"/>
      <c r="DX164" s="275"/>
      <c r="DY164" s="73"/>
      <c r="DZ164" s="62"/>
      <c r="EA164" s="62"/>
      <c r="EB164" s="62"/>
      <c r="EC164" s="61"/>
      <c r="ED164" s="61"/>
      <c r="EE164" s="144"/>
      <c r="EF164" s="62"/>
      <c r="EG164" s="189"/>
      <c r="EH164" s="189"/>
      <c r="EM164" s="73"/>
      <c r="EN164" s="73"/>
      <c r="EO164" s="22"/>
      <c r="EP164" s="73"/>
      <c r="EQ164" s="62"/>
      <c r="ER164" s="62"/>
      <c r="ES164" s="275"/>
      <c r="ET164" s="14"/>
      <c r="EU164" s="14"/>
      <c r="EV164" s="14"/>
      <c r="EW164" s="62"/>
      <c r="EX164" s="144"/>
      <c r="EY164" s="62"/>
      <c r="EZ164" s="189"/>
      <c r="FA164" s="189"/>
      <c r="FF164" s="61"/>
      <c r="FG164" s="61"/>
      <c r="FH164" s="101"/>
      <c r="FJ164" s="72"/>
      <c r="FL164" s="47"/>
      <c r="FN164" s="61"/>
      <c r="FO164" s="46"/>
      <c r="FP164" s="61"/>
      <c r="FQ164" s="61"/>
      <c r="FR164" s="61"/>
      <c r="FS164" s="61"/>
      <c r="FT164" s="61"/>
      <c r="FU164" s="61"/>
      <c r="FV164" s="61"/>
      <c r="FY164" s="61"/>
      <c r="FZ164" s="61"/>
      <c r="GA164" s="61"/>
      <c r="GB164" s="61"/>
      <c r="GC164" s="61"/>
      <c r="GD164" s="61"/>
      <c r="GE164" s="61"/>
      <c r="GF164" s="47"/>
      <c r="GH164" s="46"/>
      <c r="GJ164" s="61"/>
      <c r="GK164" s="61"/>
      <c r="GL164" s="61"/>
      <c r="GM164" s="61"/>
      <c r="GN164" s="61"/>
      <c r="GO164" s="61"/>
      <c r="GP164" s="61"/>
      <c r="GT164" s="61"/>
      <c r="GU164" s="61"/>
      <c r="GY164" s="50"/>
      <c r="GZ164" s="50"/>
      <c r="HA164" s="50"/>
      <c r="HB164" s="50"/>
      <c r="HC164" s="50"/>
      <c r="HD164" s="50"/>
      <c r="HE164" s="50"/>
      <c r="HF164" s="50"/>
      <c r="HG164" s="50"/>
      <c r="HH164" s="50"/>
      <c r="HI164" s="50"/>
      <c r="HJ164" s="50"/>
      <c r="HK164" s="50"/>
      <c r="HL164" s="50"/>
      <c r="HM164" s="50"/>
      <c r="HN164" s="50"/>
      <c r="HO164" s="50"/>
      <c r="HP164" s="50"/>
      <c r="HQ164" s="50"/>
      <c r="HR164" s="50"/>
      <c r="HS164" s="50"/>
      <c r="HT164" s="50"/>
      <c r="HU164" s="50"/>
      <c r="HV164" s="50"/>
      <c r="HW164" s="50"/>
      <c r="HX164" s="50"/>
      <c r="HY164" s="50"/>
      <c r="HZ164" s="50"/>
      <c r="IA164" s="50"/>
      <c r="IB164" s="50"/>
      <c r="IC164" s="50"/>
      <c r="ID164" s="50"/>
      <c r="IE164" s="50"/>
      <c r="IF164" s="50"/>
      <c r="IG164" s="50"/>
      <c r="IH164" s="50"/>
      <c r="II164" s="50"/>
      <c r="IJ164" s="50"/>
      <c r="IK164" s="50"/>
      <c r="IL164" s="50"/>
      <c r="IM164" s="50"/>
      <c r="IN164" s="50"/>
      <c r="IO164" s="50"/>
      <c r="IP164" s="50"/>
    </row>
    <row r="165" spans="1:250" s="15" customFormat="1" ht="16.149999999999999" customHeight="1">
      <c r="A165" s="12"/>
      <c r="AE165" s="73"/>
      <c r="AF165" s="73"/>
      <c r="AO165" s="12"/>
      <c r="BS165" s="73"/>
      <c r="BT165" s="73"/>
      <c r="CC165" s="12"/>
      <c r="DG165" s="73"/>
      <c r="DH165" s="73"/>
      <c r="DU165" s="73"/>
      <c r="DV165" s="73"/>
      <c r="DW165" s="73"/>
      <c r="DX165" s="73"/>
      <c r="EA165" s="12"/>
      <c r="EB165" s="12"/>
      <c r="EC165" s="61"/>
      <c r="ED165" s="61"/>
      <c r="EE165" s="61"/>
      <c r="EL165" s="73"/>
      <c r="EM165" s="73"/>
      <c r="EN165" s="73"/>
      <c r="EO165" s="73"/>
      <c r="ER165" s="12"/>
      <c r="ES165" s="13"/>
      <c r="ET165" s="12"/>
      <c r="EU165" s="12"/>
      <c r="EV165" s="12"/>
      <c r="EX165" s="62"/>
      <c r="FF165" s="61"/>
      <c r="FG165" s="61"/>
      <c r="FH165" s="101"/>
      <c r="FP165" s="61"/>
      <c r="FQ165" s="61"/>
      <c r="FR165" s="61"/>
      <c r="FS165" s="61"/>
      <c r="FT165" s="61"/>
      <c r="FU165" s="61"/>
      <c r="FV165" s="61"/>
      <c r="FW165" s="61"/>
      <c r="FX165" s="61"/>
      <c r="FY165" s="61"/>
      <c r="FZ165" s="61"/>
      <c r="GG165" s="61"/>
      <c r="GH165" s="61"/>
      <c r="GI165" s="61"/>
      <c r="GJ165" s="61"/>
      <c r="GK165" s="61"/>
      <c r="GL165" s="61"/>
      <c r="GM165" s="61"/>
      <c r="GN165" s="61"/>
      <c r="GO165" s="61"/>
      <c r="GP165" s="61"/>
      <c r="GQ165" s="61"/>
      <c r="GR165" s="61"/>
      <c r="GS165" s="49"/>
      <c r="GT165" s="61"/>
      <c r="GU165" s="61"/>
      <c r="GY165" s="50"/>
      <c r="GZ165" s="50"/>
      <c r="HA165" s="50"/>
      <c r="HB165" s="50"/>
      <c r="HC165" s="50"/>
      <c r="HD165" s="50"/>
      <c r="HE165" s="50"/>
      <c r="HF165" s="50"/>
      <c r="HG165" s="50"/>
      <c r="HH165" s="50"/>
      <c r="HI165" s="50"/>
      <c r="HJ165" s="50"/>
      <c r="HK165" s="50"/>
      <c r="HL165" s="50"/>
      <c r="HM165" s="50"/>
      <c r="HN165" s="50"/>
      <c r="HO165" s="50"/>
      <c r="HP165" s="50"/>
      <c r="HQ165" s="50"/>
      <c r="HR165" s="50"/>
      <c r="HS165" s="50"/>
      <c r="HT165" s="50"/>
      <c r="HU165" s="50"/>
      <c r="HV165" s="50"/>
      <c r="HW165" s="50"/>
      <c r="HX165" s="50"/>
      <c r="HY165" s="50"/>
      <c r="HZ165" s="50"/>
      <c r="IA165" s="50"/>
      <c r="IB165" s="50"/>
      <c r="IC165" s="50"/>
      <c r="ID165" s="50"/>
      <c r="IE165" s="50"/>
      <c r="IF165" s="50"/>
      <c r="IG165" s="50"/>
      <c r="IH165" s="50"/>
      <c r="II165" s="50"/>
      <c r="IJ165" s="50"/>
      <c r="IK165" s="50"/>
      <c r="IL165" s="50"/>
      <c r="IM165" s="50"/>
      <c r="IN165" s="50"/>
      <c r="IO165" s="50"/>
      <c r="IP165" s="50"/>
    </row>
    <row r="166" spans="1:250" s="15" customFormat="1" ht="16.149999999999999" customHeight="1">
      <c r="A166" s="275"/>
      <c r="B166" s="75"/>
      <c r="C166" s="76"/>
      <c r="E166" s="53"/>
      <c r="F166" s="50"/>
      <c r="G166" s="50"/>
      <c r="H166" s="50"/>
      <c r="I166" s="50"/>
      <c r="J166" s="50"/>
      <c r="L166" s="76"/>
      <c r="N166" s="53"/>
      <c r="O166" s="50"/>
      <c r="P166" s="50"/>
      <c r="Q166" s="50"/>
      <c r="R166" s="50"/>
      <c r="S166" s="50"/>
      <c r="X166" s="75"/>
      <c r="Y166" s="53"/>
      <c r="Z166" s="95"/>
      <c r="AA166" s="95"/>
      <c r="AB166" s="50"/>
      <c r="AC166" s="50"/>
      <c r="AD166" s="50"/>
      <c r="AE166" s="76"/>
      <c r="AG166" s="53"/>
      <c r="AH166" s="53"/>
      <c r="AI166" s="53"/>
      <c r="AJ166" s="53"/>
      <c r="AK166" s="53"/>
      <c r="AL166" s="50"/>
      <c r="AO166" s="275"/>
      <c r="AP166" s="75"/>
      <c r="AQ166" s="76"/>
      <c r="AS166" s="53"/>
      <c r="AT166" s="50"/>
      <c r="AU166" s="50"/>
      <c r="AV166" s="50"/>
      <c r="AW166" s="50"/>
      <c r="AX166" s="50"/>
      <c r="AZ166" s="76"/>
      <c r="BB166" s="53"/>
      <c r="BC166" s="50"/>
      <c r="BD166" s="50"/>
      <c r="BE166" s="50"/>
      <c r="BF166" s="50"/>
      <c r="BG166" s="50"/>
      <c r="BL166" s="75"/>
      <c r="BM166" s="53"/>
      <c r="BN166" s="95"/>
      <c r="BO166" s="95"/>
      <c r="BP166" s="50"/>
      <c r="BQ166" s="50"/>
      <c r="BR166" s="50"/>
      <c r="BS166" s="76"/>
      <c r="BU166" s="53"/>
      <c r="BV166" s="53"/>
      <c r="BW166" s="53"/>
      <c r="BX166" s="53"/>
      <c r="BY166" s="53"/>
      <c r="BZ166" s="50"/>
      <c r="CC166" s="275"/>
      <c r="CD166" s="75"/>
      <c r="CE166" s="76"/>
      <c r="CG166" s="53"/>
      <c r="CH166" s="50"/>
      <c r="CI166" s="50"/>
      <c r="CJ166" s="50"/>
      <c r="CK166" s="50"/>
      <c r="CL166" s="50"/>
      <c r="CN166" s="76"/>
      <c r="CP166" s="53"/>
      <c r="CQ166" s="50"/>
      <c r="CR166" s="50"/>
      <c r="CS166" s="50"/>
      <c r="CT166" s="50"/>
      <c r="CU166" s="50"/>
      <c r="CZ166" s="75"/>
      <c r="DA166" s="53"/>
      <c r="DB166" s="95"/>
      <c r="DC166" s="95"/>
      <c r="DD166" s="50"/>
      <c r="DE166" s="50"/>
      <c r="DF166" s="50"/>
      <c r="DG166" s="76"/>
      <c r="DI166" s="53"/>
      <c r="DJ166" s="53"/>
      <c r="DK166" s="53"/>
      <c r="DL166" s="53"/>
      <c r="DM166" s="53"/>
      <c r="DN166" s="50"/>
      <c r="DS166" s="76"/>
      <c r="DU166" s="53"/>
      <c r="DV166" s="95"/>
      <c r="DW166" s="95"/>
      <c r="DX166" s="50"/>
      <c r="DY166" s="50"/>
      <c r="DZ166" s="50"/>
      <c r="EB166" s="76"/>
      <c r="ED166" s="53"/>
      <c r="EE166" s="53"/>
      <c r="EF166" s="53"/>
      <c r="EG166" s="53"/>
      <c r="EH166" s="53"/>
      <c r="EI166" s="50"/>
      <c r="EN166" s="75"/>
      <c r="EO166" s="53"/>
      <c r="EP166" s="95"/>
      <c r="EQ166" s="95"/>
      <c r="ER166" s="95"/>
      <c r="ES166" s="95"/>
      <c r="ET166" s="50"/>
      <c r="EU166" s="76"/>
      <c r="EW166" s="53"/>
      <c r="EX166" s="53"/>
      <c r="EY166" s="53"/>
      <c r="EZ166" s="53"/>
      <c r="FA166" s="53"/>
      <c r="FB166" s="53"/>
      <c r="FF166" s="61"/>
      <c r="FG166" s="61"/>
      <c r="FH166" s="101"/>
      <c r="GY166" s="50"/>
      <c r="GZ166" s="50"/>
      <c r="HA166" s="50"/>
      <c r="HB166" s="50"/>
      <c r="HC166" s="50"/>
      <c r="HD166" s="50"/>
      <c r="HE166" s="50"/>
      <c r="HF166" s="50"/>
      <c r="HG166" s="50"/>
      <c r="HH166" s="50"/>
      <c r="HI166" s="50"/>
      <c r="HJ166" s="50"/>
      <c r="HK166" s="50"/>
      <c r="HL166" s="50"/>
      <c r="HM166" s="50"/>
      <c r="HN166" s="50"/>
      <c r="HO166" s="50"/>
      <c r="HP166" s="50"/>
      <c r="HQ166" s="50"/>
      <c r="HR166" s="50"/>
      <c r="HS166" s="50"/>
      <c r="HT166" s="50"/>
      <c r="HU166" s="50"/>
      <c r="HV166" s="50"/>
      <c r="HW166" s="50"/>
      <c r="HX166" s="50"/>
      <c r="HY166" s="50"/>
      <c r="HZ166" s="50"/>
      <c r="IA166" s="50"/>
      <c r="IB166" s="50"/>
      <c r="IC166" s="50"/>
      <c r="ID166" s="50"/>
      <c r="IE166" s="50"/>
      <c r="IF166" s="50"/>
      <c r="IG166" s="50"/>
      <c r="IH166" s="50"/>
      <c r="II166" s="50"/>
      <c r="IJ166" s="50"/>
      <c r="IK166" s="50"/>
      <c r="IL166" s="50"/>
      <c r="IM166" s="50"/>
      <c r="IN166" s="50"/>
      <c r="IO166" s="50"/>
      <c r="IP166" s="50"/>
    </row>
    <row r="167" spans="1:250" s="15" customFormat="1" ht="16.149999999999999" customHeight="1">
      <c r="C167" s="72"/>
      <c r="O167" s="12"/>
      <c r="AQ167" s="72"/>
      <c r="BC167" s="12"/>
      <c r="CE167" s="72"/>
      <c r="CQ167" s="12"/>
      <c r="DS167" s="72"/>
      <c r="EE167" s="12"/>
      <c r="FF167" s="275"/>
      <c r="FG167" s="12"/>
      <c r="FH167" s="101"/>
      <c r="GY167" s="50"/>
      <c r="GZ167" s="50"/>
      <c r="HA167" s="50"/>
      <c r="HB167" s="50"/>
      <c r="HC167" s="50"/>
      <c r="HD167" s="50"/>
      <c r="HE167" s="50"/>
      <c r="HF167" s="50"/>
      <c r="HG167" s="50"/>
      <c r="HH167" s="50"/>
      <c r="HI167" s="50"/>
      <c r="HJ167" s="50"/>
      <c r="HK167" s="50"/>
      <c r="HL167" s="50"/>
      <c r="HM167" s="50"/>
      <c r="HN167" s="50"/>
      <c r="HO167" s="50"/>
      <c r="HP167" s="50"/>
      <c r="HQ167" s="50"/>
      <c r="HR167" s="50"/>
      <c r="HS167" s="50"/>
      <c r="HT167" s="50"/>
      <c r="HU167" s="50"/>
      <c r="HV167" s="50"/>
      <c r="HW167" s="50"/>
      <c r="HX167" s="50"/>
      <c r="HY167" s="50"/>
      <c r="HZ167" s="50"/>
      <c r="IA167" s="50"/>
      <c r="IB167" s="50"/>
      <c r="IC167" s="50"/>
      <c r="ID167" s="50"/>
      <c r="IE167" s="50"/>
      <c r="IF167" s="50"/>
      <c r="IG167" s="50"/>
      <c r="IH167" s="50"/>
      <c r="II167" s="50"/>
      <c r="IJ167" s="50"/>
      <c r="IK167" s="50"/>
      <c r="IL167" s="50"/>
      <c r="IM167" s="50"/>
      <c r="IN167" s="50"/>
      <c r="IO167" s="50"/>
      <c r="IP167" s="50"/>
    </row>
    <row r="168" spans="1:250" s="15" customFormat="1" ht="16.149999999999999" customHeight="1">
      <c r="A168" s="12"/>
      <c r="B168" s="75"/>
      <c r="C168" s="76"/>
      <c r="D168" s="75"/>
      <c r="E168" s="77"/>
      <c r="H168" s="76"/>
      <c r="X168" s="75"/>
      <c r="Y168" s="77"/>
      <c r="AB168" s="76"/>
      <c r="AL168" s="13"/>
      <c r="AM168" s="12"/>
      <c r="AN168" s="12"/>
      <c r="AO168" s="12"/>
      <c r="AP168" s="75"/>
      <c r="AQ168" s="76"/>
      <c r="AR168" s="75"/>
      <c r="AS168" s="77"/>
      <c r="AV168" s="76"/>
      <c r="BL168" s="75"/>
      <c r="BM168" s="77"/>
      <c r="BP168" s="76"/>
      <c r="BZ168" s="13"/>
      <c r="CA168" s="12"/>
      <c r="CB168" s="12"/>
      <c r="CC168" s="12"/>
      <c r="CD168" s="75"/>
      <c r="CE168" s="76"/>
      <c r="CF168" s="75"/>
      <c r="CG168" s="77"/>
      <c r="CJ168" s="76"/>
      <c r="CZ168" s="75"/>
      <c r="DA168" s="77"/>
      <c r="DD168" s="76"/>
      <c r="DN168" s="13"/>
      <c r="DO168" s="12"/>
      <c r="DP168" s="12"/>
      <c r="DQ168" s="12"/>
      <c r="DR168" s="75"/>
      <c r="DS168" s="76"/>
      <c r="DT168" s="75"/>
      <c r="DU168" s="77"/>
      <c r="DX168" s="76"/>
      <c r="EN168" s="75"/>
      <c r="EO168" s="77"/>
      <c r="ER168" s="76"/>
      <c r="FB168" s="13"/>
      <c r="FC168" s="12"/>
      <c r="FD168" s="12"/>
      <c r="FF168" s="61"/>
      <c r="FH168" s="101"/>
      <c r="GY168" s="50"/>
      <c r="GZ168" s="50"/>
      <c r="HA168" s="50"/>
      <c r="HB168" s="50"/>
      <c r="HC168" s="50"/>
      <c r="HD168" s="50"/>
      <c r="HE168" s="50"/>
      <c r="HF168" s="50"/>
      <c r="HG168" s="50"/>
      <c r="HH168" s="50"/>
      <c r="HI168" s="50"/>
      <c r="HJ168" s="50"/>
      <c r="HK168" s="50"/>
      <c r="HL168" s="50"/>
      <c r="HM168" s="50"/>
      <c r="HN168" s="50"/>
      <c r="HO168" s="50"/>
      <c r="HP168" s="50"/>
      <c r="HQ168" s="50"/>
      <c r="HR168" s="50"/>
      <c r="HS168" s="50"/>
      <c r="HT168" s="50"/>
      <c r="HU168" s="50"/>
      <c r="HV168" s="50"/>
      <c r="HW168" s="50"/>
      <c r="HX168" s="50"/>
      <c r="HY168" s="50"/>
      <c r="HZ168" s="50"/>
      <c r="IA168" s="50"/>
      <c r="IB168" s="50"/>
      <c r="IC168" s="50"/>
      <c r="ID168" s="50"/>
      <c r="IE168" s="50"/>
      <c r="IF168" s="50"/>
      <c r="IG168" s="50"/>
      <c r="IH168" s="50"/>
      <c r="II168" s="50"/>
      <c r="IJ168" s="50"/>
      <c r="IK168" s="50"/>
      <c r="IL168" s="50"/>
      <c r="IM168" s="50"/>
      <c r="IN168" s="50"/>
      <c r="IO168" s="50"/>
      <c r="IP168" s="50"/>
    </row>
    <row r="169" spans="1:250" s="15" customFormat="1" ht="16.149999999999999" customHeight="1">
      <c r="B169" s="75"/>
      <c r="C169" s="76"/>
      <c r="D169" s="75"/>
      <c r="E169" s="77"/>
      <c r="X169" s="75"/>
      <c r="Y169" s="77"/>
      <c r="AP169" s="75"/>
      <c r="AQ169" s="76"/>
      <c r="AR169" s="75"/>
      <c r="AS169" s="77"/>
      <c r="BL169" s="75"/>
      <c r="BM169" s="77"/>
      <c r="CD169" s="75"/>
      <c r="CE169" s="76"/>
      <c r="CF169" s="75"/>
      <c r="CG169" s="77"/>
      <c r="CZ169" s="75"/>
      <c r="DA169" s="77"/>
      <c r="DR169" s="75"/>
      <c r="DS169" s="76"/>
      <c r="DT169" s="75"/>
      <c r="DU169" s="77"/>
      <c r="EN169" s="75"/>
      <c r="EO169" s="77"/>
      <c r="FH169" s="101"/>
      <c r="GY169" s="50"/>
      <c r="GZ169" s="50"/>
      <c r="HA169" s="50"/>
      <c r="HB169" s="50"/>
      <c r="HC169" s="50"/>
      <c r="HD169" s="50"/>
      <c r="HE169" s="50"/>
      <c r="HF169" s="50"/>
      <c r="HG169" s="50"/>
      <c r="HH169" s="50"/>
      <c r="HI169" s="50"/>
      <c r="HJ169" s="50"/>
      <c r="HK169" s="50"/>
      <c r="HL169" s="50"/>
      <c r="HM169" s="50"/>
      <c r="HN169" s="50"/>
      <c r="HO169" s="50"/>
      <c r="HP169" s="50"/>
      <c r="HQ169" s="50"/>
      <c r="HR169" s="50"/>
      <c r="HS169" s="50"/>
      <c r="HT169" s="50"/>
      <c r="HU169" s="50"/>
      <c r="HV169" s="50"/>
      <c r="HW169" s="50"/>
      <c r="HX169" s="50"/>
      <c r="HY169" s="50"/>
      <c r="HZ169" s="50"/>
      <c r="IA169" s="50"/>
      <c r="IB169" s="50"/>
      <c r="IC169" s="50"/>
      <c r="ID169" s="50"/>
      <c r="IE169" s="50"/>
      <c r="IF169" s="50"/>
      <c r="IG169" s="50"/>
      <c r="IH169" s="50"/>
      <c r="II169" s="50"/>
      <c r="IJ169" s="50"/>
      <c r="IK169" s="50"/>
      <c r="IL169" s="50"/>
      <c r="IM169" s="50"/>
      <c r="IN169" s="50"/>
      <c r="IO169" s="50"/>
      <c r="IP169" s="50"/>
    </row>
    <row r="170" spans="1:250" s="15" customFormat="1" ht="16.149999999999999" customHeight="1">
      <c r="A170" s="45"/>
      <c r="B170" s="78"/>
      <c r="C170" s="72"/>
      <c r="D170" s="78"/>
      <c r="E170" s="79"/>
      <c r="H170" s="76"/>
      <c r="I170" s="77"/>
      <c r="J170" s="77"/>
      <c r="K170" s="77"/>
      <c r="L170" s="77"/>
      <c r="M170" s="45"/>
      <c r="N170" s="45"/>
      <c r="O170" s="45"/>
      <c r="X170" s="78"/>
      <c r="Y170" s="79"/>
      <c r="AB170" s="76"/>
      <c r="AD170" s="77"/>
      <c r="AH170" s="77"/>
      <c r="AI170" s="77"/>
      <c r="AJ170" s="45"/>
      <c r="AK170" s="45"/>
      <c r="AL170" s="45"/>
      <c r="AM170" s="45"/>
      <c r="AN170" s="45"/>
      <c r="AO170" s="45"/>
      <c r="AP170" s="78"/>
      <c r="AQ170" s="72"/>
      <c r="AR170" s="78"/>
      <c r="AS170" s="79"/>
      <c r="AV170" s="76"/>
      <c r="AW170" s="77"/>
      <c r="AX170" s="77"/>
      <c r="AY170" s="77"/>
      <c r="AZ170" s="77"/>
      <c r="BA170" s="45"/>
      <c r="BB170" s="45"/>
      <c r="BC170" s="45"/>
      <c r="BL170" s="78"/>
      <c r="BM170" s="79"/>
      <c r="BP170" s="76"/>
      <c r="BR170" s="77"/>
      <c r="BV170" s="77"/>
      <c r="BW170" s="77"/>
      <c r="BX170" s="45"/>
      <c r="BY170" s="45"/>
      <c r="BZ170" s="45"/>
      <c r="CA170" s="45"/>
      <c r="CB170" s="45"/>
      <c r="CC170" s="45"/>
      <c r="CD170" s="78"/>
      <c r="CE170" s="72"/>
      <c r="CF170" s="78"/>
      <c r="CG170" s="79"/>
      <c r="CJ170" s="76"/>
      <c r="CK170" s="77"/>
      <c r="CL170" s="77"/>
      <c r="CM170" s="77"/>
      <c r="CN170" s="77"/>
      <c r="CO170" s="45"/>
      <c r="CP170" s="45"/>
      <c r="CQ170" s="45"/>
      <c r="CZ170" s="78"/>
      <c r="DA170" s="79"/>
      <c r="DD170" s="76"/>
      <c r="DF170" s="77"/>
      <c r="DJ170" s="77"/>
      <c r="DK170" s="77"/>
      <c r="DL170" s="45"/>
      <c r="DM170" s="45"/>
      <c r="DN170" s="45"/>
      <c r="DO170" s="45"/>
      <c r="DP170" s="45"/>
      <c r="DQ170" s="45"/>
      <c r="DR170" s="78"/>
      <c r="DS170" s="72"/>
      <c r="DT170" s="78"/>
      <c r="DU170" s="79"/>
      <c r="DX170" s="76"/>
      <c r="DY170" s="77"/>
      <c r="DZ170" s="77"/>
      <c r="EA170" s="77"/>
      <c r="EB170" s="77"/>
      <c r="EC170" s="45"/>
      <c r="ED170" s="45"/>
      <c r="EE170" s="45"/>
      <c r="EN170" s="78"/>
      <c r="EO170" s="79"/>
      <c r="ER170" s="76"/>
      <c r="ET170" s="77"/>
      <c r="EX170" s="77"/>
      <c r="EY170" s="77"/>
      <c r="EZ170" s="45"/>
      <c r="FA170" s="45"/>
      <c r="FB170" s="45"/>
      <c r="FC170" s="45"/>
      <c r="FD170" s="45"/>
      <c r="FH170" s="101"/>
      <c r="GY170" s="50"/>
      <c r="GZ170" s="50"/>
      <c r="HA170" s="50"/>
      <c r="HB170" s="50"/>
      <c r="HC170" s="50"/>
      <c r="HD170" s="50"/>
      <c r="HE170" s="50"/>
      <c r="HF170" s="50"/>
      <c r="HG170" s="50"/>
      <c r="HH170" s="50"/>
      <c r="HI170" s="50"/>
      <c r="HJ170" s="50"/>
      <c r="HK170" s="50"/>
      <c r="HL170" s="50"/>
      <c r="HM170" s="50"/>
      <c r="HN170" s="50"/>
      <c r="HO170" s="50"/>
      <c r="HP170" s="50"/>
      <c r="HQ170" s="50"/>
      <c r="HR170" s="50"/>
      <c r="HS170" s="50"/>
      <c r="HT170" s="50"/>
      <c r="HU170" s="50"/>
      <c r="HV170" s="50"/>
      <c r="HW170" s="50"/>
      <c r="HX170" s="50"/>
      <c r="HY170" s="50"/>
      <c r="HZ170" s="50"/>
      <c r="IA170" s="50"/>
      <c r="IB170" s="50"/>
      <c r="IC170" s="50"/>
      <c r="ID170" s="50"/>
      <c r="IE170" s="50"/>
      <c r="IF170" s="50"/>
      <c r="IG170" s="50"/>
      <c r="IH170" s="50"/>
      <c r="II170" s="50"/>
      <c r="IJ170" s="50"/>
      <c r="IK170" s="50"/>
      <c r="IL170" s="50"/>
      <c r="IM170" s="50"/>
      <c r="IN170" s="50"/>
      <c r="IO170" s="50"/>
      <c r="IP170" s="50"/>
    </row>
    <row r="171" spans="1:250" s="15" customFormat="1" ht="16.149999999999999" customHeight="1">
      <c r="A171" s="49"/>
      <c r="B171" s="75"/>
      <c r="C171" s="76"/>
      <c r="D171" s="75"/>
      <c r="E171" s="77"/>
      <c r="H171" s="76"/>
      <c r="I171" s="77"/>
      <c r="J171" s="77"/>
      <c r="K171" s="77"/>
      <c r="L171" s="77"/>
      <c r="M171" s="49"/>
      <c r="N171" s="49"/>
      <c r="O171" s="49"/>
      <c r="X171" s="75"/>
      <c r="Y171" s="77"/>
      <c r="AB171" s="76"/>
      <c r="AD171" s="77"/>
      <c r="AH171" s="77"/>
      <c r="AI171" s="77"/>
      <c r="AJ171" s="49"/>
      <c r="AK171" s="49"/>
      <c r="AL171" s="49"/>
      <c r="AM171" s="49"/>
      <c r="AN171" s="49"/>
      <c r="AO171" s="49"/>
      <c r="AP171" s="75"/>
      <c r="AQ171" s="76"/>
      <c r="AR171" s="75"/>
      <c r="AS171" s="77"/>
      <c r="AV171" s="76"/>
      <c r="AW171" s="77"/>
      <c r="AX171" s="77"/>
      <c r="AY171" s="77"/>
      <c r="AZ171" s="77"/>
      <c r="BA171" s="49"/>
      <c r="BB171" s="49"/>
      <c r="BC171" s="49"/>
      <c r="BL171" s="75"/>
      <c r="BM171" s="77"/>
      <c r="BP171" s="76"/>
      <c r="BR171" s="77"/>
      <c r="BV171" s="77"/>
      <c r="BW171" s="77"/>
      <c r="BX171" s="49"/>
      <c r="BY171" s="49"/>
      <c r="BZ171" s="49"/>
      <c r="CA171" s="49"/>
      <c r="CB171" s="49"/>
      <c r="CC171" s="49"/>
      <c r="CD171" s="75"/>
      <c r="CE171" s="76"/>
      <c r="CF171" s="75"/>
      <c r="CG171" s="77"/>
      <c r="CJ171" s="76"/>
      <c r="CK171" s="77"/>
      <c r="CL171" s="77"/>
      <c r="CM171" s="77"/>
      <c r="CN171" s="77"/>
      <c r="CO171" s="49"/>
      <c r="CP171" s="49"/>
      <c r="CQ171" s="49"/>
      <c r="CZ171" s="75"/>
      <c r="DA171" s="77"/>
      <c r="DD171" s="76"/>
      <c r="DF171" s="77"/>
      <c r="DJ171" s="77"/>
      <c r="DK171" s="77"/>
      <c r="DL171" s="49"/>
      <c r="DM171" s="49"/>
      <c r="DN171" s="49"/>
      <c r="DO171" s="49"/>
      <c r="DP171" s="49"/>
      <c r="DQ171" s="49"/>
      <c r="DR171" s="75"/>
      <c r="DS171" s="76"/>
      <c r="DT171" s="75"/>
      <c r="DU171" s="77"/>
      <c r="DX171" s="76"/>
      <c r="DY171" s="77"/>
      <c r="DZ171" s="77"/>
      <c r="EA171" s="77"/>
      <c r="EB171" s="77"/>
      <c r="EC171" s="49"/>
      <c r="ED171" s="49"/>
      <c r="EE171" s="49"/>
      <c r="EN171" s="75"/>
      <c r="EO171" s="77"/>
      <c r="ER171" s="76"/>
      <c r="ET171" s="77"/>
      <c r="EX171" s="77"/>
      <c r="EY171" s="77"/>
      <c r="EZ171" s="49"/>
      <c r="FA171" s="49"/>
      <c r="FB171" s="49"/>
      <c r="FC171" s="49"/>
      <c r="FD171" s="49"/>
      <c r="FH171" s="101"/>
      <c r="GY171" s="50"/>
      <c r="GZ171" s="50"/>
      <c r="HA171" s="50"/>
      <c r="HB171" s="50"/>
      <c r="HC171" s="50"/>
      <c r="HD171" s="50"/>
      <c r="HE171" s="50"/>
      <c r="HF171" s="50"/>
      <c r="HG171" s="50"/>
      <c r="HH171" s="50"/>
      <c r="HI171" s="50"/>
      <c r="HJ171" s="50"/>
      <c r="HK171" s="50"/>
      <c r="HL171" s="50"/>
      <c r="HM171" s="50"/>
      <c r="HN171" s="50"/>
      <c r="HO171" s="50"/>
      <c r="HP171" s="50"/>
      <c r="HQ171" s="50"/>
      <c r="HR171" s="50"/>
      <c r="HS171" s="50"/>
      <c r="HT171" s="50"/>
      <c r="HU171" s="50"/>
      <c r="HV171" s="50"/>
      <c r="HW171" s="50"/>
      <c r="HX171" s="50"/>
      <c r="HY171" s="50"/>
      <c r="HZ171" s="50"/>
      <c r="IA171" s="50"/>
      <c r="IB171" s="50"/>
      <c r="IC171" s="50"/>
      <c r="ID171" s="50"/>
      <c r="IE171" s="50"/>
      <c r="IF171" s="50"/>
      <c r="IG171" s="50"/>
      <c r="IH171" s="50"/>
      <c r="II171" s="50"/>
      <c r="IJ171" s="50"/>
      <c r="IK171" s="50"/>
      <c r="IL171" s="50"/>
      <c r="IM171" s="50"/>
      <c r="IN171" s="50"/>
      <c r="IO171" s="50"/>
      <c r="IP171" s="50"/>
    </row>
    <row r="172" spans="1:250" s="15" customFormat="1" ht="16.149999999999999" customHeight="1">
      <c r="A172" s="73"/>
      <c r="B172" s="75"/>
      <c r="C172" s="76"/>
      <c r="D172" s="75"/>
      <c r="E172" s="77"/>
      <c r="H172" s="72"/>
      <c r="I172" s="79"/>
      <c r="J172" s="79"/>
      <c r="K172" s="79"/>
      <c r="L172" s="79"/>
      <c r="M172" s="73"/>
      <c r="N172" s="73"/>
      <c r="O172" s="73"/>
      <c r="X172" s="75"/>
      <c r="Y172" s="77"/>
      <c r="AB172" s="72"/>
      <c r="AD172" s="79"/>
      <c r="AH172" s="79"/>
      <c r="AI172" s="79"/>
      <c r="AJ172" s="73"/>
      <c r="AK172" s="73"/>
      <c r="AL172" s="73"/>
      <c r="AM172" s="73"/>
      <c r="AN172" s="73"/>
      <c r="AO172" s="73"/>
      <c r="AP172" s="75"/>
      <c r="AQ172" s="76"/>
      <c r="AR172" s="75"/>
      <c r="AS172" s="77"/>
      <c r="AV172" s="72"/>
      <c r="AW172" s="79"/>
      <c r="AX172" s="79"/>
      <c r="AY172" s="79"/>
      <c r="AZ172" s="79"/>
      <c r="BA172" s="73"/>
      <c r="BB172" s="73"/>
      <c r="BC172" s="73"/>
      <c r="BL172" s="75"/>
      <c r="BM172" s="77"/>
      <c r="BP172" s="72"/>
      <c r="BR172" s="79"/>
      <c r="BV172" s="79"/>
      <c r="BW172" s="79"/>
      <c r="BX172" s="73"/>
      <c r="BY172" s="73"/>
      <c r="BZ172" s="73"/>
      <c r="CA172" s="73"/>
      <c r="CB172" s="73"/>
      <c r="CC172" s="73"/>
      <c r="CD172" s="75"/>
      <c r="CE172" s="76"/>
      <c r="CF172" s="75"/>
      <c r="CG172" s="77"/>
      <c r="CJ172" s="72"/>
      <c r="CK172" s="79"/>
      <c r="CL172" s="79"/>
      <c r="CM172" s="79"/>
      <c r="CN172" s="79"/>
      <c r="CO172" s="73"/>
      <c r="CP172" s="73"/>
      <c r="CQ172" s="73"/>
      <c r="CZ172" s="75"/>
      <c r="DA172" s="77"/>
      <c r="DD172" s="72"/>
      <c r="DF172" s="79"/>
      <c r="DJ172" s="79"/>
      <c r="DK172" s="79"/>
      <c r="DL172" s="73"/>
      <c r="DM172" s="73"/>
      <c r="DN172" s="73"/>
      <c r="DO172" s="73"/>
      <c r="DP172" s="73"/>
      <c r="DQ172" s="73"/>
      <c r="DR172" s="75"/>
      <c r="DS172" s="76"/>
      <c r="DT172" s="75"/>
      <c r="DU172" s="77"/>
      <c r="DX172" s="72"/>
      <c r="DY172" s="79"/>
      <c r="DZ172" s="79"/>
      <c r="EA172" s="79"/>
      <c r="EB172" s="79"/>
      <c r="EC172" s="73"/>
      <c r="ED172" s="73"/>
      <c r="EE172" s="73"/>
      <c r="EN172" s="75"/>
      <c r="EO172" s="77"/>
      <c r="ER172" s="72"/>
      <c r="ET172" s="79"/>
      <c r="EX172" s="79"/>
      <c r="EY172" s="79"/>
      <c r="EZ172" s="73"/>
      <c r="FA172" s="73"/>
      <c r="FB172" s="73"/>
      <c r="FC172" s="73"/>
      <c r="FD172" s="73"/>
      <c r="FF172" s="12"/>
      <c r="FG172" s="12"/>
      <c r="FH172" s="101"/>
      <c r="GY172" s="50"/>
      <c r="GZ172" s="50"/>
      <c r="HA172" s="50"/>
      <c r="HB172" s="50"/>
      <c r="HC172" s="50"/>
      <c r="HD172" s="50"/>
      <c r="HE172" s="50"/>
      <c r="HF172" s="50"/>
      <c r="HG172" s="50"/>
      <c r="HH172" s="50"/>
      <c r="HI172" s="50"/>
      <c r="HJ172" s="50"/>
      <c r="HK172" s="50"/>
      <c r="HL172" s="50"/>
      <c r="HM172" s="50"/>
      <c r="HN172" s="50"/>
      <c r="HO172" s="50"/>
      <c r="HP172" s="50"/>
      <c r="HQ172" s="50"/>
      <c r="HR172" s="50"/>
      <c r="HS172" s="50"/>
      <c r="HT172" s="50"/>
      <c r="HU172" s="50"/>
      <c r="HV172" s="50"/>
      <c r="HW172" s="50"/>
      <c r="HX172" s="50"/>
      <c r="HY172" s="50"/>
      <c r="HZ172" s="50"/>
      <c r="IA172" s="50"/>
      <c r="IB172" s="50"/>
      <c r="IC172" s="50"/>
      <c r="ID172" s="50"/>
      <c r="IE172" s="50"/>
      <c r="IF172" s="50"/>
      <c r="IG172" s="50"/>
      <c r="IH172" s="50"/>
      <c r="II172" s="50"/>
      <c r="IJ172" s="50"/>
      <c r="IK172" s="50"/>
      <c r="IL172" s="50"/>
      <c r="IM172" s="50"/>
      <c r="IN172" s="50"/>
      <c r="IO172" s="50"/>
      <c r="IP172" s="50"/>
    </row>
    <row r="173" spans="1:250" s="15" customFormat="1" ht="16.149999999999999" customHeight="1">
      <c r="A173" s="49"/>
      <c r="B173" s="78"/>
      <c r="C173" s="72"/>
      <c r="D173" s="78"/>
      <c r="E173" s="79"/>
      <c r="H173" s="76"/>
      <c r="I173" s="77"/>
      <c r="J173" s="77"/>
      <c r="K173" s="77"/>
      <c r="L173" s="77"/>
      <c r="M173" s="49"/>
      <c r="N173" s="49"/>
      <c r="O173" s="49"/>
      <c r="X173" s="78"/>
      <c r="Y173" s="79"/>
      <c r="AB173" s="76"/>
      <c r="AD173" s="77"/>
      <c r="AH173" s="77"/>
      <c r="AI173" s="77"/>
      <c r="AJ173" s="49"/>
      <c r="AK173" s="49"/>
      <c r="AL173" s="49"/>
      <c r="AM173" s="49"/>
      <c r="AN173" s="49"/>
      <c r="AO173" s="49"/>
      <c r="AP173" s="78"/>
      <c r="AQ173" s="72"/>
      <c r="AR173" s="78"/>
      <c r="AS173" s="79"/>
      <c r="AV173" s="76"/>
      <c r="AW173" s="77"/>
      <c r="AX173" s="77"/>
      <c r="AY173" s="77"/>
      <c r="AZ173" s="77"/>
      <c r="BA173" s="49"/>
      <c r="BB173" s="49"/>
      <c r="BC173" s="49"/>
      <c r="BL173" s="78"/>
      <c r="BM173" s="79"/>
      <c r="BP173" s="76"/>
      <c r="BR173" s="77"/>
      <c r="BV173" s="77"/>
      <c r="BW173" s="77"/>
      <c r="BX173" s="49"/>
      <c r="BY173" s="49"/>
      <c r="BZ173" s="49"/>
      <c r="CA173" s="49"/>
      <c r="CB173" s="49"/>
      <c r="CC173" s="49"/>
      <c r="CD173" s="78"/>
      <c r="CE173" s="72"/>
      <c r="CF173" s="78"/>
      <c r="CG173" s="79"/>
      <c r="CJ173" s="76"/>
      <c r="CK173" s="77"/>
      <c r="CL173" s="77"/>
      <c r="CM173" s="77"/>
      <c r="CN173" s="77"/>
      <c r="CO173" s="49"/>
      <c r="CP173" s="49"/>
      <c r="CQ173" s="49"/>
      <c r="CZ173" s="78"/>
      <c r="DA173" s="79"/>
      <c r="DD173" s="76"/>
      <c r="DF173" s="77"/>
      <c r="DJ173" s="77"/>
      <c r="DK173" s="77"/>
      <c r="DL173" s="49"/>
      <c r="DM173" s="49"/>
      <c r="DN173" s="49"/>
      <c r="DO173" s="49"/>
      <c r="DP173" s="49"/>
      <c r="DQ173" s="49"/>
      <c r="DR173" s="78"/>
      <c r="DS173" s="72"/>
      <c r="DT173" s="78"/>
      <c r="DU173" s="79"/>
      <c r="DX173" s="76"/>
      <c r="DY173" s="77"/>
      <c r="DZ173" s="77"/>
      <c r="EA173" s="77"/>
      <c r="EB173" s="77"/>
      <c r="EC173" s="49"/>
      <c r="ED173" s="49"/>
      <c r="EE173" s="49"/>
      <c r="EN173" s="78"/>
      <c r="EO173" s="79"/>
      <c r="ER173" s="76"/>
      <c r="ET173" s="77"/>
      <c r="EX173" s="77"/>
      <c r="EY173" s="77"/>
      <c r="EZ173" s="49"/>
      <c r="FA173" s="49"/>
      <c r="FB173" s="49"/>
      <c r="FC173" s="49"/>
      <c r="FD173" s="49"/>
      <c r="FH173" s="101"/>
      <c r="GY173" s="50"/>
      <c r="GZ173" s="50"/>
      <c r="HA173" s="50"/>
      <c r="HB173" s="50"/>
      <c r="HC173" s="50"/>
      <c r="HD173" s="50"/>
      <c r="HE173" s="50"/>
      <c r="HF173" s="50"/>
      <c r="HG173" s="50"/>
      <c r="HH173" s="50"/>
      <c r="HI173" s="50"/>
      <c r="HJ173" s="50"/>
      <c r="HK173" s="50"/>
      <c r="HL173" s="50"/>
      <c r="HM173" s="50"/>
      <c r="HN173" s="50"/>
      <c r="HO173" s="50"/>
      <c r="HP173" s="50"/>
      <c r="HQ173" s="50"/>
      <c r="HR173" s="50"/>
      <c r="HS173" s="50"/>
      <c r="HT173" s="50"/>
      <c r="HU173" s="50"/>
      <c r="HV173" s="50"/>
      <c r="HW173" s="50"/>
      <c r="HX173" s="50"/>
      <c r="HY173" s="50"/>
      <c r="HZ173" s="50"/>
      <c r="IA173" s="50"/>
      <c r="IB173" s="50"/>
      <c r="IC173" s="50"/>
      <c r="ID173" s="50"/>
      <c r="IE173" s="50"/>
      <c r="IF173" s="50"/>
      <c r="IG173" s="50"/>
      <c r="IH173" s="50"/>
      <c r="II173" s="50"/>
      <c r="IJ173" s="50"/>
      <c r="IK173" s="50"/>
      <c r="IL173" s="50"/>
      <c r="IM173" s="50"/>
      <c r="IN173" s="50"/>
      <c r="IO173" s="50"/>
      <c r="IP173" s="50"/>
    </row>
    <row r="174" spans="1:250" s="15" customFormat="1" ht="16.149999999999999" customHeight="1">
      <c r="A174" s="49"/>
      <c r="B174" s="75"/>
      <c r="C174" s="76"/>
      <c r="D174" s="75"/>
      <c r="E174" s="77"/>
      <c r="H174" s="76"/>
      <c r="I174" s="77"/>
      <c r="J174" s="77"/>
      <c r="K174" s="77"/>
      <c r="L174" s="77"/>
      <c r="M174" s="49"/>
      <c r="N174" s="49"/>
      <c r="O174" s="49"/>
      <c r="X174" s="75"/>
      <c r="Y174" s="77"/>
      <c r="AB174" s="76"/>
      <c r="AD174" s="77"/>
      <c r="AH174" s="77"/>
      <c r="AI174" s="77"/>
      <c r="AJ174" s="49"/>
      <c r="AK174" s="49"/>
      <c r="AL174" s="49"/>
      <c r="AM174" s="49"/>
      <c r="AN174" s="49"/>
      <c r="AO174" s="49"/>
      <c r="AP174" s="75"/>
      <c r="AQ174" s="76"/>
      <c r="AR174" s="75"/>
      <c r="AS174" s="77"/>
      <c r="AV174" s="76"/>
      <c r="AW174" s="77"/>
      <c r="AX174" s="77"/>
      <c r="AY174" s="77"/>
      <c r="AZ174" s="77"/>
      <c r="BA174" s="49"/>
      <c r="BB174" s="49"/>
      <c r="BC174" s="49"/>
      <c r="BL174" s="75"/>
      <c r="BM174" s="77"/>
      <c r="BP174" s="76"/>
      <c r="BR174" s="77"/>
      <c r="BV174" s="77"/>
      <c r="BW174" s="77"/>
      <c r="BX174" s="49"/>
      <c r="BY174" s="49"/>
      <c r="BZ174" s="49"/>
      <c r="CA174" s="49"/>
      <c r="CB174" s="49"/>
      <c r="CC174" s="49"/>
      <c r="CD174" s="75"/>
      <c r="CE174" s="76"/>
      <c r="CF174" s="75"/>
      <c r="CG174" s="77"/>
      <c r="CJ174" s="76"/>
      <c r="CK174" s="77"/>
      <c r="CL174" s="77"/>
      <c r="CM174" s="77"/>
      <c r="CN174" s="77"/>
      <c r="CO174" s="49"/>
      <c r="CP174" s="49"/>
      <c r="CQ174" s="49"/>
      <c r="CZ174" s="75"/>
      <c r="DA174" s="77"/>
      <c r="DD174" s="76"/>
      <c r="DF174" s="77"/>
      <c r="DJ174" s="77"/>
      <c r="DK174" s="77"/>
      <c r="DL174" s="49"/>
      <c r="DM174" s="49"/>
      <c r="DN174" s="49"/>
      <c r="DO174" s="49"/>
      <c r="DP174" s="49"/>
      <c r="DQ174" s="49"/>
      <c r="DR174" s="75"/>
      <c r="DS174" s="76"/>
      <c r="DT174" s="75"/>
      <c r="DU174" s="77"/>
      <c r="DX174" s="76"/>
      <c r="DY174" s="77"/>
      <c r="DZ174" s="77"/>
      <c r="EA174" s="77"/>
      <c r="EB174" s="77"/>
      <c r="EC174" s="49"/>
      <c r="ED174" s="49"/>
      <c r="EE174" s="49"/>
      <c r="EN174" s="75"/>
      <c r="EO174" s="77"/>
      <c r="ER174" s="76"/>
      <c r="ET174" s="77"/>
      <c r="EX174" s="77"/>
      <c r="EY174" s="77"/>
      <c r="EZ174" s="49"/>
      <c r="FA174" s="49"/>
      <c r="FB174" s="49"/>
      <c r="FC174" s="49"/>
      <c r="FD174" s="49"/>
      <c r="FF174" s="45"/>
      <c r="FG174" s="45"/>
      <c r="FH174" s="101"/>
      <c r="GY174" s="50"/>
      <c r="GZ174" s="50"/>
      <c r="HA174" s="50"/>
      <c r="HB174" s="50"/>
      <c r="HC174" s="50"/>
      <c r="HD174" s="50"/>
      <c r="HE174" s="50"/>
      <c r="HF174" s="50"/>
      <c r="HG174" s="50"/>
      <c r="HH174" s="50"/>
      <c r="HI174" s="50"/>
      <c r="HJ174" s="50"/>
      <c r="HK174" s="50"/>
      <c r="HL174" s="50"/>
      <c r="HM174" s="50"/>
      <c r="HN174" s="50"/>
      <c r="HO174" s="50"/>
      <c r="HP174" s="50"/>
      <c r="HQ174" s="50"/>
      <c r="HR174" s="50"/>
      <c r="HS174" s="50"/>
      <c r="HT174" s="50"/>
      <c r="HU174" s="50"/>
      <c r="HV174" s="50"/>
      <c r="HW174" s="50"/>
      <c r="HX174" s="50"/>
      <c r="HY174" s="50"/>
      <c r="HZ174" s="50"/>
      <c r="IA174" s="50"/>
      <c r="IB174" s="50"/>
      <c r="IC174" s="50"/>
      <c r="ID174" s="50"/>
      <c r="IE174" s="50"/>
      <c r="IF174" s="50"/>
      <c r="IG174" s="50"/>
      <c r="IH174" s="50"/>
      <c r="II174" s="50"/>
      <c r="IJ174" s="50"/>
      <c r="IK174" s="50"/>
      <c r="IL174" s="50"/>
      <c r="IM174" s="50"/>
      <c r="IN174" s="50"/>
      <c r="IO174" s="50"/>
      <c r="IP174" s="50"/>
    </row>
    <row r="175" spans="1:250" s="15" customFormat="1" ht="16.149999999999999" customHeight="1">
      <c r="A175" s="73"/>
      <c r="B175" s="75"/>
      <c r="C175" s="76"/>
      <c r="D175" s="75"/>
      <c r="E175" s="77"/>
      <c r="H175" s="72"/>
      <c r="I175" s="79"/>
      <c r="J175" s="79"/>
      <c r="K175" s="79"/>
      <c r="L175" s="79"/>
      <c r="M175" s="73"/>
      <c r="N175" s="73"/>
      <c r="O175" s="73"/>
      <c r="X175" s="75"/>
      <c r="Y175" s="77"/>
      <c r="AB175" s="72"/>
      <c r="AD175" s="79"/>
      <c r="AH175" s="79"/>
      <c r="AI175" s="79"/>
      <c r="AJ175" s="73"/>
      <c r="AK175" s="73"/>
      <c r="AL175" s="73"/>
      <c r="AM175" s="73"/>
      <c r="AN175" s="73"/>
      <c r="AO175" s="73"/>
      <c r="AP175" s="75"/>
      <c r="AQ175" s="76"/>
      <c r="AR175" s="75"/>
      <c r="AS175" s="77"/>
      <c r="AV175" s="72"/>
      <c r="AW175" s="79"/>
      <c r="AX175" s="79"/>
      <c r="AY175" s="79"/>
      <c r="AZ175" s="79"/>
      <c r="BA175" s="73"/>
      <c r="BB175" s="73"/>
      <c r="BC175" s="73"/>
      <c r="BL175" s="75"/>
      <c r="BM175" s="77"/>
      <c r="BP175" s="72"/>
      <c r="BR175" s="79"/>
      <c r="BV175" s="79"/>
      <c r="BW175" s="79"/>
      <c r="BX175" s="73"/>
      <c r="BY175" s="73"/>
      <c r="BZ175" s="73"/>
      <c r="CA175" s="73"/>
      <c r="CB175" s="73"/>
      <c r="CC175" s="73"/>
      <c r="CD175" s="75"/>
      <c r="CE175" s="76"/>
      <c r="CF175" s="75"/>
      <c r="CG175" s="77"/>
      <c r="CJ175" s="72"/>
      <c r="CK175" s="79"/>
      <c r="CL175" s="79"/>
      <c r="CM175" s="79"/>
      <c r="CN175" s="79"/>
      <c r="CO175" s="73"/>
      <c r="CP175" s="73"/>
      <c r="CQ175" s="73"/>
      <c r="CZ175" s="75"/>
      <c r="DA175" s="77"/>
      <c r="DD175" s="72"/>
      <c r="DF175" s="79"/>
      <c r="DJ175" s="79"/>
      <c r="DK175" s="79"/>
      <c r="DL175" s="73"/>
      <c r="DM175" s="73"/>
      <c r="DN175" s="73"/>
      <c r="DO175" s="73"/>
      <c r="DP175" s="73"/>
      <c r="DQ175" s="73"/>
      <c r="DR175" s="75"/>
      <c r="DS175" s="76"/>
      <c r="DT175" s="75"/>
      <c r="DU175" s="77"/>
      <c r="DX175" s="72"/>
      <c r="DY175" s="79"/>
      <c r="DZ175" s="79"/>
      <c r="EA175" s="79"/>
      <c r="EB175" s="79"/>
      <c r="EC175" s="73"/>
      <c r="ED175" s="73"/>
      <c r="EE175" s="73"/>
      <c r="EN175" s="75"/>
      <c r="EO175" s="77"/>
      <c r="ER175" s="72"/>
      <c r="ET175" s="79"/>
      <c r="EX175" s="79"/>
      <c r="EY175" s="79"/>
      <c r="EZ175" s="73"/>
      <c r="FA175" s="73"/>
      <c r="FB175" s="73"/>
      <c r="FC175" s="73"/>
      <c r="FD175" s="73"/>
      <c r="FF175" s="49"/>
      <c r="FG175" s="49"/>
      <c r="FH175" s="101"/>
      <c r="GY175" s="50"/>
      <c r="GZ175" s="50"/>
      <c r="HA175" s="50"/>
      <c r="HB175" s="50"/>
      <c r="HC175" s="50"/>
      <c r="HD175" s="50"/>
      <c r="HE175" s="50"/>
      <c r="HF175" s="50"/>
      <c r="HG175" s="50"/>
      <c r="HH175" s="50"/>
      <c r="HI175" s="50"/>
      <c r="HJ175" s="50"/>
      <c r="HK175" s="50"/>
      <c r="HL175" s="50"/>
      <c r="HM175" s="50"/>
      <c r="HN175" s="50"/>
      <c r="HO175" s="50"/>
      <c r="HP175" s="50"/>
      <c r="HQ175" s="50"/>
      <c r="HR175" s="50"/>
      <c r="HS175" s="50"/>
      <c r="HT175" s="50"/>
      <c r="HU175" s="50"/>
      <c r="HV175" s="50"/>
      <c r="HW175" s="50"/>
      <c r="HX175" s="50"/>
      <c r="HY175" s="50"/>
      <c r="HZ175" s="50"/>
      <c r="IA175" s="50"/>
      <c r="IB175" s="50"/>
      <c r="IC175" s="50"/>
      <c r="ID175" s="50"/>
      <c r="IE175" s="50"/>
      <c r="IF175" s="50"/>
      <c r="IG175" s="50"/>
      <c r="IH175" s="50"/>
      <c r="II175" s="50"/>
      <c r="IJ175" s="50"/>
      <c r="IK175" s="50"/>
      <c r="IL175" s="50"/>
      <c r="IM175" s="50"/>
      <c r="IN175" s="50"/>
      <c r="IO175" s="50"/>
      <c r="IP175" s="50"/>
    </row>
    <row r="176" spans="1:250" s="15" customFormat="1" ht="16.149999999999999" customHeight="1">
      <c r="A176" s="49"/>
      <c r="H176" s="76"/>
      <c r="I176" s="77"/>
      <c r="J176" s="77"/>
      <c r="K176" s="77"/>
      <c r="L176" s="77"/>
      <c r="M176" s="49"/>
      <c r="N176" s="49"/>
      <c r="O176" s="49"/>
      <c r="AE176" s="76"/>
      <c r="AG176" s="77"/>
      <c r="AH176" s="77"/>
      <c r="AI176" s="77"/>
      <c r="AJ176" s="49"/>
      <c r="AK176" s="49"/>
      <c r="AL176" s="49"/>
      <c r="AM176" s="49"/>
      <c r="AN176" s="49"/>
      <c r="AO176" s="49"/>
      <c r="AV176" s="76"/>
      <c r="AW176" s="77"/>
      <c r="AX176" s="77"/>
      <c r="AY176" s="77"/>
      <c r="AZ176" s="77"/>
      <c r="BA176" s="49"/>
      <c r="BB176" s="49"/>
      <c r="BC176" s="49"/>
      <c r="BS176" s="76"/>
      <c r="BU176" s="77"/>
      <c r="BV176" s="77"/>
      <c r="BW176" s="77"/>
      <c r="BX176" s="49"/>
      <c r="BY176" s="49"/>
      <c r="BZ176" s="49"/>
      <c r="CA176" s="49"/>
      <c r="CB176" s="49"/>
      <c r="CC176" s="49"/>
      <c r="CJ176" s="76"/>
      <c r="CK176" s="77"/>
      <c r="CL176" s="77"/>
      <c r="CM176" s="77"/>
      <c r="CN176" s="77"/>
      <c r="CO176" s="49"/>
      <c r="CP176" s="49"/>
      <c r="CQ176" s="49"/>
      <c r="DG176" s="76"/>
      <c r="DI176" s="77"/>
      <c r="DJ176" s="77"/>
      <c r="DK176" s="77"/>
      <c r="DL176" s="49"/>
      <c r="DM176" s="49"/>
      <c r="DN176" s="49"/>
      <c r="DO176" s="49"/>
      <c r="DP176" s="49"/>
      <c r="DQ176" s="49"/>
      <c r="DX176" s="76"/>
      <c r="DY176" s="77"/>
      <c r="DZ176" s="77"/>
      <c r="EA176" s="77"/>
      <c r="EB176" s="77"/>
      <c r="EC176" s="49"/>
      <c r="ED176" s="49"/>
      <c r="EE176" s="49"/>
      <c r="EU176" s="76"/>
      <c r="EW176" s="77"/>
      <c r="EX176" s="77"/>
      <c r="EY176" s="77"/>
      <c r="EZ176" s="49"/>
      <c r="FA176" s="49"/>
      <c r="FB176" s="49"/>
      <c r="FC176" s="49"/>
      <c r="FD176" s="49"/>
      <c r="FF176" s="73"/>
      <c r="FG176" s="73"/>
      <c r="FH176" s="101"/>
      <c r="GY176" s="50"/>
      <c r="GZ176" s="50"/>
      <c r="HA176" s="50"/>
      <c r="HB176" s="50"/>
      <c r="HC176" s="50"/>
      <c r="HD176" s="50"/>
      <c r="HE176" s="50"/>
      <c r="HF176" s="50"/>
      <c r="HG176" s="50"/>
      <c r="HH176" s="50"/>
      <c r="HI176" s="50"/>
      <c r="HJ176" s="50"/>
      <c r="HK176" s="50"/>
      <c r="HL176" s="50"/>
      <c r="HM176" s="50"/>
      <c r="HN176" s="50"/>
      <c r="HO176" s="50"/>
      <c r="HP176" s="50"/>
      <c r="HQ176" s="50"/>
      <c r="HR176" s="50"/>
      <c r="HS176" s="50"/>
      <c r="HT176" s="50"/>
      <c r="HU176" s="50"/>
      <c r="HV176" s="50"/>
      <c r="HW176" s="50"/>
      <c r="HX176" s="50"/>
      <c r="HY176" s="50"/>
      <c r="HZ176" s="50"/>
      <c r="IA176" s="50"/>
      <c r="IB176" s="50"/>
      <c r="IC176" s="50"/>
      <c r="ID176" s="50"/>
      <c r="IE176" s="50"/>
      <c r="IF176" s="50"/>
      <c r="IG176" s="50"/>
      <c r="IH176" s="50"/>
      <c r="II176" s="50"/>
      <c r="IJ176" s="50"/>
      <c r="IK176" s="50"/>
      <c r="IL176" s="50"/>
      <c r="IM176" s="50"/>
      <c r="IN176" s="50"/>
      <c r="IO176" s="50"/>
      <c r="IP176" s="50"/>
    </row>
    <row r="177" spans="1:250" s="15" customFormat="1" ht="16.149999999999999" customHeight="1">
      <c r="A177" s="49"/>
      <c r="F177" s="46"/>
      <c r="K177" s="77"/>
      <c r="L177" s="77"/>
      <c r="M177" s="77"/>
      <c r="N177" s="49"/>
      <c r="O177" s="49"/>
      <c r="Z177" s="46"/>
      <c r="AE177" s="76"/>
      <c r="AG177" s="77"/>
      <c r="AH177" s="77"/>
      <c r="AI177" s="77"/>
      <c r="AJ177" s="49"/>
      <c r="AK177" s="49"/>
      <c r="AL177" s="49"/>
      <c r="AM177" s="49"/>
      <c r="AN177" s="49"/>
      <c r="AO177" s="49"/>
      <c r="AT177" s="46"/>
      <c r="AY177" s="77"/>
      <c r="AZ177" s="77"/>
      <c r="BA177" s="77"/>
      <c r="BB177" s="49"/>
      <c r="BC177" s="49"/>
      <c r="BN177" s="46"/>
      <c r="BS177" s="76"/>
      <c r="BU177" s="77"/>
      <c r="BV177" s="77"/>
      <c r="BW177" s="77"/>
      <c r="BX177" s="49"/>
      <c r="BY177" s="49"/>
      <c r="BZ177" s="49"/>
      <c r="CA177" s="49"/>
      <c r="CB177" s="49"/>
      <c r="CC177" s="49"/>
      <c r="CH177" s="46"/>
      <c r="CM177" s="77"/>
      <c r="CN177" s="77"/>
      <c r="CO177" s="77"/>
      <c r="CP177" s="49"/>
      <c r="CQ177" s="49"/>
      <c r="DB177" s="46"/>
      <c r="DG177" s="76"/>
      <c r="DI177" s="77"/>
      <c r="DJ177" s="77"/>
      <c r="DK177" s="77"/>
      <c r="DL177" s="49"/>
      <c r="DM177" s="49"/>
      <c r="DN177" s="49"/>
      <c r="DO177" s="49"/>
      <c r="DP177" s="49"/>
      <c r="DQ177" s="49"/>
      <c r="DV177" s="46"/>
      <c r="EA177" s="77"/>
      <c r="EB177" s="77"/>
      <c r="EC177" s="77"/>
      <c r="ED177" s="49"/>
      <c r="EE177" s="49"/>
      <c r="EP177" s="46"/>
      <c r="EU177" s="76"/>
      <c r="EW177" s="77"/>
      <c r="EX177" s="77"/>
      <c r="EY177" s="77"/>
      <c r="EZ177" s="49"/>
      <c r="FA177" s="49"/>
      <c r="FB177" s="49"/>
      <c r="FC177" s="49"/>
      <c r="FD177" s="49"/>
      <c r="FF177" s="49"/>
      <c r="FG177" s="49"/>
      <c r="FH177" s="101"/>
      <c r="GY177" s="50"/>
      <c r="GZ177" s="50"/>
      <c r="HA177" s="50"/>
      <c r="HB177" s="50"/>
      <c r="HC177" s="50"/>
      <c r="HD177" s="50"/>
      <c r="HE177" s="50"/>
      <c r="HF177" s="50"/>
      <c r="HG177" s="50"/>
      <c r="HH177" s="50"/>
      <c r="HI177" s="50"/>
      <c r="HJ177" s="50"/>
      <c r="HK177" s="50"/>
      <c r="HL177" s="50"/>
      <c r="HM177" s="50"/>
      <c r="HN177" s="50"/>
      <c r="HO177" s="50"/>
      <c r="HP177" s="50"/>
      <c r="HQ177" s="50"/>
      <c r="HR177" s="50"/>
      <c r="HS177" s="50"/>
      <c r="HT177" s="50"/>
      <c r="HU177" s="50"/>
      <c r="HV177" s="50"/>
      <c r="HW177" s="50"/>
      <c r="HX177" s="50"/>
      <c r="HY177" s="50"/>
      <c r="HZ177" s="50"/>
      <c r="IA177" s="50"/>
      <c r="IB177" s="50"/>
      <c r="IC177" s="50"/>
      <c r="ID177" s="50"/>
      <c r="IE177" s="50"/>
      <c r="IF177" s="50"/>
      <c r="IG177" s="50"/>
      <c r="IH177" s="50"/>
      <c r="II177" s="50"/>
      <c r="IJ177" s="50"/>
      <c r="IK177" s="50"/>
      <c r="IL177" s="50"/>
      <c r="IM177" s="50"/>
      <c r="IN177" s="50"/>
      <c r="IO177" s="50"/>
      <c r="IP177" s="50"/>
    </row>
    <row r="178" spans="1:250" s="15" customFormat="1" ht="16.149999999999999" customHeight="1">
      <c r="AL178" s="49"/>
      <c r="BZ178" s="49"/>
      <c r="DN178" s="49"/>
      <c r="FB178" s="49"/>
      <c r="FF178" s="49"/>
      <c r="FG178" s="49"/>
      <c r="FH178" s="101"/>
      <c r="FI178" s="49"/>
      <c r="FJ178" s="75"/>
      <c r="FK178" s="76"/>
      <c r="FL178" s="75"/>
      <c r="FM178" s="77"/>
      <c r="FP178" s="76"/>
      <c r="FQ178" s="77"/>
      <c r="FR178" s="77"/>
      <c r="FS178" s="77"/>
      <c r="FT178" s="77"/>
      <c r="FU178" s="49"/>
      <c r="FV178" s="49"/>
      <c r="FW178" s="49"/>
      <c r="GF178" s="75"/>
      <c r="GG178" s="77"/>
      <c r="GJ178" s="76"/>
      <c r="GL178" s="77"/>
      <c r="GP178" s="77"/>
      <c r="GQ178" s="77"/>
      <c r="GR178" s="49"/>
      <c r="GS178" s="49"/>
      <c r="GT178" s="49"/>
      <c r="GU178" s="49"/>
      <c r="GV178" s="49"/>
      <c r="GW178" s="101"/>
      <c r="GY178" s="50"/>
      <c r="GZ178" s="50"/>
      <c r="HA178" s="50"/>
      <c r="HB178" s="50"/>
      <c r="HC178" s="50"/>
      <c r="HD178" s="50"/>
      <c r="HE178" s="50"/>
      <c r="HF178" s="50"/>
      <c r="HG178" s="50"/>
      <c r="HH178" s="50"/>
      <c r="HI178" s="50"/>
      <c r="HJ178" s="50"/>
      <c r="HK178" s="50"/>
      <c r="HL178" s="50"/>
      <c r="HM178" s="50"/>
      <c r="HN178" s="50"/>
      <c r="HO178" s="50"/>
      <c r="HP178" s="50"/>
      <c r="HQ178" s="50"/>
      <c r="HR178" s="50"/>
      <c r="HS178" s="50"/>
      <c r="HT178" s="50"/>
      <c r="HU178" s="50"/>
      <c r="HV178" s="50"/>
      <c r="HW178" s="50"/>
      <c r="HX178" s="50"/>
      <c r="HY178" s="50"/>
      <c r="HZ178" s="50"/>
      <c r="IA178" s="50"/>
      <c r="IB178" s="50"/>
      <c r="IC178" s="50"/>
      <c r="ID178" s="50"/>
      <c r="IE178" s="50"/>
      <c r="IF178" s="50"/>
      <c r="IG178" s="50"/>
      <c r="IH178" s="50"/>
      <c r="II178" s="50"/>
      <c r="IJ178" s="50"/>
      <c r="IK178" s="50"/>
      <c r="IL178" s="50"/>
      <c r="IM178" s="50"/>
      <c r="IN178" s="50"/>
      <c r="IO178" s="50"/>
      <c r="IP178" s="50"/>
    </row>
    <row r="179" spans="1:250" s="15" customFormat="1" ht="16.149999999999999" customHeight="1">
      <c r="F179" s="46"/>
      <c r="M179" s="46"/>
      <c r="Z179" s="46"/>
      <c r="AG179" s="48"/>
      <c r="AL179" s="49"/>
      <c r="AT179" s="46"/>
      <c r="BA179" s="46"/>
      <c r="BN179" s="46"/>
      <c r="BU179" s="48"/>
      <c r="BZ179" s="49"/>
      <c r="CH179" s="46"/>
      <c r="CO179" s="46"/>
      <c r="DB179" s="46"/>
      <c r="DI179" s="48"/>
      <c r="DN179" s="49"/>
      <c r="DV179" s="46"/>
      <c r="EC179" s="46"/>
      <c r="EP179" s="46"/>
      <c r="EW179" s="48"/>
      <c r="FB179" s="49"/>
      <c r="FF179" s="73"/>
      <c r="FG179" s="73"/>
      <c r="FH179" s="101"/>
      <c r="FI179" s="73"/>
      <c r="FJ179" s="75"/>
      <c r="FK179" s="76"/>
      <c r="FL179" s="75"/>
      <c r="FM179" s="77"/>
      <c r="FP179" s="72"/>
      <c r="FQ179" s="79"/>
      <c r="FR179" s="79"/>
      <c r="FS179" s="79"/>
      <c r="FT179" s="79"/>
      <c r="FU179" s="73"/>
      <c r="FV179" s="73"/>
      <c r="FW179" s="73"/>
      <c r="GF179" s="75"/>
      <c r="GG179" s="77"/>
      <c r="GJ179" s="72"/>
      <c r="GL179" s="79"/>
      <c r="GP179" s="79"/>
      <c r="GQ179" s="79"/>
      <c r="GR179" s="73"/>
      <c r="GS179" s="73"/>
      <c r="GT179" s="73"/>
      <c r="GU179" s="73"/>
      <c r="GV179" s="73"/>
      <c r="GW179" s="101"/>
      <c r="GY179" s="50"/>
      <c r="GZ179" s="50"/>
      <c r="HA179" s="50"/>
      <c r="HB179" s="50"/>
      <c r="HC179" s="50"/>
      <c r="HD179" s="50"/>
      <c r="HE179" s="50"/>
      <c r="HF179" s="50"/>
      <c r="HG179" s="50"/>
      <c r="HH179" s="50"/>
      <c r="HI179" s="50"/>
      <c r="HJ179" s="50"/>
      <c r="HK179" s="50"/>
      <c r="HL179" s="50"/>
      <c r="HM179" s="50"/>
      <c r="HN179" s="50"/>
      <c r="HO179" s="50"/>
      <c r="HP179" s="50"/>
      <c r="HQ179" s="50"/>
      <c r="HR179" s="50"/>
      <c r="HS179" s="50"/>
      <c r="HT179" s="50"/>
      <c r="HU179" s="50"/>
      <c r="HV179" s="50"/>
      <c r="HW179" s="50"/>
      <c r="HX179" s="50"/>
      <c r="HY179" s="50"/>
      <c r="HZ179" s="50"/>
      <c r="IA179" s="50"/>
      <c r="IB179" s="50"/>
      <c r="IC179" s="50"/>
      <c r="ID179" s="50"/>
      <c r="IE179" s="50"/>
      <c r="IF179" s="50"/>
      <c r="IG179" s="50"/>
      <c r="IH179" s="50"/>
      <c r="II179" s="50"/>
      <c r="IJ179" s="50"/>
      <c r="IK179" s="50"/>
      <c r="IL179" s="50"/>
      <c r="IM179" s="50"/>
      <c r="IN179" s="50"/>
      <c r="IO179" s="50"/>
      <c r="IP179" s="50"/>
    </row>
    <row r="180" spans="1:250" s="15" customFormat="1" ht="16.149999999999999" customHeight="1">
      <c r="A180" s="61"/>
      <c r="K180" s="61"/>
      <c r="L180" s="61"/>
      <c r="M180" s="61"/>
      <c r="N180" s="61"/>
      <c r="O180" s="61"/>
      <c r="AG180" s="61"/>
      <c r="AH180" s="61"/>
      <c r="AI180" s="61"/>
      <c r="AJ180" s="61"/>
      <c r="AK180" s="61"/>
      <c r="AL180" s="49"/>
      <c r="AM180" s="61"/>
      <c r="AN180" s="61"/>
      <c r="AO180" s="61"/>
      <c r="AY180" s="61"/>
      <c r="AZ180" s="61"/>
      <c r="BA180" s="61"/>
      <c r="BB180" s="61"/>
      <c r="BC180" s="61"/>
      <c r="BU180" s="61"/>
      <c r="BV180" s="61"/>
      <c r="BW180" s="61"/>
      <c r="BX180" s="61"/>
      <c r="BY180" s="61"/>
      <c r="BZ180" s="49"/>
      <c r="CA180" s="61"/>
      <c r="CB180" s="61"/>
      <c r="CC180" s="61"/>
      <c r="CM180" s="61"/>
      <c r="CN180" s="61"/>
      <c r="CO180" s="61"/>
      <c r="CP180" s="61"/>
      <c r="CQ180" s="61"/>
      <c r="DI180" s="61"/>
      <c r="DJ180" s="61"/>
      <c r="DK180" s="61"/>
      <c r="DL180" s="61"/>
      <c r="DM180" s="61"/>
      <c r="DN180" s="49"/>
      <c r="DO180" s="61"/>
      <c r="DP180" s="61"/>
      <c r="DQ180" s="61"/>
      <c r="EA180" s="61"/>
      <c r="EB180" s="61"/>
      <c r="EC180" s="61"/>
      <c r="ED180" s="61"/>
      <c r="EE180" s="61"/>
      <c r="EW180" s="61"/>
      <c r="EX180" s="61"/>
      <c r="EY180" s="61"/>
      <c r="EZ180" s="61"/>
      <c r="FA180" s="61"/>
      <c r="FB180" s="49"/>
      <c r="FC180" s="61"/>
      <c r="FD180" s="61"/>
      <c r="FF180" s="49"/>
      <c r="FG180" s="49"/>
      <c r="FH180" s="101"/>
      <c r="FI180" s="49"/>
      <c r="FP180" s="76"/>
      <c r="FQ180" s="77"/>
      <c r="FR180" s="77"/>
      <c r="FS180" s="77"/>
      <c r="FT180" s="77"/>
      <c r="FU180" s="49"/>
      <c r="FV180" s="49"/>
      <c r="FW180" s="49"/>
      <c r="GM180" s="76"/>
      <c r="GO180" s="77"/>
      <c r="GP180" s="77"/>
      <c r="GQ180" s="77"/>
      <c r="GR180" s="49"/>
      <c r="GS180" s="49"/>
      <c r="GT180" s="49"/>
      <c r="GU180" s="49"/>
      <c r="GV180" s="49"/>
      <c r="GW180" s="101"/>
      <c r="GY180" s="50"/>
      <c r="GZ180" s="50"/>
      <c r="HA180" s="50"/>
      <c r="HB180" s="50"/>
      <c r="HC180" s="50"/>
      <c r="HD180" s="50"/>
      <c r="HE180" s="50"/>
      <c r="HF180" s="50"/>
      <c r="HG180" s="50"/>
      <c r="HH180" s="50"/>
      <c r="HI180" s="50"/>
      <c r="HJ180" s="50"/>
      <c r="HK180" s="50"/>
      <c r="HL180" s="50"/>
      <c r="HM180" s="50"/>
      <c r="HN180" s="50"/>
      <c r="HO180" s="50"/>
      <c r="HP180" s="50"/>
      <c r="HQ180" s="50"/>
      <c r="HR180" s="50"/>
      <c r="HS180" s="50"/>
      <c r="HT180" s="50"/>
      <c r="HU180" s="50"/>
      <c r="HV180" s="50"/>
      <c r="HW180" s="50"/>
      <c r="HX180" s="50"/>
      <c r="HY180" s="50"/>
      <c r="HZ180" s="50"/>
      <c r="IA180" s="50"/>
      <c r="IB180" s="50"/>
      <c r="IC180" s="50"/>
      <c r="ID180" s="50"/>
      <c r="IE180" s="50"/>
      <c r="IF180" s="50"/>
      <c r="IG180" s="50"/>
      <c r="IH180" s="50"/>
      <c r="II180" s="50"/>
      <c r="IJ180" s="50"/>
      <c r="IK180" s="50"/>
      <c r="IL180" s="50"/>
      <c r="IM180" s="50"/>
      <c r="IN180" s="50"/>
      <c r="IO180" s="50"/>
      <c r="IP180" s="50"/>
    </row>
    <row r="181" spans="1:250" s="15" customFormat="1" ht="16.149999999999999" customHeight="1">
      <c r="A181" s="61"/>
      <c r="F181" s="46"/>
      <c r="K181" s="61"/>
      <c r="L181" s="61"/>
      <c r="M181" s="61"/>
      <c r="N181" s="61"/>
      <c r="O181" s="61"/>
      <c r="Z181" s="46"/>
      <c r="AE181" s="72"/>
      <c r="AG181" s="61"/>
      <c r="AH181" s="61"/>
      <c r="AI181" s="61"/>
      <c r="AJ181" s="61"/>
      <c r="AK181" s="61"/>
      <c r="AL181" s="49"/>
      <c r="AM181" s="61"/>
      <c r="AN181" s="61"/>
      <c r="AO181" s="61"/>
      <c r="AT181" s="46"/>
      <c r="AY181" s="61"/>
      <c r="AZ181" s="61"/>
      <c r="BA181" s="61"/>
      <c r="BB181" s="61"/>
      <c r="BC181" s="61"/>
      <c r="BN181" s="46"/>
      <c r="BS181" s="72"/>
      <c r="BU181" s="61"/>
      <c r="BV181" s="61"/>
      <c r="BW181" s="61"/>
      <c r="BX181" s="61"/>
      <c r="BY181" s="61"/>
      <c r="BZ181" s="49"/>
      <c r="CA181" s="61"/>
      <c r="CB181" s="61"/>
      <c r="CC181" s="61"/>
      <c r="CH181" s="46"/>
      <c r="CM181" s="61"/>
      <c r="CN181" s="61"/>
      <c r="CO181" s="61"/>
      <c r="CP181" s="61"/>
      <c r="CQ181" s="61"/>
      <c r="DB181" s="46"/>
      <c r="DG181" s="72"/>
      <c r="DI181" s="61"/>
      <c r="DJ181" s="61"/>
      <c r="DK181" s="61"/>
      <c r="DL181" s="61"/>
      <c r="DM181" s="61"/>
      <c r="DN181" s="49"/>
      <c r="DO181" s="61"/>
      <c r="DP181" s="61"/>
      <c r="DQ181" s="61"/>
      <c r="DV181" s="46"/>
      <c r="EA181" s="61"/>
      <c r="EB181" s="61"/>
      <c r="EC181" s="61"/>
      <c r="ED181" s="61"/>
      <c r="EE181" s="61"/>
      <c r="EP181" s="46"/>
      <c r="EU181" s="72"/>
      <c r="EW181" s="61"/>
      <c r="EX181" s="61"/>
      <c r="EY181" s="61"/>
      <c r="EZ181" s="61"/>
      <c r="FA181" s="61"/>
      <c r="FB181" s="49"/>
      <c r="FC181" s="61"/>
      <c r="FD181" s="61"/>
      <c r="FF181" s="49"/>
      <c r="FG181" s="49"/>
      <c r="FH181" s="101"/>
      <c r="FI181" s="49"/>
      <c r="FN181" s="46"/>
      <c r="FS181" s="77"/>
      <c r="FT181" s="77"/>
      <c r="FU181" s="77"/>
      <c r="FV181" s="49"/>
      <c r="FW181" s="49"/>
      <c r="GH181" s="46"/>
      <c r="GM181" s="76"/>
      <c r="GO181" s="77"/>
      <c r="GP181" s="77"/>
      <c r="GQ181" s="77"/>
      <c r="GR181" s="49"/>
      <c r="GS181" s="49"/>
      <c r="GT181" s="49"/>
      <c r="GU181" s="49"/>
      <c r="GV181" s="49"/>
      <c r="GW181" s="101"/>
      <c r="GY181" s="50"/>
      <c r="GZ181" s="50"/>
      <c r="HA181" s="50"/>
      <c r="HB181" s="50"/>
      <c r="HC181" s="50"/>
      <c r="HD181" s="50"/>
      <c r="HE181" s="50"/>
      <c r="HF181" s="50"/>
      <c r="HG181" s="50"/>
      <c r="HH181" s="50"/>
      <c r="HI181" s="50"/>
      <c r="HJ181" s="50"/>
      <c r="HK181" s="50"/>
      <c r="HL181" s="50"/>
      <c r="HM181" s="50"/>
      <c r="HN181" s="50"/>
      <c r="HO181" s="50"/>
      <c r="HP181" s="50"/>
      <c r="HQ181" s="50"/>
      <c r="HR181" s="50"/>
      <c r="HS181" s="50"/>
      <c r="HT181" s="50"/>
      <c r="HU181" s="50"/>
      <c r="HV181" s="50"/>
      <c r="HW181" s="50"/>
      <c r="HX181" s="50"/>
      <c r="HY181" s="50"/>
      <c r="HZ181" s="50"/>
      <c r="IA181" s="50"/>
      <c r="IB181" s="50"/>
      <c r="IC181" s="50"/>
      <c r="ID181" s="50"/>
      <c r="IE181" s="50"/>
      <c r="IF181" s="50"/>
      <c r="IG181" s="50"/>
      <c r="IH181" s="50"/>
      <c r="II181" s="50"/>
      <c r="IJ181" s="50"/>
      <c r="IK181" s="50"/>
      <c r="IL181" s="50"/>
      <c r="IM181" s="50"/>
      <c r="IN181" s="50"/>
      <c r="IO181" s="50"/>
      <c r="IP181" s="50"/>
    </row>
    <row r="182" spans="1:250" s="15" customFormat="1" ht="16.149999999999999" customHeight="1">
      <c r="A182" s="61"/>
      <c r="F182" s="46"/>
      <c r="K182" s="61"/>
      <c r="L182" s="61"/>
      <c r="M182" s="61"/>
      <c r="N182" s="61"/>
      <c r="O182" s="61"/>
      <c r="Z182" s="46"/>
      <c r="AE182" s="72"/>
      <c r="AG182" s="61"/>
      <c r="AH182" s="61"/>
      <c r="AI182" s="61"/>
      <c r="AJ182" s="61"/>
      <c r="AK182" s="61"/>
      <c r="AL182" s="49"/>
      <c r="AM182" s="61"/>
      <c r="AN182" s="61"/>
      <c r="AO182" s="61"/>
      <c r="AT182" s="46"/>
      <c r="AY182" s="61"/>
      <c r="AZ182" s="61"/>
      <c r="BA182" s="61"/>
      <c r="BB182" s="61"/>
      <c r="BC182" s="61"/>
      <c r="BN182" s="46"/>
      <c r="BS182" s="72"/>
      <c r="BU182" s="61"/>
      <c r="BV182" s="61"/>
      <c r="BW182" s="61"/>
      <c r="BX182" s="61"/>
      <c r="BY182" s="61"/>
      <c r="BZ182" s="49"/>
      <c r="CA182" s="61"/>
      <c r="CB182" s="61"/>
      <c r="CC182" s="61"/>
      <c r="CH182" s="46"/>
      <c r="CM182" s="61"/>
      <c r="CN182" s="61"/>
      <c r="CO182" s="61"/>
      <c r="CP182" s="61"/>
      <c r="CQ182" s="61"/>
      <c r="DB182" s="46"/>
      <c r="DG182" s="72"/>
      <c r="DI182" s="61"/>
      <c r="DJ182" s="61"/>
      <c r="DK182" s="61"/>
      <c r="DL182" s="61"/>
      <c r="DM182" s="61"/>
      <c r="DN182" s="49"/>
      <c r="DO182" s="61"/>
      <c r="DP182" s="61"/>
      <c r="DQ182" s="61"/>
      <c r="DV182" s="46"/>
      <c r="EA182" s="61"/>
      <c r="EB182" s="61"/>
      <c r="EC182" s="61"/>
      <c r="ED182" s="61"/>
      <c r="EE182" s="61"/>
      <c r="EP182" s="46"/>
      <c r="EU182" s="72"/>
      <c r="EW182" s="61"/>
      <c r="EX182" s="61"/>
      <c r="EY182" s="61"/>
      <c r="EZ182" s="61"/>
      <c r="FA182" s="61"/>
      <c r="FB182" s="49"/>
      <c r="FC182" s="61"/>
      <c r="FD182" s="61"/>
      <c r="FH182" s="101"/>
      <c r="GT182" s="49"/>
      <c r="GW182" s="101"/>
      <c r="GY182" s="50"/>
      <c r="GZ182" s="50"/>
      <c r="HA182" s="50"/>
      <c r="HB182" s="50"/>
      <c r="HC182" s="50"/>
      <c r="HD182" s="50"/>
      <c r="HE182" s="50"/>
      <c r="HF182" s="50"/>
      <c r="HG182" s="50"/>
      <c r="HH182" s="50"/>
      <c r="HI182" s="50"/>
      <c r="HJ182" s="50"/>
      <c r="HK182" s="50"/>
      <c r="HL182" s="50"/>
      <c r="HM182" s="50"/>
      <c r="HN182" s="50"/>
      <c r="HO182" s="50"/>
      <c r="HP182" s="50"/>
      <c r="HQ182" s="50"/>
      <c r="HR182" s="50"/>
      <c r="HS182" s="50"/>
      <c r="HT182" s="50"/>
      <c r="HU182" s="50"/>
      <c r="HV182" s="50"/>
      <c r="HW182" s="50"/>
      <c r="HX182" s="50"/>
      <c r="HY182" s="50"/>
      <c r="HZ182" s="50"/>
      <c r="IA182" s="50"/>
      <c r="IB182" s="50"/>
      <c r="IC182" s="50"/>
      <c r="ID182" s="50"/>
      <c r="IE182" s="50"/>
      <c r="IF182" s="50"/>
      <c r="IG182" s="50"/>
      <c r="IH182" s="50"/>
      <c r="II182" s="50"/>
      <c r="IJ182" s="50"/>
      <c r="IK182" s="50"/>
      <c r="IL182" s="50"/>
      <c r="IM182" s="50"/>
      <c r="IN182" s="50"/>
      <c r="IO182" s="50"/>
      <c r="IP182" s="50"/>
    </row>
    <row r="183" spans="1:250" s="15" customFormat="1" ht="16.149999999999999" customHeight="1">
      <c r="A183" s="61"/>
      <c r="B183" s="22"/>
      <c r="C183" s="22"/>
      <c r="D183" s="166"/>
      <c r="G183" s="73"/>
      <c r="H183" s="74"/>
      <c r="L183" s="73"/>
      <c r="N183" s="12"/>
      <c r="O183" s="45"/>
      <c r="P183" s="61"/>
      <c r="Q183" s="61"/>
      <c r="R183" s="61"/>
      <c r="S183" s="12"/>
      <c r="T183" s="275"/>
      <c r="Y183" s="22"/>
      <c r="Z183" s="73"/>
      <c r="AC183" s="74"/>
      <c r="AF183" s="73"/>
      <c r="AG183" s="12"/>
      <c r="AH183" s="74"/>
      <c r="AL183" s="12"/>
      <c r="AM183" s="275"/>
      <c r="AN183" s="61"/>
      <c r="AO183" s="61"/>
      <c r="AP183" s="22"/>
      <c r="AQ183" s="22"/>
      <c r="AR183" s="166"/>
      <c r="AU183" s="73"/>
      <c r="AV183" s="74"/>
      <c r="AZ183" s="73"/>
      <c r="BB183" s="12"/>
      <c r="BC183" s="45"/>
      <c r="BD183" s="61"/>
      <c r="BE183" s="61"/>
      <c r="BF183" s="61"/>
      <c r="BG183" s="12"/>
      <c r="BH183" s="275"/>
      <c r="BM183" s="22"/>
      <c r="BN183" s="73"/>
      <c r="BQ183" s="74"/>
      <c r="BT183" s="73"/>
      <c r="BU183" s="12"/>
      <c r="BV183" s="74"/>
      <c r="BZ183" s="12"/>
      <c r="CA183" s="275"/>
      <c r="CB183" s="61"/>
      <c r="CC183" s="61"/>
      <c r="CD183" s="22"/>
      <c r="CE183" s="22"/>
      <c r="CF183" s="166"/>
      <c r="CI183" s="73"/>
      <c r="CJ183" s="74"/>
      <c r="CN183" s="73"/>
      <c r="CP183" s="12"/>
      <c r="CQ183" s="45"/>
      <c r="CR183" s="61"/>
      <c r="CS183" s="61"/>
      <c r="CT183" s="61"/>
      <c r="CU183" s="12"/>
      <c r="CV183" s="275"/>
      <c r="DA183" s="22"/>
      <c r="DB183" s="73"/>
      <c r="DE183" s="74"/>
      <c r="DH183" s="73"/>
      <c r="DI183" s="12"/>
      <c r="DJ183" s="74"/>
      <c r="DN183" s="12"/>
      <c r="DO183" s="275"/>
      <c r="DP183" s="61"/>
      <c r="DT183" s="166"/>
      <c r="DV183" s="73"/>
      <c r="DX183" s="74"/>
      <c r="EA183" s="12"/>
      <c r="ED183" s="12"/>
      <c r="EE183" s="45"/>
      <c r="EI183" s="12"/>
      <c r="EJ183" s="275"/>
      <c r="EK183" s="73"/>
      <c r="EM183" s="73"/>
      <c r="EO183" s="22"/>
      <c r="ER183" s="12"/>
      <c r="ES183" s="74"/>
      <c r="EU183" s="12"/>
      <c r="EV183" s="12"/>
      <c r="EW183" s="12"/>
      <c r="EX183" s="74"/>
      <c r="FB183" s="12"/>
      <c r="FC183" s="275"/>
      <c r="FD183" s="61"/>
      <c r="FH183" s="101"/>
      <c r="FN183" s="46"/>
      <c r="FU183" s="46"/>
      <c r="GH183" s="46"/>
      <c r="GO183" s="48"/>
      <c r="GT183" s="49"/>
      <c r="GW183" s="101"/>
      <c r="GY183" s="50"/>
      <c r="GZ183" s="50"/>
      <c r="HA183" s="50"/>
      <c r="HB183" s="50"/>
      <c r="HC183" s="50"/>
      <c r="HD183" s="50"/>
      <c r="HE183" s="50"/>
      <c r="HF183" s="50"/>
      <c r="HG183" s="50"/>
      <c r="HH183" s="50"/>
      <c r="HI183" s="50"/>
      <c r="HJ183" s="50"/>
      <c r="HK183" s="50"/>
      <c r="HL183" s="50"/>
      <c r="HM183" s="50"/>
      <c r="HN183" s="50"/>
      <c r="HO183" s="50"/>
      <c r="HP183" s="50"/>
      <c r="HQ183" s="50"/>
      <c r="HR183" s="50"/>
      <c r="HS183" s="50"/>
      <c r="HT183" s="50"/>
      <c r="HU183" s="50"/>
      <c r="HV183" s="50"/>
      <c r="HW183" s="50"/>
      <c r="HX183" s="50"/>
      <c r="HY183" s="50"/>
      <c r="HZ183" s="50"/>
      <c r="IA183" s="50"/>
      <c r="IB183" s="50"/>
      <c r="IC183" s="50"/>
      <c r="ID183" s="50"/>
      <c r="IE183" s="50"/>
      <c r="IF183" s="50"/>
      <c r="IG183" s="50"/>
      <c r="IH183" s="50"/>
      <c r="II183" s="50"/>
      <c r="IJ183" s="50"/>
      <c r="IK183" s="50"/>
      <c r="IL183" s="50"/>
      <c r="IM183" s="50"/>
      <c r="IN183" s="50"/>
      <c r="IO183" s="50"/>
      <c r="IP183" s="50"/>
    </row>
    <row r="184" spans="1:250" s="15" customFormat="1" ht="16.149999999999999" customHeight="1">
      <c r="B184" s="22"/>
      <c r="C184" s="22"/>
      <c r="D184" s="22"/>
      <c r="H184" s="275"/>
      <c r="I184" s="73"/>
      <c r="J184" s="73"/>
      <c r="K184" s="73"/>
      <c r="L184" s="73"/>
      <c r="M184" s="62"/>
      <c r="N184" s="62"/>
      <c r="O184" s="62"/>
      <c r="P184" s="61"/>
      <c r="Q184" s="61"/>
      <c r="R184" s="61"/>
      <c r="Y184" s="22"/>
      <c r="AC184" s="275"/>
      <c r="AF184" s="73"/>
      <c r="AG184" s="73"/>
      <c r="AH184" s="73"/>
      <c r="AI184" s="73"/>
      <c r="AJ184" s="62"/>
      <c r="AK184" s="62"/>
      <c r="AL184" s="14"/>
      <c r="AP184" s="22"/>
      <c r="AQ184" s="22"/>
      <c r="AR184" s="22"/>
      <c r="AV184" s="275"/>
      <c r="AW184" s="73"/>
      <c r="AX184" s="73"/>
      <c r="AY184" s="73"/>
      <c r="AZ184" s="73"/>
      <c r="BA184" s="62"/>
      <c r="BB184" s="62"/>
      <c r="BC184" s="62"/>
      <c r="BD184" s="61"/>
      <c r="BE184" s="61"/>
      <c r="BF184" s="61"/>
      <c r="BM184" s="22"/>
      <c r="BQ184" s="275"/>
      <c r="BT184" s="73"/>
      <c r="BU184" s="73"/>
      <c r="BV184" s="73"/>
      <c r="BW184" s="73"/>
      <c r="BX184" s="62"/>
      <c r="BY184" s="62"/>
      <c r="BZ184" s="14"/>
      <c r="CD184" s="22"/>
      <c r="CE184" s="22"/>
      <c r="CF184" s="22"/>
      <c r="CJ184" s="275"/>
      <c r="CK184" s="73"/>
      <c r="CL184" s="73"/>
      <c r="CM184" s="73"/>
      <c r="CN184" s="73"/>
      <c r="CO184" s="62"/>
      <c r="CP184" s="62"/>
      <c r="CQ184" s="62"/>
      <c r="CR184" s="61"/>
      <c r="CS184" s="61"/>
      <c r="CT184" s="61"/>
      <c r="DA184" s="22"/>
      <c r="DE184" s="275"/>
      <c r="DH184" s="73"/>
      <c r="DI184" s="73"/>
      <c r="DJ184" s="73"/>
      <c r="DK184" s="73"/>
      <c r="DL184" s="62"/>
      <c r="DM184" s="62"/>
      <c r="DN184" s="14"/>
      <c r="DT184" s="22"/>
      <c r="DU184" s="73"/>
      <c r="DV184" s="73"/>
      <c r="DW184" s="73"/>
      <c r="DX184" s="275"/>
      <c r="DY184" s="73"/>
      <c r="DZ184" s="62"/>
      <c r="EA184" s="62"/>
      <c r="EB184" s="62"/>
      <c r="EC184" s="61"/>
      <c r="ED184" s="61"/>
      <c r="EE184" s="144"/>
      <c r="EF184" s="62"/>
      <c r="EG184" s="189"/>
      <c r="EH184" s="189"/>
      <c r="EM184" s="73"/>
      <c r="EN184" s="73"/>
      <c r="EO184" s="22"/>
      <c r="EP184" s="73"/>
      <c r="EQ184" s="62"/>
      <c r="ER184" s="62"/>
      <c r="ES184" s="275"/>
      <c r="ET184" s="14"/>
      <c r="EU184" s="14"/>
      <c r="EV184" s="14"/>
      <c r="EW184" s="62"/>
      <c r="EX184" s="144"/>
      <c r="EY184" s="62"/>
      <c r="EZ184" s="189"/>
      <c r="FA184" s="189"/>
      <c r="FF184" s="61"/>
      <c r="FG184" s="61"/>
      <c r="FH184" s="101"/>
      <c r="FI184" s="61"/>
      <c r="FS184" s="61"/>
      <c r="FT184" s="61"/>
      <c r="FU184" s="61"/>
      <c r="FV184" s="61"/>
      <c r="FW184" s="61"/>
      <c r="GO184" s="61"/>
      <c r="GP184" s="61"/>
      <c r="GQ184" s="61"/>
      <c r="GR184" s="61"/>
      <c r="GS184" s="61"/>
      <c r="GT184" s="49"/>
      <c r="GU184" s="61"/>
      <c r="GV184" s="61"/>
      <c r="GW184" s="101"/>
      <c r="GY184" s="50"/>
      <c r="GZ184" s="50"/>
      <c r="HA184" s="50"/>
      <c r="HB184" s="50"/>
      <c r="HC184" s="50"/>
      <c r="HD184" s="50"/>
      <c r="HE184" s="50"/>
      <c r="HF184" s="50"/>
      <c r="HG184" s="50"/>
      <c r="HH184" s="50"/>
      <c r="HI184" s="50"/>
      <c r="HJ184" s="50"/>
      <c r="HK184" s="50"/>
      <c r="HL184" s="50"/>
      <c r="HM184" s="50"/>
      <c r="HN184" s="50"/>
      <c r="HO184" s="50"/>
      <c r="HP184" s="50"/>
      <c r="HQ184" s="50"/>
      <c r="HR184" s="50"/>
      <c r="HS184" s="50"/>
      <c r="HT184" s="50"/>
      <c r="HU184" s="50"/>
      <c r="HV184" s="50"/>
      <c r="HW184" s="50"/>
      <c r="HX184" s="50"/>
      <c r="HY184" s="50"/>
      <c r="HZ184" s="50"/>
      <c r="IA184" s="50"/>
      <c r="IB184" s="50"/>
      <c r="IC184" s="50"/>
      <c r="ID184" s="50"/>
      <c r="IE184" s="50"/>
      <c r="IF184" s="50"/>
      <c r="IG184" s="50"/>
      <c r="IH184" s="50"/>
      <c r="II184" s="50"/>
      <c r="IJ184" s="50"/>
      <c r="IK184" s="50"/>
      <c r="IL184" s="50"/>
      <c r="IM184" s="50"/>
      <c r="IN184" s="50"/>
      <c r="IO184" s="50"/>
      <c r="IP184" s="50"/>
    </row>
    <row r="185" spans="1:250" s="15" customFormat="1" ht="16.149999999999999" customHeight="1">
      <c r="H185" s="73"/>
      <c r="I185" s="73"/>
      <c r="J185" s="73"/>
      <c r="K185" s="73"/>
      <c r="AG185" s="73"/>
      <c r="AH185" s="73"/>
      <c r="AK185" s="12"/>
      <c r="AL185" s="13"/>
      <c r="AV185" s="73"/>
      <c r="AW185" s="73"/>
      <c r="AX185" s="73"/>
      <c r="AY185" s="73"/>
      <c r="BU185" s="73"/>
      <c r="BV185" s="73"/>
      <c r="BY185" s="12"/>
      <c r="BZ185" s="13"/>
      <c r="CJ185" s="73"/>
      <c r="CK185" s="73"/>
      <c r="CL185" s="73"/>
      <c r="CM185" s="73"/>
      <c r="DI185" s="73"/>
      <c r="DJ185" s="73"/>
      <c r="DM185" s="12"/>
      <c r="DN185" s="13"/>
      <c r="DU185" s="73"/>
      <c r="DV185" s="73"/>
      <c r="DW185" s="73"/>
      <c r="DX185" s="73"/>
      <c r="EA185" s="12"/>
      <c r="EB185" s="12"/>
      <c r="EC185" s="61"/>
      <c r="ED185" s="61"/>
      <c r="EE185" s="61"/>
      <c r="EL185" s="73"/>
      <c r="EM185" s="73"/>
      <c r="EN185" s="73"/>
      <c r="EO185" s="73"/>
      <c r="ER185" s="12"/>
      <c r="ES185" s="13"/>
      <c r="ET185" s="12"/>
      <c r="EU185" s="12"/>
      <c r="EV185" s="12"/>
      <c r="EX185" s="62"/>
      <c r="FF185" s="61"/>
      <c r="FG185" s="61"/>
      <c r="FH185" s="101"/>
      <c r="FI185" s="61"/>
      <c r="FN185" s="46"/>
      <c r="FS185" s="61"/>
      <c r="FT185" s="61"/>
      <c r="FU185" s="61"/>
      <c r="FV185" s="61"/>
      <c r="FW185" s="61"/>
      <c r="GH185" s="46"/>
      <c r="GM185" s="72"/>
      <c r="GO185" s="61"/>
      <c r="GP185" s="61"/>
      <c r="GQ185" s="61"/>
      <c r="GR185" s="61"/>
      <c r="GS185" s="61"/>
      <c r="GT185" s="49"/>
      <c r="GU185" s="61"/>
      <c r="GV185" s="61"/>
      <c r="GW185" s="101"/>
      <c r="GY185" s="50"/>
      <c r="GZ185" s="50"/>
      <c r="HA185" s="50"/>
      <c r="HB185" s="50"/>
      <c r="HC185" s="50"/>
      <c r="HD185" s="50"/>
      <c r="HE185" s="50"/>
      <c r="HF185" s="50"/>
      <c r="HG185" s="50"/>
      <c r="HH185" s="50"/>
      <c r="HI185" s="50"/>
      <c r="HJ185" s="50"/>
      <c r="HK185" s="50"/>
      <c r="HL185" s="50"/>
      <c r="HM185" s="50"/>
      <c r="HN185" s="50"/>
      <c r="HO185" s="50"/>
      <c r="HP185" s="50"/>
      <c r="HQ185" s="50"/>
      <c r="HR185" s="50"/>
      <c r="HS185" s="50"/>
      <c r="HT185" s="50"/>
      <c r="HU185" s="50"/>
      <c r="HV185" s="50"/>
      <c r="HW185" s="50"/>
      <c r="HX185" s="50"/>
      <c r="HY185" s="50"/>
      <c r="HZ185" s="50"/>
      <c r="IA185" s="50"/>
      <c r="IB185" s="50"/>
      <c r="IC185" s="50"/>
      <c r="ID185" s="50"/>
      <c r="IE185" s="50"/>
      <c r="IF185" s="50"/>
      <c r="IG185" s="50"/>
      <c r="IH185" s="50"/>
      <c r="II185" s="50"/>
      <c r="IJ185" s="50"/>
      <c r="IK185" s="50"/>
      <c r="IL185" s="50"/>
      <c r="IM185" s="50"/>
      <c r="IN185" s="50"/>
      <c r="IO185" s="50"/>
      <c r="IP185" s="50"/>
    </row>
    <row r="186" spans="1:250" s="15" customFormat="1" ht="16.149999999999999" customHeight="1">
      <c r="B186" s="75"/>
      <c r="C186" s="76"/>
      <c r="D186" s="75"/>
      <c r="E186" s="53"/>
      <c r="F186" s="95"/>
      <c r="G186" s="95"/>
      <c r="H186" s="50"/>
      <c r="I186" s="50"/>
      <c r="J186" s="50"/>
      <c r="L186" s="76"/>
      <c r="N186" s="53"/>
      <c r="O186" s="53"/>
      <c r="P186" s="53"/>
      <c r="Q186" s="53"/>
      <c r="R186" s="53"/>
      <c r="S186" s="50"/>
      <c r="X186" s="75"/>
      <c r="Y186" s="53"/>
      <c r="Z186" s="50"/>
      <c r="AA186" s="50"/>
      <c r="AB186" s="50"/>
      <c r="AC186" s="50"/>
      <c r="AD186" s="50"/>
      <c r="AE186" s="76"/>
      <c r="AG186" s="53"/>
      <c r="AH186" s="50"/>
      <c r="AI186" s="50"/>
      <c r="AJ186" s="50"/>
      <c r="AK186" s="50"/>
      <c r="AL186" s="13"/>
      <c r="AP186" s="75"/>
      <c r="AQ186" s="76"/>
      <c r="AR186" s="75"/>
      <c r="AS186" s="53"/>
      <c r="AT186" s="95"/>
      <c r="AU186" s="95"/>
      <c r="AV186" s="50"/>
      <c r="AW186" s="50"/>
      <c r="AX186" s="50"/>
      <c r="AZ186" s="76"/>
      <c r="BB186" s="53"/>
      <c r="BC186" s="53"/>
      <c r="BD186" s="53"/>
      <c r="BE186" s="53"/>
      <c r="BF186" s="53"/>
      <c r="BG186" s="50"/>
      <c r="BL186" s="75"/>
      <c r="BM186" s="53"/>
      <c r="BN186" s="50"/>
      <c r="BO186" s="50"/>
      <c r="BP186" s="50"/>
      <c r="BQ186" s="50"/>
      <c r="BR186" s="50"/>
      <c r="BS186" s="76"/>
      <c r="BU186" s="53"/>
      <c r="BV186" s="50"/>
      <c r="BW186" s="50"/>
      <c r="BX186" s="50"/>
      <c r="BY186" s="50"/>
      <c r="BZ186" s="13"/>
      <c r="CD186" s="75"/>
      <c r="CE186" s="76"/>
      <c r="CF186" s="75"/>
      <c r="CG186" s="53"/>
      <c r="CH186" s="95"/>
      <c r="CI186" s="95"/>
      <c r="CJ186" s="50"/>
      <c r="CK186" s="50"/>
      <c r="CL186" s="50"/>
      <c r="CN186" s="76"/>
      <c r="CP186" s="53"/>
      <c r="CQ186" s="53"/>
      <c r="CR186" s="53"/>
      <c r="CS186" s="53"/>
      <c r="CT186" s="53"/>
      <c r="CU186" s="50"/>
      <c r="CZ186" s="75"/>
      <c r="DA186" s="53"/>
      <c r="DB186" s="50"/>
      <c r="DC186" s="50"/>
      <c r="DD186" s="50"/>
      <c r="DE186" s="50"/>
      <c r="DF186" s="50"/>
      <c r="DG186" s="76"/>
      <c r="DI186" s="53"/>
      <c r="DJ186" s="50"/>
      <c r="DK186" s="50"/>
      <c r="DL186" s="50"/>
      <c r="DM186" s="50"/>
      <c r="DN186" s="13"/>
      <c r="DS186" s="76"/>
      <c r="DU186" s="53"/>
      <c r="DV186" s="95"/>
      <c r="DW186" s="95"/>
      <c r="DX186" s="50"/>
      <c r="DY186" s="50"/>
      <c r="DZ186" s="50"/>
      <c r="EB186" s="76"/>
      <c r="ED186" s="53"/>
      <c r="EE186" s="53"/>
      <c r="EF186" s="53"/>
      <c r="EG186" s="53"/>
      <c r="EH186" s="53"/>
      <c r="EI186" s="50"/>
      <c r="EN186" s="75"/>
      <c r="EO186" s="53"/>
      <c r="EP186" s="95"/>
      <c r="EQ186" s="95"/>
      <c r="ER186" s="95"/>
      <c r="ES186" s="95"/>
      <c r="ET186" s="50"/>
      <c r="EU186" s="76"/>
      <c r="EW186" s="53"/>
      <c r="EX186" s="53"/>
      <c r="EY186" s="53"/>
      <c r="EZ186" s="53"/>
      <c r="FA186" s="53"/>
      <c r="FB186" s="53"/>
      <c r="FF186" s="61"/>
      <c r="FG186" s="61"/>
      <c r="FH186" s="101"/>
      <c r="FI186" s="61"/>
      <c r="FN186" s="46"/>
      <c r="FS186" s="61"/>
      <c r="FT186" s="61"/>
      <c r="FU186" s="61"/>
      <c r="FV186" s="61"/>
      <c r="FW186" s="61"/>
      <c r="GH186" s="46"/>
      <c r="GM186" s="72"/>
      <c r="GO186" s="61"/>
      <c r="GP186" s="61"/>
      <c r="GQ186" s="61"/>
      <c r="GR186" s="61"/>
      <c r="GS186" s="61"/>
      <c r="GT186" s="49"/>
      <c r="GU186" s="61"/>
      <c r="GV186" s="61"/>
      <c r="GW186" s="101"/>
      <c r="GY186" s="50"/>
      <c r="GZ186" s="50"/>
      <c r="HA186" s="50"/>
      <c r="HB186" s="50"/>
      <c r="HC186" s="50"/>
      <c r="HD186" s="50"/>
      <c r="HE186" s="50"/>
      <c r="HF186" s="50"/>
      <c r="HG186" s="50"/>
      <c r="HH186" s="50"/>
      <c r="HI186" s="50"/>
      <c r="HJ186" s="50"/>
      <c r="HK186" s="50"/>
      <c r="HL186" s="50"/>
      <c r="HM186" s="50"/>
      <c r="HN186" s="50"/>
      <c r="HO186" s="50"/>
      <c r="HP186" s="50"/>
      <c r="HQ186" s="50"/>
      <c r="HR186" s="50"/>
      <c r="HS186" s="50"/>
      <c r="HT186" s="50"/>
      <c r="HU186" s="50"/>
      <c r="HV186" s="50"/>
      <c r="HW186" s="50"/>
      <c r="HX186" s="50"/>
      <c r="HY186" s="50"/>
      <c r="HZ186" s="50"/>
      <c r="IA186" s="50"/>
      <c r="IB186" s="50"/>
      <c r="IC186" s="50"/>
      <c r="ID186" s="50"/>
      <c r="IE186" s="50"/>
      <c r="IF186" s="50"/>
      <c r="IG186" s="50"/>
      <c r="IH186" s="50"/>
      <c r="II186" s="50"/>
      <c r="IJ186" s="50"/>
      <c r="IK186" s="50"/>
      <c r="IL186" s="50"/>
      <c r="IM186" s="50"/>
      <c r="IN186" s="50"/>
      <c r="IO186" s="50"/>
      <c r="IP186" s="50"/>
    </row>
    <row r="187" spans="1:250" s="15" customFormat="1" ht="16.149999999999999" customHeight="1">
      <c r="C187" s="72"/>
      <c r="O187" s="12"/>
      <c r="AQ187" s="72"/>
      <c r="BC187" s="12"/>
      <c r="CE187" s="72"/>
      <c r="CQ187" s="12"/>
      <c r="DS187" s="72"/>
      <c r="EE187" s="12"/>
      <c r="FF187" s="61"/>
      <c r="FG187" s="61"/>
      <c r="FH187" s="101"/>
      <c r="FK187" s="72"/>
      <c r="FM187" s="47"/>
      <c r="FO187" s="61"/>
      <c r="FP187" s="46"/>
      <c r="FQ187" s="61"/>
      <c r="FR187" s="61"/>
      <c r="FS187" s="61"/>
      <c r="FT187" s="61"/>
      <c r="FU187" s="61"/>
      <c r="FV187" s="61"/>
      <c r="FW187" s="61"/>
      <c r="FZ187" s="61"/>
      <c r="GA187" s="61"/>
      <c r="GB187" s="61"/>
      <c r="GC187" s="61"/>
      <c r="GD187" s="61"/>
      <c r="GE187" s="61"/>
      <c r="GF187" s="61"/>
      <c r="GG187" s="47"/>
      <c r="GI187" s="46"/>
      <c r="GK187" s="61"/>
      <c r="GL187" s="61"/>
      <c r="GM187" s="61"/>
      <c r="GN187" s="61"/>
      <c r="GO187" s="61"/>
      <c r="GP187" s="61"/>
      <c r="GQ187" s="61"/>
      <c r="GU187" s="61"/>
      <c r="GV187" s="61"/>
      <c r="GW187" s="101"/>
      <c r="GY187" s="50"/>
      <c r="GZ187" s="50"/>
      <c r="HA187" s="50"/>
      <c r="HB187" s="50"/>
      <c r="HC187" s="50"/>
      <c r="HD187" s="50"/>
      <c r="HE187" s="50"/>
      <c r="HF187" s="50"/>
      <c r="HG187" s="50"/>
      <c r="HH187" s="50"/>
      <c r="HI187" s="50"/>
      <c r="HJ187" s="50"/>
      <c r="HK187" s="50"/>
      <c r="HL187" s="50"/>
      <c r="HM187" s="50"/>
      <c r="HN187" s="50"/>
      <c r="HO187" s="50"/>
      <c r="HP187" s="50"/>
      <c r="HQ187" s="50"/>
      <c r="HR187" s="50"/>
      <c r="HS187" s="50"/>
      <c r="HT187" s="50"/>
      <c r="HU187" s="50"/>
      <c r="HV187" s="50"/>
      <c r="HW187" s="50"/>
      <c r="HX187" s="50"/>
      <c r="HY187" s="50"/>
      <c r="HZ187" s="50"/>
      <c r="IA187" s="50"/>
      <c r="IB187" s="50"/>
      <c r="IC187" s="50"/>
      <c r="ID187" s="50"/>
      <c r="IE187" s="50"/>
      <c r="IF187" s="50"/>
      <c r="IG187" s="50"/>
      <c r="IH187" s="50"/>
      <c r="II187" s="50"/>
      <c r="IJ187" s="50"/>
      <c r="IK187" s="50"/>
      <c r="IL187" s="50"/>
      <c r="IM187" s="50"/>
      <c r="IN187" s="50"/>
      <c r="IO187" s="50"/>
      <c r="IP187" s="50"/>
    </row>
    <row r="188" spans="1:250" s="15" customFormat="1" ht="16.149999999999999" customHeight="1">
      <c r="B188" s="75"/>
      <c r="C188" s="76"/>
      <c r="D188" s="75"/>
      <c r="E188" s="77"/>
      <c r="H188" s="76"/>
      <c r="X188" s="75"/>
      <c r="Y188" s="77"/>
      <c r="AB188" s="76"/>
      <c r="AL188" s="13"/>
      <c r="AP188" s="75"/>
      <c r="AQ188" s="76"/>
      <c r="AR188" s="75"/>
      <c r="AS188" s="77"/>
      <c r="AV188" s="76"/>
      <c r="BL188" s="75"/>
      <c r="BM188" s="77"/>
      <c r="BP188" s="76"/>
      <c r="BZ188" s="13"/>
      <c r="CD188" s="75"/>
      <c r="CE188" s="76"/>
      <c r="CF188" s="75"/>
      <c r="CG188" s="77"/>
      <c r="CJ188" s="76"/>
      <c r="CZ188" s="75"/>
      <c r="DA188" s="77"/>
      <c r="DD188" s="76"/>
      <c r="DN188" s="13"/>
      <c r="DR188" s="75"/>
      <c r="DS188" s="76"/>
      <c r="DT188" s="75"/>
      <c r="DU188" s="77"/>
      <c r="DX188" s="76"/>
      <c r="EN188" s="75"/>
      <c r="EO188" s="77"/>
      <c r="ER188" s="76"/>
      <c r="FB188" s="13"/>
      <c r="FF188" s="61"/>
      <c r="FG188" s="61"/>
      <c r="FH188" s="101"/>
      <c r="FI188" s="61"/>
      <c r="FN188" s="46"/>
      <c r="FS188" s="61"/>
      <c r="FT188" s="61"/>
      <c r="FU188" s="61"/>
      <c r="FV188" s="61"/>
      <c r="FW188" s="61"/>
      <c r="GH188" s="46"/>
      <c r="GM188" s="72"/>
      <c r="GO188" s="61"/>
      <c r="GP188" s="61"/>
      <c r="GQ188" s="61"/>
      <c r="GR188" s="61"/>
      <c r="GS188" s="61"/>
      <c r="GT188" s="49"/>
      <c r="GU188" s="61"/>
      <c r="GV188" s="61"/>
      <c r="GW188" s="101"/>
      <c r="GY188" s="50"/>
      <c r="GZ188" s="50"/>
      <c r="HA188" s="50"/>
      <c r="HB188" s="50"/>
      <c r="HC188" s="50"/>
      <c r="HD188" s="50"/>
      <c r="HE188" s="50"/>
      <c r="HF188" s="50"/>
      <c r="HG188" s="50"/>
      <c r="HH188" s="50"/>
      <c r="HI188" s="50"/>
      <c r="HJ188" s="50"/>
      <c r="HK188" s="50"/>
      <c r="HL188" s="50"/>
      <c r="HM188" s="50"/>
      <c r="HN188" s="50"/>
      <c r="HO188" s="50"/>
      <c r="HP188" s="50"/>
      <c r="HQ188" s="50"/>
      <c r="HR188" s="50"/>
      <c r="HS188" s="50"/>
      <c r="HT188" s="50"/>
      <c r="HU188" s="50"/>
      <c r="HV188" s="50"/>
      <c r="HW188" s="50"/>
      <c r="HX188" s="50"/>
      <c r="HY188" s="50"/>
      <c r="HZ188" s="50"/>
      <c r="IA188" s="50"/>
      <c r="IB188" s="50"/>
      <c r="IC188" s="50"/>
      <c r="ID188" s="50"/>
      <c r="IE188" s="50"/>
      <c r="IF188" s="50"/>
      <c r="IG188" s="50"/>
      <c r="IH188" s="50"/>
      <c r="II188" s="50"/>
      <c r="IJ188" s="50"/>
      <c r="IK188" s="50"/>
      <c r="IL188" s="50"/>
      <c r="IM188" s="50"/>
      <c r="IN188" s="50"/>
      <c r="IO188" s="50"/>
      <c r="IP188" s="50"/>
    </row>
    <row r="189" spans="1:250" s="15" customFormat="1" ht="16.149999999999999" customHeight="1">
      <c r="B189" s="75"/>
      <c r="C189" s="76"/>
      <c r="D189" s="75"/>
      <c r="E189" s="77"/>
      <c r="X189" s="75"/>
      <c r="Y189" s="77"/>
      <c r="AP189" s="75"/>
      <c r="AQ189" s="76"/>
      <c r="AR189" s="75"/>
      <c r="AS189" s="77"/>
      <c r="BL189" s="75"/>
      <c r="BM189" s="77"/>
      <c r="CD189" s="75"/>
      <c r="CE189" s="76"/>
      <c r="CF189" s="75"/>
      <c r="CG189" s="77"/>
      <c r="CZ189" s="75"/>
      <c r="DA189" s="77"/>
      <c r="DR189" s="75"/>
      <c r="DS189" s="76"/>
      <c r="DT189" s="75"/>
      <c r="DU189" s="77"/>
      <c r="EN189" s="75"/>
      <c r="EO189" s="77"/>
      <c r="FF189" s="275"/>
      <c r="FG189" s="61"/>
      <c r="FH189" s="101"/>
      <c r="FI189" s="61"/>
      <c r="FJ189" s="22"/>
      <c r="FK189" s="22"/>
      <c r="FL189" s="22"/>
      <c r="FO189" s="73"/>
      <c r="FP189" s="74"/>
      <c r="FT189" s="73"/>
      <c r="FU189" s="12"/>
      <c r="FV189" s="45"/>
      <c r="FW189" s="12"/>
      <c r="FX189" s="61"/>
      <c r="FY189" s="61"/>
      <c r="FZ189" s="61"/>
      <c r="GA189" s="12"/>
      <c r="GB189" s="275"/>
      <c r="GG189" s="22"/>
      <c r="GH189" s="73"/>
      <c r="GK189" s="74"/>
      <c r="GN189" s="73"/>
      <c r="GO189" s="12"/>
      <c r="GP189" s="74"/>
      <c r="GT189" s="12"/>
      <c r="GU189" s="215"/>
      <c r="GV189" s="61"/>
      <c r="GW189" s="101"/>
    </row>
    <row r="190" spans="1:250" ht="16.149999999999999" customHeight="1">
      <c r="A190" s="15"/>
      <c r="B190" s="78"/>
      <c r="C190" s="72"/>
      <c r="D190" s="78"/>
      <c r="E190" s="79"/>
      <c r="F190" s="15"/>
      <c r="G190" s="15"/>
      <c r="H190" s="76"/>
      <c r="I190" s="77"/>
      <c r="J190" s="77"/>
      <c r="K190" s="77"/>
      <c r="L190" s="77"/>
      <c r="M190" s="45"/>
      <c r="N190" s="45"/>
      <c r="O190" s="45"/>
      <c r="P190" s="15"/>
      <c r="Q190" s="15"/>
      <c r="R190" s="15"/>
      <c r="S190" s="15"/>
      <c r="T190" s="15"/>
      <c r="U190" s="15"/>
      <c r="V190" s="15"/>
      <c r="W190" s="15"/>
      <c r="X190" s="78"/>
      <c r="Y190" s="79"/>
      <c r="Z190" s="15"/>
      <c r="AA190" s="15"/>
      <c r="AB190" s="76"/>
      <c r="AC190" s="15"/>
      <c r="AD190" s="77"/>
      <c r="AE190" s="15"/>
      <c r="AF190" s="15"/>
      <c r="AG190" s="15"/>
      <c r="AH190" s="77"/>
      <c r="AI190" s="77"/>
      <c r="AJ190" s="45"/>
      <c r="AK190" s="45"/>
      <c r="AL190" s="45"/>
      <c r="AM190" s="15"/>
      <c r="AN190" s="15"/>
      <c r="AO190" s="15"/>
      <c r="AP190" s="78"/>
      <c r="AQ190" s="72"/>
      <c r="AR190" s="78"/>
      <c r="AS190" s="79"/>
      <c r="AT190" s="15"/>
      <c r="AU190" s="15"/>
      <c r="AV190" s="76"/>
      <c r="AW190" s="77"/>
      <c r="AX190" s="77"/>
      <c r="AY190" s="77"/>
      <c r="AZ190" s="77"/>
      <c r="BA190" s="45"/>
      <c r="BB190" s="45"/>
      <c r="BC190" s="45"/>
      <c r="BD190" s="15"/>
      <c r="BE190" s="15"/>
      <c r="BF190" s="15"/>
      <c r="BG190" s="15"/>
      <c r="BH190" s="15"/>
      <c r="BI190" s="15"/>
      <c r="BJ190" s="15"/>
      <c r="BK190" s="15"/>
      <c r="BL190" s="78"/>
      <c r="BM190" s="79"/>
      <c r="BN190" s="15"/>
      <c r="BO190" s="15"/>
      <c r="BP190" s="76"/>
      <c r="BQ190" s="15"/>
      <c r="BR190" s="77"/>
      <c r="BS190" s="15"/>
      <c r="BT190" s="15"/>
      <c r="BU190" s="15"/>
      <c r="BV190" s="77"/>
      <c r="BW190" s="77"/>
      <c r="BX190" s="45"/>
      <c r="BY190" s="45"/>
      <c r="BZ190" s="45"/>
      <c r="CA190" s="15"/>
      <c r="CB190" s="15"/>
      <c r="CC190" s="15"/>
      <c r="CD190" s="78"/>
      <c r="CE190" s="72"/>
      <c r="CF190" s="78"/>
      <c r="CG190" s="79"/>
      <c r="CH190" s="15"/>
      <c r="CI190" s="15"/>
      <c r="CJ190" s="76"/>
      <c r="CK190" s="77"/>
      <c r="CL190" s="77"/>
      <c r="CM190" s="77"/>
      <c r="CN190" s="77"/>
      <c r="CO190" s="45"/>
      <c r="CP190" s="45"/>
      <c r="CQ190" s="45"/>
      <c r="CR190" s="15"/>
      <c r="CS190" s="15"/>
      <c r="CT190" s="15"/>
      <c r="CU190" s="15"/>
      <c r="CV190" s="15"/>
      <c r="CW190" s="15"/>
      <c r="CX190" s="15"/>
      <c r="CY190" s="15"/>
      <c r="CZ190" s="78"/>
      <c r="DA190" s="79"/>
      <c r="DB190" s="15"/>
      <c r="DC190" s="15"/>
      <c r="DD190" s="76"/>
      <c r="DE190" s="15"/>
      <c r="DF190" s="77"/>
      <c r="DG190" s="15"/>
      <c r="DH190" s="15"/>
      <c r="DI190" s="15"/>
      <c r="DJ190" s="77"/>
      <c r="DK190" s="77"/>
      <c r="DL190" s="45"/>
      <c r="DM190" s="45"/>
      <c r="DN190" s="45"/>
      <c r="DO190" s="15"/>
      <c r="DP190" s="15"/>
      <c r="DQ190" s="15"/>
      <c r="DR190" s="78"/>
      <c r="DS190" s="72"/>
      <c r="DT190" s="78"/>
      <c r="DU190" s="79"/>
      <c r="DV190" s="15"/>
      <c r="DW190" s="15"/>
      <c r="DX190" s="76"/>
      <c r="DY190" s="77"/>
      <c r="DZ190" s="77"/>
      <c r="EA190" s="77"/>
      <c r="EB190" s="77"/>
      <c r="EC190" s="45"/>
      <c r="ED190" s="45"/>
      <c r="EE190" s="45"/>
      <c r="EF190" s="15"/>
      <c r="EG190" s="15"/>
      <c r="EH190" s="15"/>
      <c r="EI190" s="15"/>
      <c r="EJ190" s="15"/>
      <c r="EK190" s="15"/>
      <c r="EL190" s="15"/>
      <c r="EM190" s="15"/>
      <c r="EN190" s="78"/>
      <c r="EO190" s="79"/>
      <c r="EP190" s="15"/>
      <c r="EQ190" s="15"/>
      <c r="ER190" s="76"/>
      <c r="ES190" s="15"/>
      <c r="ET190" s="77"/>
      <c r="EU190" s="15"/>
      <c r="EV190" s="15"/>
      <c r="EW190" s="15"/>
      <c r="EX190" s="77"/>
      <c r="EY190" s="77"/>
      <c r="EZ190" s="45"/>
      <c r="FA190" s="45"/>
      <c r="FB190" s="45"/>
      <c r="FC190" s="15"/>
      <c r="FD190" s="15"/>
      <c r="FE190" s="15"/>
      <c r="FF190" s="15"/>
      <c r="FG190" s="15"/>
      <c r="FH190" s="101"/>
      <c r="FI190" s="15"/>
      <c r="FJ190" s="22"/>
      <c r="FK190" s="22"/>
      <c r="FL190" s="22"/>
      <c r="FM190" s="15"/>
      <c r="FN190" s="15"/>
      <c r="FO190" s="15"/>
      <c r="FP190" s="275"/>
      <c r="FQ190" s="73"/>
      <c r="FR190" s="73"/>
      <c r="FS190" s="73"/>
      <c r="FT190" s="73"/>
      <c r="FU190" s="62"/>
      <c r="FV190" s="62"/>
      <c r="FW190" s="62"/>
      <c r="FX190" s="61"/>
      <c r="FY190" s="61"/>
      <c r="FZ190" s="61"/>
      <c r="GA190" s="15"/>
      <c r="GB190" s="15"/>
      <c r="GC190" s="15"/>
      <c r="GD190" s="15"/>
      <c r="GE190" s="15"/>
      <c r="GF190" s="15"/>
      <c r="GG190" s="22"/>
      <c r="GH190" s="15"/>
      <c r="GI190" s="15"/>
      <c r="GJ190" s="15"/>
      <c r="GK190" s="215"/>
      <c r="GL190" s="15"/>
      <c r="GM190" s="15"/>
      <c r="GN190" s="73"/>
      <c r="GO190" s="73"/>
      <c r="GP190" s="73"/>
      <c r="GQ190" s="73"/>
      <c r="GR190" s="62"/>
      <c r="GS190" s="62"/>
      <c r="GT190" s="14"/>
      <c r="GU190" s="15"/>
      <c r="GV190" s="15"/>
      <c r="GW190" s="101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</row>
    <row r="191" spans="1:250" ht="16.149999999999999" customHeight="1">
      <c r="A191" s="15"/>
      <c r="B191" s="75"/>
      <c r="C191" s="76"/>
      <c r="D191" s="75"/>
      <c r="E191" s="77"/>
      <c r="F191" s="15"/>
      <c r="G191" s="15"/>
      <c r="H191" s="76"/>
      <c r="I191" s="77"/>
      <c r="J191" s="77"/>
      <c r="K191" s="77"/>
      <c r="L191" s="77"/>
      <c r="M191" s="49"/>
      <c r="N191" s="49"/>
      <c r="O191" s="49"/>
      <c r="P191" s="15"/>
      <c r="Q191" s="15"/>
      <c r="R191" s="15"/>
      <c r="S191" s="15"/>
      <c r="T191" s="15"/>
      <c r="U191" s="15"/>
      <c r="V191" s="15"/>
      <c r="W191" s="15"/>
      <c r="X191" s="75"/>
      <c r="Y191" s="77"/>
      <c r="Z191" s="15"/>
      <c r="AA191" s="15"/>
      <c r="AB191" s="76"/>
      <c r="AC191" s="15"/>
      <c r="AD191" s="77"/>
      <c r="AE191" s="15"/>
      <c r="AF191" s="15"/>
      <c r="AG191" s="15"/>
      <c r="AH191" s="77"/>
      <c r="AI191" s="77"/>
      <c r="AJ191" s="49"/>
      <c r="AK191" s="49"/>
      <c r="AL191" s="49"/>
      <c r="AM191" s="15"/>
      <c r="AN191" s="15"/>
      <c r="AO191" s="15"/>
      <c r="AP191" s="75"/>
      <c r="AQ191" s="76"/>
      <c r="AR191" s="75"/>
      <c r="AS191" s="77"/>
      <c r="AT191" s="15"/>
      <c r="AU191" s="15"/>
      <c r="AV191" s="76"/>
      <c r="AW191" s="77"/>
      <c r="AX191" s="77"/>
      <c r="AY191" s="77"/>
      <c r="AZ191" s="77"/>
      <c r="BA191" s="49"/>
      <c r="BB191" s="49"/>
      <c r="BC191" s="49"/>
      <c r="BD191" s="15"/>
      <c r="BE191" s="15"/>
      <c r="BF191" s="15"/>
      <c r="BG191" s="15"/>
      <c r="BH191" s="15"/>
      <c r="BI191" s="15"/>
      <c r="BJ191" s="15"/>
      <c r="BK191" s="15"/>
      <c r="BL191" s="75"/>
      <c r="BM191" s="77"/>
      <c r="BN191" s="15"/>
      <c r="BO191" s="15"/>
      <c r="BP191" s="76"/>
      <c r="BQ191" s="15"/>
      <c r="BR191" s="77"/>
      <c r="BS191" s="15"/>
      <c r="BT191" s="15"/>
      <c r="BU191" s="15"/>
      <c r="BV191" s="77"/>
      <c r="BW191" s="77"/>
      <c r="BX191" s="49"/>
      <c r="BY191" s="49"/>
      <c r="BZ191" s="49"/>
      <c r="CA191" s="15"/>
      <c r="CB191" s="15"/>
      <c r="CC191" s="15"/>
      <c r="CD191" s="75"/>
      <c r="CE191" s="76"/>
      <c r="CF191" s="75"/>
      <c r="CG191" s="77"/>
      <c r="CH191" s="15"/>
      <c r="CI191" s="15"/>
      <c r="CJ191" s="76"/>
      <c r="CK191" s="77"/>
      <c r="CL191" s="77"/>
      <c r="CM191" s="77"/>
      <c r="CN191" s="77"/>
      <c r="CO191" s="49"/>
      <c r="CP191" s="49"/>
      <c r="CQ191" s="49"/>
      <c r="CR191" s="15"/>
      <c r="CS191" s="15"/>
      <c r="CT191" s="15"/>
      <c r="CU191" s="15"/>
      <c r="CV191" s="15"/>
      <c r="CW191" s="15"/>
      <c r="CX191" s="15"/>
      <c r="CY191" s="15"/>
      <c r="CZ191" s="75"/>
      <c r="DA191" s="77"/>
      <c r="DB191" s="15"/>
      <c r="DC191" s="15"/>
      <c r="DD191" s="76"/>
      <c r="DE191" s="15"/>
      <c r="DF191" s="77"/>
      <c r="DG191" s="15"/>
      <c r="DH191" s="15"/>
      <c r="DI191" s="15"/>
      <c r="DJ191" s="77"/>
      <c r="DK191" s="77"/>
      <c r="DL191" s="49"/>
      <c r="DM191" s="49"/>
      <c r="DN191" s="49"/>
      <c r="DO191" s="15"/>
      <c r="DP191" s="15"/>
      <c r="DQ191" s="15"/>
      <c r="DR191" s="75"/>
      <c r="DS191" s="76"/>
      <c r="DT191" s="75"/>
      <c r="DU191" s="77"/>
      <c r="DV191" s="15"/>
      <c r="DW191" s="15"/>
      <c r="DX191" s="76"/>
      <c r="DY191" s="77"/>
      <c r="DZ191" s="77"/>
      <c r="EA191" s="77"/>
      <c r="EB191" s="77"/>
      <c r="EC191" s="49"/>
      <c r="ED191" s="49"/>
      <c r="EE191" s="49"/>
      <c r="EF191" s="15"/>
      <c r="EG191" s="15"/>
      <c r="EH191" s="15"/>
      <c r="EI191" s="15"/>
      <c r="EJ191" s="15"/>
      <c r="EK191" s="15"/>
      <c r="EL191" s="15"/>
      <c r="EM191" s="15"/>
      <c r="EN191" s="75"/>
      <c r="EO191" s="77"/>
      <c r="EP191" s="15"/>
      <c r="EQ191" s="15"/>
      <c r="ER191" s="76"/>
      <c r="ES191" s="15"/>
      <c r="ET191" s="77"/>
      <c r="EU191" s="15"/>
      <c r="EV191" s="15"/>
      <c r="EW191" s="15"/>
      <c r="EX191" s="77"/>
      <c r="EY191" s="77"/>
      <c r="EZ191" s="49"/>
      <c r="FA191" s="49"/>
      <c r="FB191" s="49"/>
      <c r="FC191" s="15"/>
      <c r="FD191" s="15"/>
      <c r="FE191" s="15"/>
      <c r="FF191" s="15"/>
      <c r="FG191" s="15"/>
      <c r="FH191" s="101"/>
      <c r="FI191" s="15"/>
      <c r="FJ191" s="15"/>
      <c r="FK191" s="15"/>
      <c r="FL191" s="15"/>
      <c r="FM191" s="15"/>
      <c r="FN191" s="15"/>
      <c r="FO191" s="15"/>
      <c r="FP191" s="73"/>
      <c r="FQ191" s="73"/>
      <c r="FR191" s="73"/>
      <c r="FS191" s="73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73"/>
      <c r="GP191" s="73"/>
      <c r="GQ191" s="15"/>
      <c r="GR191" s="15"/>
      <c r="GS191" s="12"/>
      <c r="GT191" s="13"/>
      <c r="GU191" s="15"/>
      <c r="GV191" s="15"/>
      <c r="GW191" s="101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</row>
    <row r="192" spans="1:250" ht="16.149999999999999" customHeight="1">
      <c r="A192" s="15"/>
      <c r="B192" s="75"/>
      <c r="C192" s="76"/>
      <c r="D192" s="75"/>
      <c r="E192" s="77"/>
      <c r="F192" s="15"/>
      <c r="G192" s="15"/>
      <c r="H192" s="72"/>
      <c r="I192" s="79"/>
      <c r="J192" s="79"/>
      <c r="K192" s="79"/>
      <c r="L192" s="79"/>
      <c r="M192" s="73"/>
      <c r="N192" s="73"/>
      <c r="O192" s="73"/>
      <c r="P192" s="15"/>
      <c r="Q192" s="15"/>
      <c r="R192" s="15"/>
      <c r="S192" s="15"/>
      <c r="T192" s="15"/>
      <c r="U192" s="15"/>
      <c r="V192" s="15"/>
      <c r="W192" s="15"/>
      <c r="X192" s="75"/>
      <c r="Y192" s="77"/>
      <c r="Z192" s="15"/>
      <c r="AA192" s="15"/>
      <c r="AB192" s="72"/>
      <c r="AC192" s="15"/>
      <c r="AD192" s="79"/>
      <c r="AE192" s="15"/>
      <c r="AF192" s="15"/>
      <c r="AG192" s="15"/>
      <c r="AH192" s="79"/>
      <c r="AI192" s="79"/>
      <c r="AJ192" s="73"/>
      <c r="AK192" s="73"/>
      <c r="AL192" s="73"/>
      <c r="AM192" s="15"/>
      <c r="AN192" s="15"/>
      <c r="AO192" s="15"/>
      <c r="AP192" s="75"/>
      <c r="AQ192" s="76"/>
      <c r="AR192" s="75"/>
      <c r="AS192" s="77"/>
      <c r="AT192" s="15"/>
      <c r="AU192" s="15"/>
      <c r="AV192" s="72"/>
      <c r="AW192" s="79"/>
      <c r="AX192" s="79"/>
      <c r="AY192" s="79"/>
      <c r="AZ192" s="79"/>
      <c r="BA192" s="73"/>
      <c r="BB192" s="73"/>
      <c r="BC192" s="73"/>
      <c r="BD192" s="15"/>
      <c r="BE192" s="15"/>
      <c r="BF192" s="15"/>
      <c r="BG192" s="15"/>
      <c r="BH192" s="15"/>
      <c r="BI192" s="15"/>
      <c r="BJ192" s="15"/>
      <c r="BK192" s="15"/>
      <c r="BL192" s="75"/>
      <c r="BM192" s="77"/>
      <c r="BN192" s="15"/>
      <c r="BO192" s="15"/>
      <c r="BP192" s="72"/>
      <c r="BQ192" s="15"/>
      <c r="BR192" s="79"/>
      <c r="BS192" s="15"/>
      <c r="BT192" s="15"/>
      <c r="BU192" s="15"/>
      <c r="BV192" s="79"/>
      <c r="BW192" s="79"/>
      <c r="BX192" s="73"/>
      <c r="BY192" s="73"/>
      <c r="BZ192" s="73"/>
      <c r="CA192" s="15"/>
      <c r="CB192" s="15"/>
      <c r="CC192" s="15"/>
      <c r="CD192" s="75"/>
      <c r="CE192" s="76"/>
      <c r="CF192" s="75"/>
      <c r="CG192" s="77"/>
      <c r="CH192" s="15"/>
      <c r="CI192" s="15"/>
      <c r="CJ192" s="72"/>
      <c r="CK192" s="79"/>
      <c r="CL192" s="79"/>
      <c r="CM192" s="79"/>
      <c r="CN192" s="79"/>
      <c r="CO192" s="73"/>
      <c r="CP192" s="73"/>
      <c r="CQ192" s="73"/>
      <c r="CR192" s="15"/>
      <c r="CS192" s="15"/>
      <c r="CT192" s="15"/>
      <c r="CU192" s="15"/>
      <c r="CV192" s="15"/>
      <c r="CW192" s="15"/>
      <c r="CX192" s="15"/>
      <c r="CY192" s="15"/>
      <c r="CZ192" s="75"/>
      <c r="DA192" s="77"/>
      <c r="DB192" s="15"/>
      <c r="DC192" s="15"/>
      <c r="DD192" s="72"/>
      <c r="DE192" s="15"/>
      <c r="DF192" s="79"/>
      <c r="DG192" s="15"/>
      <c r="DH192" s="15"/>
      <c r="DI192" s="15"/>
      <c r="DJ192" s="79"/>
      <c r="DK192" s="79"/>
      <c r="DL192" s="73"/>
      <c r="DM192" s="73"/>
      <c r="DN192" s="73"/>
      <c r="DO192" s="15"/>
      <c r="DP192" s="15"/>
      <c r="DQ192" s="15"/>
      <c r="DR192" s="75"/>
      <c r="DS192" s="76"/>
      <c r="DT192" s="75"/>
      <c r="DU192" s="77"/>
      <c r="DV192" s="15"/>
      <c r="DW192" s="15"/>
      <c r="DX192" s="72"/>
      <c r="DY192" s="79"/>
      <c r="DZ192" s="79"/>
      <c r="EA192" s="79"/>
      <c r="EB192" s="79"/>
      <c r="EC192" s="73"/>
      <c r="ED192" s="73"/>
      <c r="EE192" s="73"/>
      <c r="EF192" s="15"/>
      <c r="EG192" s="15"/>
      <c r="EH192" s="15"/>
      <c r="EI192" s="15"/>
      <c r="EJ192" s="15"/>
      <c r="EK192" s="15"/>
      <c r="EL192" s="15"/>
      <c r="EM192" s="15"/>
      <c r="EN192" s="75"/>
      <c r="EO192" s="77"/>
      <c r="EP192" s="15"/>
      <c r="EQ192" s="15"/>
      <c r="ER192" s="72"/>
      <c r="ES192" s="15"/>
      <c r="ET192" s="79"/>
      <c r="EU192" s="15"/>
      <c r="EV192" s="15"/>
      <c r="EW192" s="15"/>
      <c r="EX192" s="79"/>
      <c r="EY192" s="79"/>
      <c r="EZ192" s="73"/>
      <c r="FA192" s="73"/>
      <c r="FB192" s="73"/>
      <c r="FC192" s="15"/>
      <c r="FD192" s="15"/>
      <c r="FE192" s="15"/>
      <c r="FF192" s="15"/>
      <c r="FG192" s="15"/>
      <c r="FH192" s="101"/>
      <c r="FI192" s="15"/>
      <c r="FJ192" s="75"/>
      <c r="FK192" s="76"/>
      <c r="FL192" s="75"/>
      <c r="FM192" s="53"/>
      <c r="FN192" s="95"/>
      <c r="FO192" s="95"/>
      <c r="FP192" s="50"/>
      <c r="FQ192" s="50"/>
      <c r="FR192" s="50"/>
      <c r="FS192" s="15"/>
      <c r="FT192" s="76"/>
      <c r="FU192" s="15"/>
      <c r="FV192" s="53"/>
      <c r="FW192" s="53"/>
      <c r="FX192" s="53"/>
      <c r="FY192" s="53"/>
      <c r="FZ192" s="53"/>
      <c r="GA192" s="50"/>
      <c r="GB192" s="15"/>
      <c r="GC192" s="15"/>
      <c r="GD192" s="15"/>
      <c r="GE192" s="15"/>
      <c r="GF192" s="75"/>
      <c r="GG192" s="53"/>
      <c r="GH192" s="50"/>
      <c r="GI192" s="50"/>
      <c r="GJ192" s="50"/>
      <c r="GK192" s="50"/>
      <c r="GL192" s="50"/>
      <c r="GM192" s="76"/>
      <c r="GN192" s="15"/>
      <c r="GO192" s="53"/>
      <c r="GP192" s="50"/>
      <c r="GQ192" s="50"/>
      <c r="GR192" s="50"/>
      <c r="GS192" s="50"/>
      <c r="GT192" s="13"/>
      <c r="GU192" s="15"/>
      <c r="GV192" s="15"/>
      <c r="GW192" s="101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</row>
    <row r="193" spans="1:243" ht="16.149999999999999" customHeight="1">
      <c r="A193" s="15"/>
      <c r="B193" s="78"/>
      <c r="C193" s="72"/>
      <c r="D193" s="78"/>
      <c r="E193" s="79"/>
      <c r="F193" s="15"/>
      <c r="G193" s="15"/>
      <c r="H193" s="76"/>
      <c r="I193" s="77"/>
      <c r="J193" s="77"/>
      <c r="K193" s="77"/>
      <c r="L193" s="77"/>
      <c r="M193" s="49"/>
      <c r="N193" s="49"/>
      <c r="O193" s="49"/>
      <c r="P193" s="15"/>
      <c r="Q193" s="15"/>
      <c r="R193" s="15"/>
      <c r="S193" s="15"/>
      <c r="T193" s="15"/>
      <c r="U193" s="15"/>
      <c r="V193" s="15"/>
      <c r="W193" s="15"/>
      <c r="X193" s="78"/>
      <c r="Y193" s="79"/>
      <c r="Z193" s="15"/>
      <c r="AA193" s="15"/>
      <c r="AB193" s="76"/>
      <c r="AC193" s="15"/>
      <c r="AD193" s="77"/>
      <c r="AE193" s="15"/>
      <c r="AF193" s="15"/>
      <c r="AG193" s="15"/>
      <c r="AH193" s="77"/>
      <c r="AI193" s="77"/>
      <c r="AJ193" s="49"/>
      <c r="AK193" s="49"/>
      <c r="AL193" s="49"/>
      <c r="AM193" s="15"/>
      <c r="AN193" s="15"/>
      <c r="AO193" s="15"/>
      <c r="AP193" s="78"/>
      <c r="AQ193" s="72"/>
      <c r="AR193" s="78"/>
      <c r="AS193" s="79"/>
      <c r="AT193" s="15"/>
      <c r="AU193" s="15"/>
      <c r="AV193" s="76"/>
      <c r="AW193" s="77"/>
      <c r="AX193" s="77"/>
      <c r="AY193" s="77"/>
      <c r="AZ193" s="77"/>
      <c r="BA193" s="49"/>
      <c r="BB193" s="49"/>
      <c r="BC193" s="49"/>
      <c r="BD193" s="15"/>
      <c r="BE193" s="15"/>
      <c r="BF193" s="15"/>
      <c r="BG193" s="15"/>
      <c r="BH193" s="15"/>
      <c r="BI193" s="15"/>
      <c r="BJ193" s="15"/>
      <c r="BK193" s="15"/>
      <c r="BL193" s="78"/>
      <c r="BM193" s="79"/>
      <c r="BN193" s="15"/>
      <c r="BO193" s="15"/>
      <c r="BP193" s="76"/>
      <c r="BQ193" s="15"/>
      <c r="BR193" s="77"/>
      <c r="BS193" s="15"/>
      <c r="BT193" s="15"/>
      <c r="BU193" s="15"/>
      <c r="BV193" s="77"/>
      <c r="BW193" s="77"/>
      <c r="BX193" s="49"/>
      <c r="BY193" s="49"/>
      <c r="BZ193" s="49"/>
      <c r="CA193" s="15"/>
      <c r="CB193" s="15"/>
      <c r="CC193" s="15"/>
      <c r="CD193" s="78"/>
      <c r="CE193" s="72"/>
      <c r="CF193" s="78"/>
      <c r="CG193" s="79"/>
      <c r="CH193" s="15"/>
      <c r="CI193" s="15"/>
      <c r="CJ193" s="76"/>
      <c r="CK193" s="77"/>
      <c r="CL193" s="77"/>
      <c r="CM193" s="77"/>
      <c r="CN193" s="77"/>
      <c r="CO193" s="49"/>
      <c r="CP193" s="49"/>
      <c r="CQ193" s="49"/>
      <c r="CR193" s="15"/>
      <c r="CS193" s="15"/>
      <c r="CT193" s="15"/>
      <c r="CU193" s="15"/>
      <c r="CV193" s="15"/>
      <c r="CW193" s="15"/>
      <c r="CX193" s="15"/>
      <c r="CY193" s="15"/>
      <c r="CZ193" s="78"/>
      <c r="DA193" s="79"/>
      <c r="DB193" s="15"/>
      <c r="DC193" s="15"/>
      <c r="DD193" s="76"/>
      <c r="DE193" s="15"/>
      <c r="DF193" s="77"/>
      <c r="DG193" s="15"/>
      <c r="DH193" s="15"/>
      <c r="DI193" s="15"/>
      <c r="DJ193" s="77"/>
      <c r="DK193" s="77"/>
      <c r="DL193" s="49"/>
      <c r="DM193" s="49"/>
      <c r="DN193" s="49"/>
      <c r="DO193" s="15"/>
      <c r="DP193" s="15"/>
      <c r="DQ193" s="15"/>
      <c r="DR193" s="78"/>
      <c r="DS193" s="72"/>
      <c r="DT193" s="78"/>
      <c r="DU193" s="79"/>
      <c r="DV193" s="15"/>
      <c r="DW193" s="15"/>
      <c r="DX193" s="76"/>
      <c r="DY193" s="77"/>
      <c r="DZ193" s="77"/>
      <c r="EA193" s="77"/>
      <c r="EB193" s="77"/>
      <c r="EC193" s="49"/>
      <c r="ED193" s="49"/>
      <c r="EE193" s="49"/>
      <c r="EF193" s="15"/>
      <c r="EG193" s="15"/>
      <c r="EH193" s="15"/>
      <c r="EI193" s="15"/>
      <c r="EJ193" s="15"/>
      <c r="EK193" s="15"/>
      <c r="EL193" s="15"/>
      <c r="EM193" s="15"/>
      <c r="EN193" s="78"/>
      <c r="EO193" s="79"/>
      <c r="EP193" s="15"/>
      <c r="EQ193" s="15"/>
      <c r="ER193" s="76"/>
      <c r="ES193" s="15"/>
      <c r="ET193" s="77"/>
      <c r="EU193" s="15"/>
      <c r="EV193" s="15"/>
      <c r="EW193" s="15"/>
      <c r="EX193" s="77"/>
      <c r="EY193" s="77"/>
      <c r="EZ193" s="49"/>
      <c r="FA193" s="49"/>
      <c r="FB193" s="49"/>
      <c r="FC193" s="15"/>
      <c r="FD193" s="15"/>
      <c r="FE193" s="15"/>
      <c r="FF193" s="15"/>
      <c r="FG193" s="15"/>
      <c r="FH193" s="101"/>
      <c r="FI193" s="15"/>
      <c r="FJ193" s="15"/>
      <c r="FK193" s="72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2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01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</row>
    <row r="194" spans="1:243" ht="16.149999999999999" customHeight="1">
      <c r="A194" s="15"/>
      <c r="B194" s="75"/>
      <c r="C194" s="76"/>
      <c r="D194" s="75"/>
      <c r="E194" s="77"/>
      <c r="F194" s="15"/>
      <c r="G194" s="15"/>
      <c r="H194" s="76"/>
      <c r="I194" s="77"/>
      <c r="J194" s="77"/>
      <c r="K194" s="77"/>
      <c r="L194" s="77"/>
      <c r="M194" s="49"/>
      <c r="N194" s="49"/>
      <c r="O194" s="49"/>
      <c r="P194" s="15"/>
      <c r="Q194" s="15"/>
      <c r="R194" s="15"/>
      <c r="S194" s="15"/>
      <c r="T194" s="15"/>
      <c r="U194" s="15"/>
      <c r="V194" s="15"/>
      <c r="W194" s="15"/>
      <c r="X194" s="75"/>
      <c r="Y194" s="77"/>
      <c r="Z194" s="15"/>
      <c r="AA194" s="15"/>
      <c r="AB194" s="76"/>
      <c r="AC194" s="15"/>
      <c r="AD194" s="77"/>
      <c r="AE194" s="15"/>
      <c r="AF194" s="15"/>
      <c r="AG194" s="15"/>
      <c r="AH194" s="77"/>
      <c r="AI194" s="77"/>
      <c r="AJ194" s="49"/>
      <c r="AK194" s="49"/>
      <c r="AL194" s="49"/>
      <c r="AM194" s="15"/>
      <c r="AN194" s="15"/>
      <c r="AO194" s="15"/>
      <c r="AP194" s="75"/>
      <c r="AQ194" s="76"/>
      <c r="AR194" s="75"/>
      <c r="AS194" s="77"/>
      <c r="AT194" s="15"/>
      <c r="AU194" s="15"/>
      <c r="AV194" s="76"/>
      <c r="AW194" s="77"/>
      <c r="AX194" s="77"/>
      <c r="AY194" s="77"/>
      <c r="AZ194" s="77"/>
      <c r="BA194" s="49"/>
      <c r="BB194" s="49"/>
      <c r="BC194" s="49"/>
      <c r="BD194" s="15"/>
      <c r="BE194" s="15"/>
      <c r="BF194" s="15"/>
      <c r="BG194" s="15"/>
      <c r="BH194" s="15"/>
      <c r="BI194" s="15"/>
      <c r="BJ194" s="15"/>
      <c r="BK194" s="15"/>
      <c r="BL194" s="75"/>
      <c r="BM194" s="77"/>
      <c r="BN194" s="15"/>
      <c r="BO194" s="15"/>
      <c r="BP194" s="76"/>
      <c r="BQ194" s="15"/>
      <c r="BR194" s="77"/>
      <c r="BS194" s="15"/>
      <c r="BT194" s="15"/>
      <c r="BU194" s="15"/>
      <c r="BV194" s="77"/>
      <c r="BW194" s="77"/>
      <c r="BX194" s="49"/>
      <c r="BY194" s="49"/>
      <c r="BZ194" s="49"/>
      <c r="CA194" s="15"/>
      <c r="CB194" s="15"/>
      <c r="CC194" s="15"/>
      <c r="CD194" s="75"/>
      <c r="CE194" s="76"/>
      <c r="CF194" s="75"/>
      <c r="CG194" s="77"/>
      <c r="CH194" s="15"/>
      <c r="CI194" s="15"/>
      <c r="CJ194" s="76"/>
      <c r="CK194" s="77"/>
      <c r="CL194" s="77"/>
      <c r="CM194" s="77"/>
      <c r="CN194" s="77"/>
      <c r="CO194" s="49"/>
      <c r="CP194" s="49"/>
      <c r="CQ194" s="49"/>
      <c r="CR194" s="15"/>
      <c r="CS194" s="15"/>
      <c r="CT194" s="15"/>
      <c r="CU194" s="15"/>
      <c r="CV194" s="15"/>
      <c r="CW194" s="15"/>
      <c r="CX194" s="15"/>
      <c r="CY194" s="15"/>
      <c r="CZ194" s="75"/>
      <c r="DA194" s="77"/>
      <c r="DB194" s="15"/>
      <c r="DC194" s="15"/>
      <c r="DD194" s="76"/>
      <c r="DE194" s="15"/>
      <c r="DF194" s="77"/>
      <c r="DG194" s="15"/>
      <c r="DH194" s="15"/>
      <c r="DI194" s="15"/>
      <c r="DJ194" s="77"/>
      <c r="DK194" s="77"/>
      <c r="DL194" s="49"/>
      <c r="DM194" s="49"/>
      <c r="DN194" s="49"/>
      <c r="DO194" s="15"/>
      <c r="DP194" s="15"/>
      <c r="DQ194" s="15"/>
      <c r="DR194" s="75"/>
      <c r="DS194" s="76"/>
      <c r="DT194" s="75"/>
      <c r="DU194" s="77"/>
      <c r="DV194" s="15"/>
      <c r="DW194" s="15"/>
      <c r="DX194" s="76"/>
      <c r="DY194" s="77"/>
      <c r="DZ194" s="77"/>
      <c r="EA194" s="77"/>
      <c r="EB194" s="77"/>
      <c r="EC194" s="49"/>
      <c r="ED194" s="49"/>
      <c r="EE194" s="49"/>
      <c r="EF194" s="15"/>
      <c r="EG194" s="15"/>
      <c r="EH194" s="15"/>
      <c r="EI194" s="15"/>
      <c r="EJ194" s="15"/>
      <c r="EK194" s="15"/>
      <c r="EL194" s="15"/>
      <c r="EM194" s="15"/>
      <c r="EN194" s="75"/>
      <c r="EO194" s="77"/>
      <c r="EP194" s="15"/>
      <c r="EQ194" s="15"/>
      <c r="ER194" s="76"/>
      <c r="ES194" s="15"/>
      <c r="ET194" s="77"/>
      <c r="EU194" s="15"/>
      <c r="EV194" s="15"/>
      <c r="EW194" s="15"/>
      <c r="EX194" s="77"/>
      <c r="EY194" s="77"/>
      <c r="EZ194" s="49"/>
      <c r="FA194" s="49"/>
      <c r="FB194" s="49"/>
      <c r="FC194" s="15"/>
      <c r="FD194" s="15"/>
      <c r="FE194" s="15"/>
      <c r="FF194" s="15"/>
      <c r="FG194" s="15"/>
      <c r="FH194" s="101"/>
      <c r="FI194" s="15"/>
      <c r="FJ194" s="75"/>
      <c r="FK194" s="76"/>
      <c r="FL194" s="75"/>
      <c r="FM194" s="77"/>
      <c r="FN194" s="15"/>
      <c r="FO194" s="15"/>
      <c r="FP194" s="76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75"/>
      <c r="GG194" s="77"/>
      <c r="GH194" s="15"/>
      <c r="GI194" s="15"/>
      <c r="GJ194" s="76"/>
      <c r="GK194" s="15"/>
      <c r="GL194" s="15"/>
      <c r="GM194" s="15"/>
      <c r="GN194" s="15"/>
      <c r="GO194" s="15"/>
      <c r="GP194" s="15"/>
      <c r="GQ194" s="15"/>
      <c r="GR194" s="15"/>
      <c r="GS194" s="15"/>
      <c r="GT194" s="13"/>
      <c r="GU194" s="15"/>
      <c r="GV194" s="15"/>
      <c r="GW194" s="101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</row>
    <row r="195" spans="1:243" ht="16.149999999999999" customHeight="1">
      <c r="A195" s="15"/>
      <c r="B195" s="75"/>
      <c r="C195" s="76"/>
      <c r="D195" s="75"/>
      <c r="E195" s="77"/>
      <c r="F195" s="15"/>
      <c r="G195" s="15"/>
      <c r="H195" s="72"/>
      <c r="I195" s="79"/>
      <c r="J195" s="79"/>
      <c r="K195" s="79"/>
      <c r="L195" s="79"/>
      <c r="M195" s="73"/>
      <c r="N195" s="73"/>
      <c r="O195" s="73"/>
      <c r="P195" s="15"/>
      <c r="Q195" s="15"/>
      <c r="R195" s="15"/>
      <c r="S195" s="15"/>
      <c r="T195" s="15"/>
      <c r="U195" s="15"/>
      <c r="V195" s="15"/>
      <c r="W195" s="15"/>
      <c r="X195" s="75"/>
      <c r="Y195" s="77"/>
      <c r="Z195" s="15"/>
      <c r="AA195" s="15"/>
      <c r="AB195" s="72"/>
      <c r="AC195" s="15"/>
      <c r="AD195" s="79"/>
      <c r="AE195" s="15"/>
      <c r="AF195" s="15"/>
      <c r="AG195" s="15"/>
      <c r="AH195" s="79"/>
      <c r="AI195" s="79"/>
      <c r="AJ195" s="73"/>
      <c r="AK195" s="73"/>
      <c r="AL195" s="73"/>
      <c r="AM195" s="15"/>
      <c r="AN195" s="15"/>
      <c r="AO195" s="15"/>
      <c r="AP195" s="75"/>
      <c r="AQ195" s="76"/>
      <c r="AR195" s="75"/>
      <c r="AS195" s="77"/>
      <c r="AT195" s="15"/>
      <c r="AU195" s="15"/>
      <c r="AV195" s="72"/>
      <c r="AW195" s="79"/>
      <c r="AX195" s="79"/>
      <c r="AY195" s="79"/>
      <c r="AZ195" s="79"/>
      <c r="BA195" s="73"/>
      <c r="BB195" s="73"/>
      <c r="BC195" s="73"/>
      <c r="BD195" s="15"/>
      <c r="BE195" s="15"/>
      <c r="BF195" s="15"/>
      <c r="BG195" s="15"/>
      <c r="BH195" s="15"/>
      <c r="BI195" s="15"/>
      <c r="BJ195" s="15"/>
      <c r="BK195" s="15"/>
      <c r="BL195" s="75"/>
      <c r="BM195" s="77"/>
      <c r="BN195" s="15"/>
      <c r="BO195" s="15"/>
      <c r="BP195" s="72"/>
      <c r="BQ195" s="15"/>
      <c r="BR195" s="79"/>
      <c r="BS195" s="15"/>
      <c r="BT195" s="15"/>
      <c r="BU195" s="15"/>
      <c r="BV195" s="79"/>
      <c r="BW195" s="79"/>
      <c r="BX195" s="73"/>
      <c r="BY195" s="73"/>
      <c r="BZ195" s="73"/>
      <c r="CA195" s="15"/>
      <c r="CB195" s="15"/>
      <c r="CC195" s="15"/>
      <c r="CD195" s="75"/>
      <c r="CE195" s="76"/>
      <c r="CF195" s="75"/>
      <c r="CG195" s="77"/>
      <c r="CH195" s="15"/>
      <c r="CI195" s="15"/>
      <c r="CJ195" s="72"/>
      <c r="CK195" s="79"/>
      <c r="CL195" s="79"/>
      <c r="CM195" s="79"/>
      <c r="CN195" s="79"/>
      <c r="CO195" s="73"/>
      <c r="CP195" s="73"/>
      <c r="CQ195" s="73"/>
      <c r="CR195" s="15"/>
      <c r="CS195" s="15"/>
      <c r="CT195" s="15"/>
      <c r="CU195" s="15"/>
      <c r="CV195" s="15"/>
      <c r="CW195" s="15"/>
      <c r="CX195" s="15"/>
      <c r="CY195" s="15"/>
      <c r="CZ195" s="75"/>
      <c r="DA195" s="77"/>
      <c r="DB195" s="15"/>
      <c r="DC195" s="15"/>
      <c r="DD195" s="72"/>
      <c r="DE195" s="15"/>
      <c r="DF195" s="79"/>
      <c r="DG195" s="15"/>
      <c r="DH195" s="15"/>
      <c r="DI195" s="15"/>
      <c r="DJ195" s="79"/>
      <c r="DK195" s="79"/>
      <c r="DL195" s="73"/>
      <c r="DM195" s="73"/>
      <c r="DN195" s="73"/>
      <c r="DO195" s="15"/>
      <c r="DP195" s="15"/>
      <c r="DQ195" s="15"/>
      <c r="DR195" s="75"/>
      <c r="DS195" s="76"/>
      <c r="DT195" s="75"/>
      <c r="DU195" s="77"/>
      <c r="DV195" s="15"/>
      <c r="DW195" s="15"/>
      <c r="DX195" s="72"/>
      <c r="DY195" s="79"/>
      <c r="DZ195" s="79"/>
      <c r="EA195" s="79"/>
      <c r="EB195" s="79"/>
      <c r="EC195" s="73"/>
      <c r="ED195" s="73"/>
      <c r="EE195" s="73"/>
      <c r="EF195" s="15"/>
      <c r="EG195" s="15"/>
      <c r="EH195" s="15"/>
      <c r="EI195" s="15"/>
      <c r="EJ195" s="15"/>
      <c r="EK195" s="15"/>
      <c r="EL195" s="15"/>
      <c r="EM195" s="15"/>
      <c r="EN195" s="75"/>
      <c r="EO195" s="77"/>
      <c r="EP195" s="15"/>
      <c r="EQ195" s="15"/>
      <c r="ER195" s="72"/>
      <c r="ES195" s="15"/>
      <c r="ET195" s="79"/>
      <c r="EU195" s="15"/>
      <c r="EV195" s="15"/>
      <c r="EW195" s="15"/>
      <c r="EX195" s="79"/>
      <c r="EY195" s="79"/>
      <c r="EZ195" s="73"/>
      <c r="FA195" s="73"/>
      <c r="FB195" s="73"/>
      <c r="FC195" s="15"/>
      <c r="FD195" s="15"/>
      <c r="FE195" s="15"/>
      <c r="FF195" s="15"/>
      <c r="FG195" s="15"/>
      <c r="FH195" s="101"/>
      <c r="FI195" s="15"/>
      <c r="FJ195" s="75"/>
      <c r="FK195" s="76"/>
      <c r="FL195" s="75"/>
      <c r="FM195" s="77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75"/>
      <c r="GG195" s="77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01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</row>
    <row r="196" spans="1:243" ht="16.149999999999999" customHeight="1">
      <c r="A196" s="15"/>
      <c r="B196" s="15"/>
      <c r="C196" s="15"/>
      <c r="D196" s="15"/>
      <c r="E196" s="15"/>
      <c r="F196" s="15"/>
      <c r="G196" s="15"/>
      <c r="H196" s="76"/>
      <c r="I196" s="77"/>
      <c r="J196" s="77"/>
      <c r="K196" s="77"/>
      <c r="L196" s="77"/>
      <c r="M196" s="49"/>
      <c r="N196" s="49"/>
      <c r="O196" s="49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76"/>
      <c r="AF196" s="15"/>
      <c r="AG196" s="77"/>
      <c r="AH196" s="77"/>
      <c r="AI196" s="77"/>
      <c r="AJ196" s="49"/>
      <c r="AK196" s="49"/>
      <c r="AL196" s="49"/>
      <c r="AM196" s="15"/>
      <c r="AN196" s="15"/>
      <c r="AO196" s="15"/>
      <c r="AP196" s="15"/>
      <c r="AQ196" s="15"/>
      <c r="AR196" s="15"/>
      <c r="AS196" s="15"/>
      <c r="AT196" s="15"/>
      <c r="AU196" s="15"/>
      <c r="AV196" s="76"/>
      <c r="AW196" s="77"/>
      <c r="AX196" s="77"/>
      <c r="AY196" s="77"/>
      <c r="AZ196" s="77"/>
      <c r="BA196" s="49"/>
      <c r="BB196" s="49"/>
      <c r="BC196" s="49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76"/>
      <c r="BT196" s="15"/>
      <c r="BU196" s="77"/>
      <c r="BV196" s="77"/>
      <c r="BW196" s="77"/>
      <c r="BX196" s="49"/>
      <c r="BY196" s="49"/>
      <c r="BZ196" s="49"/>
      <c r="CA196" s="15"/>
      <c r="CB196" s="15"/>
      <c r="CC196" s="15"/>
      <c r="CD196" s="15"/>
      <c r="CE196" s="15"/>
      <c r="CF196" s="15"/>
      <c r="CG196" s="15"/>
      <c r="CH196" s="15"/>
      <c r="CI196" s="15"/>
      <c r="CJ196" s="76"/>
      <c r="CK196" s="77"/>
      <c r="CL196" s="77"/>
      <c r="CM196" s="77"/>
      <c r="CN196" s="77"/>
      <c r="CO196" s="49"/>
      <c r="CP196" s="49"/>
      <c r="CQ196" s="49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76"/>
      <c r="DH196" s="15"/>
      <c r="DI196" s="77"/>
      <c r="DJ196" s="77"/>
      <c r="DK196" s="77"/>
      <c r="DL196" s="49"/>
      <c r="DM196" s="49"/>
      <c r="DN196" s="49"/>
      <c r="DO196" s="15"/>
      <c r="DP196" s="15"/>
      <c r="DQ196" s="15"/>
      <c r="DR196" s="15"/>
      <c r="DS196" s="15"/>
      <c r="DT196" s="15"/>
      <c r="DU196" s="15"/>
      <c r="DV196" s="15"/>
      <c r="DW196" s="15"/>
      <c r="DX196" s="76"/>
      <c r="DY196" s="77"/>
      <c r="DZ196" s="77"/>
      <c r="EA196" s="77"/>
      <c r="EB196" s="77"/>
      <c r="EC196" s="49"/>
      <c r="ED196" s="49"/>
      <c r="EE196" s="49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76"/>
      <c r="EV196" s="15"/>
      <c r="EW196" s="77"/>
      <c r="EX196" s="77"/>
      <c r="EY196" s="77"/>
      <c r="EZ196" s="49"/>
      <c r="FA196" s="49"/>
      <c r="FB196" s="49"/>
      <c r="FC196" s="15"/>
      <c r="FD196" s="15"/>
      <c r="FE196" s="15"/>
      <c r="FF196" s="15"/>
      <c r="FG196" s="15"/>
      <c r="FH196" s="101"/>
      <c r="FI196" s="15"/>
      <c r="FJ196" s="78"/>
      <c r="FK196" s="72"/>
      <c r="FL196" s="78"/>
      <c r="FM196" s="79"/>
      <c r="FN196" s="15"/>
      <c r="FO196" s="15"/>
      <c r="FP196" s="76"/>
      <c r="FQ196" s="77"/>
      <c r="FR196" s="77"/>
      <c r="FS196" s="77"/>
      <c r="FT196" s="77"/>
      <c r="FU196" s="45"/>
      <c r="FV196" s="45"/>
      <c r="FW196" s="45"/>
      <c r="FX196" s="15"/>
      <c r="FY196" s="15"/>
      <c r="FZ196" s="15"/>
      <c r="GA196" s="15"/>
      <c r="GB196" s="15"/>
      <c r="GC196" s="15"/>
      <c r="GD196" s="15"/>
      <c r="GE196" s="15"/>
      <c r="GF196" s="78"/>
      <c r="GG196" s="79"/>
      <c r="GH196" s="15"/>
      <c r="GI196" s="15"/>
      <c r="GJ196" s="76"/>
      <c r="GK196" s="15"/>
      <c r="GL196" s="77"/>
      <c r="GM196" s="15"/>
      <c r="GN196" s="15"/>
      <c r="GO196" s="15"/>
      <c r="GP196" s="77"/>
      <c r="GQ196" s="77"/>
      <c r="GR196" s="45"/>
      <c r="GS196" s="45"/>
      <c r="GT196" s="45"/>
      <c r="GU196" s="15"/>
      <c r="GV196" s="15"/>
      <c r="GW196" s="101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</row>
    <row r="197" spans="1:243" ht="16.149999999999999" customHeight="1">
      <c r="A197" s="15"/>
      <c r="B197" s="15"/>
      <c r="C197" s="15"/>
      <c r="D197" s="15"/>
      <c r="E197" s="15"/>
      <c r="F197" s="46"/>
      <c r="G197" s="15"/>
      <c r="H197" s="15"/>
      <c r="I197" s="15"/>
      <c r="J197" s="15"/>
      <c r="K197" s="77"/>
      <c r="L197" s="77"/>
      <c r="M197" s="77"/>
      <c r="N197" s="49"/>
      <c r="O197" s="49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46"/>
      <c r="AA197" s="15"/>
      <c r="AB197" s="15"/>
      <c r="AC197" s="15"/>
      <c r="AD197" s="15"/>
      <c r="AE197" s="76"/>
      <c r="AF197" s="15"/>
      <c r="AG197" s="77"/>
      <c r="AH197" s="77"/>
      <c r="AI197" s="77"/>
      <c r="AJ197" s="49"/>
      <c r="AK197" s="49"/>
      <c r="AL197" s="49"/>
      <c r="AM197" s="15"/>
      <c r="AN197" s="15"/>
      <c r="AO197" s="15"/>
      <c r="AP197" s="15"/>
      <c r="AQ197" s="15"/>
      <c r="AR197" s="15"/>
      <c r="AS197" s="15"/>
      <c r="AT197" s="46"/>
      <c r="AU197" s="15"/>
      <c r="AV197" s="15"/>
      <c r="AW197" s="15"/>
      <c r="AX197" s="15"/>
      <c r="AY197" s="77"/>
      <c r="AZ197" s="77"/>
      <c r="BA197" s="77"/>
      <c r="BB197" s="49"/>
      <c r="BC197" s="49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46"/>
      <c r="BO197" s="15"/>
      <c r="BP197" s="15"/>
      <c r="BQ197" s="15"/>
      <c r="BR197" s="15"/>
      <c r="BS197" s="76"/>
      <c r="BT197" s="15"/>
      <c r="BU197" s="77"/>
      <c r="BV197" s="77"/>
      <c r="BW197" s="77"/>
      <c r="BX197" s="49"/>
      <c r="BY197" s="49"/>
      <c r="BZ197" s="49"/>
      <c r="CA197" s="15"/>
      <c r="CB197" s="15"/>
      <c r="CC197" s="15"/>
      <c r="CD197" s="15"/>
      <c r="CE197" s="15"/>
      <c r="CF197" s="15"/>
      <c r="CG197" s="15"/>
      <c r="CH197" s="46"/>
      <c r="CI197" s="15"/>
      <c r="CJ197" s="15"/>
      <c r="CK197" s="15"/>
      <c r="CL197" s="15"/>
      <c r="CM197" s="77"/>
      <c r="CN197" s="77"/>
      <c r="CO197" s="77"/>
      <c r="CP197" s="49"/>
      <c r="CQ197" s="49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46"/>
      <c r="DC197" s="15"/>
      <c r="DD197" s="15"/>
      <c r="DE197" s="15"/>
      <c r="DF197" s="15"/>
      <c r="DG197" s="76"/>
      <c r="DH197" s="15"/>
      <c r="DI197" s="77"/>
      <c r="DJ197" s="77"/>
      <c r="DK197" s="77"/>
      <c r="DL197" s="49"/>
      <c r="DM197" s="49"/>
      <c r="DN197" s="49"/>
      <c r="DO197" s="15"/>
      <c r="DP197" s="15"/>
      <c r="DQ197" s="15"/>
      <c r="DR197" s="15"/>
      <c r="DS197" s="15"/>
      <c r="DT197" s="15"/>
      <c r="DU197" s="15"/>
      <c r="DV197" s="46"/>
      <c r="DW197" s="15"/>
      <c r="DX197" s="15"/>
      <c r="DY197" s="15"/>
      <c r="DZ197" s="15"/>
      <c r="EA197" s="77"/>
      <c r="EB197" s="77"/>
      <c r="EC197" s="77"/>
      <c r="ED197" s="49"/>
      <c r="EE197" s="49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46"/>
      <c r="EQ197" s="15"/>
      <c r="ER197" s="15"/>
      <c r="ES197" s="15"/>
      <c r="ET197" s="15"/>
      <c r="EU197" s="76"/>
      <c r="EV197" s="15"/>
      <c r="EW197" s="77"/>
      <c r="EX197" s="77"/>
      <c r="EY197" s="77"/>
      <c r="EZ197" s="49"/>
      <c r="FA197" s="49"/>
      <c r="FB197" s="49"/>
      <c r="FC197" s="15"/>
      <c r="FD197" s="15"/>
      <c r="FE197" s="15"/>
      <c r="FF197" s="15"/>
      <c r="FG197" s="15"/>
      <c r="FH197" s="101"/>
      <c r="FI197" s="15"/>
      <c r="FJ197" s="75"/>
      <c r="FK197" s="76"/>
      <c r="FL197" s="75"/>
      <c r="FM197" s="77"/>
      <c r="FN197" s="15"/>
      <c r="FO197" s="15"/>
      <c r="FP197" s="76"/>
      <c r="FQ197" s="77"/>
      <c r="FR197" s="77"/>
      <c r="FS197" s="77"/>
      <c r="FT197" s="77"/>
      <c r="FU197" s="49"/>
      <c r="FV197" s="49"/>
      <c r="FW197" s="49"/>
      <c r="FX197" s="15"/>
      <c r="FY197" s="15"/>
      <c r="FZ197" s="15"/>
      <c r="GA197" s="15"/>
      <c r="GB197" s="15"/>
      <c r="GC197" s="15"/>
      <c r="GD197" s="15"/>
      <c r="GE197" s="15"/>
      <c r="GF197" s="75"/>
      <c r="GG197" s="77"/>
      <c r="GH197" s="15"/>
      <c r="GI197" s="15"/>
      <c r="GJ197" s="76"/>
      <c r="GK197" s="15"/>
      <c r="GL197" s="77"/>
      <c r="GM197" s="15"/>
      <c r="GN197" s="15"/>
      <c r="GO197" s="15"/>
      <c r="GP197" s="77"/>
      <c r="GQ197" s="77"/>
      <c r="GR197" s="49"/>
      <c r="GS197" s="49"/>
      <c r="GT197" s="49"/>
      <c r="GU197" s="15"/>
      <c r="GV197" s="15"/>
      <c r="GW197" s="101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</row>
    <row r="198" spans="1:243" ht="16.149999999999999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49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49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49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49"/>
      <c r="FC198" s="15"/>
      <c r="FD198" s="15"/>
      <c r="FE198" s="15"/>
      <c r="FF198" s="15"/>
      <c r="FG198" s="15"/>
      <c r="FH198" s="101"/>
      <c r="FI198" s="15"/>
      <c r="FJ198" s="75"/>
      <c r="FK198" s="76"/>
      <c r="FL198" s="75"/>
      <c r="FM198" s="77"/>
      <c r="FN198" s="15"/>
      <c r="FO198" s="15"/>
      <c r="FP198" s="72"/>
      <c r="FQ198" s="79"/>
      <c r="FR198" s="79"/>
      <c r="FS198" s="79"/>
      <c r="FT198" s="79"/>
      <c r="FU198" s="73"/>
      <c r="FV198" s="73"/>
      <c r="FW198" s="73"/>
      <c r="FX198" s="15"/>
      <c r="FY198" s="15"/>
      <c r="FZ198" s="15"/>
      <c r="GA198" s="15"/>
      <c r="GB198" s="15"/>
      <c r="GC198" s="15"/>
      <c r="GD198" s="15"/>
      <c r="GE198" s="15"/>
      <c r="GF198" s="75"/>
      <c r="GG198" s="77"/>
      <c r="GH198" s="15"/>
      <c r="GI198" s="15"/>
      <c r="GJ198" s="72"/>
      <c r="GK198" s="15"/>
      <c r="GL198" s="79"/>
      <c r="GM198" s="15"/>
      <c r="GN198" s="15"/>
      <c r="GO198" s="15"/>
      <c r="GP198" s="79"/>
      <c r="GQ198" s="79"/>
      <c r="GR198" s="73"/>
      <c r="GS198" s="73"/>
      <c r="GT198" s="73"/>
      <c r="GU198" s="15"/>
      <c r="GV198" s="15"/>
      <c r="GW198" s="101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</row>
    <row r="199" spans="1:243" ht="16.149999999999999" customHeight="1">
      <c r="A199" s="15"/>
      <c r="B199" s="15"/>
      <c r="C199" s="15"/>
      <c r="D199" s="15"/>
      <c r="E199" s="15"/>
      <c r="F199" s="46"/>
      <c r="G199" s="15"/>
      <c r="H199" s="15"/>
      <c r="I199" s="15"/>
      <c r="J199" s="15"/>
      <c r="K199" s="15"/>
      <c r="L199" s="15"/>
      <c r="M199" s="46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46"/>
      <c r="AA199" s="15"/>
      <c r="AB199" s="15"/>
      <c r="AC199" s="15"/>
      <c r="AD199" s="15"/>
      <c r="AE199" s="15"/>
      <c r="AF199" s="15"/>
      <c r="AG199" s="48"/>
      <c r="AH199" s="15"/>
      <c r="AI199" s="15"/>
      <c r="AJ199" s="15"/>
      <c r="AK199" s="15"/>
      <c r="AL199" s="49"/>
      <c r="AM199" s="15"/>
      <c r="AN199" s="15"/>
      <c r="AO199" s="15"/>
      <c r="AP199" s="15"/>
      <c r="AQ199" s="15"/>
      <c r="AR199" s="15"/>
      <c r="AS199" s="15"/>
      <c r="AT199" s="46"/>
      <c r="AU199" s="15"/>
      <c r="AV199" s="15"/>
      <c r="AW199" s="15"/>
      <c r="AX199" s="15"/>
      <c r="AY199" s="15"/>
      <c r="AZ199" s="15"/>
      <c r="BA199" s="46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46"/>
      <c r="BO199" s="15"/>
      <c r="BP199" s="15"/>
      <c r="BQ199" s="15"/>
      <c r="BR199" s="15"/>
      <c r="BS199" s="15"/>
      <c r="BT199" s="15"/>
      <c r="BU199" s="48"/>
      <c r="BV199" s="15"/>
      <c r="BW199" s="15"/>
      <c r="BX199" s="15"/>
      <c r="BY199" s="15"/>
      <c r="BZ199" s="49"/>
      <c r="CA199" s="15"/>
      <c r="CB199" s="15"/>
      <c r="CC199" s="15"/>
      <c r="CD199" s="15"/>
      <c r="CE199" s="15"/>
      <c r="CF199" s="15"/>
      <c r="CG199" s="15"/>
      <c r="CH199" s="46"/>
      <c r="CI199" s="15"/>
      <c r="CJ199" s="15"/>
      <c r="CK199" s="15"/>
      <c r="CL199" s="15"/>
      <c r="CM199" s="15"/>
      <c r="CN199" s="15"/>
      <c r="CO199" s="46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46"/>
      <c r="DC199" s="15"/>
      <c r="DD199" s="15"/>
      <c r="DE199" s="15"/>
      <c r="DF199" s="15"/>
      <c r="DG199" s="15"/>
      <c r="DH199" s="15"/>
      <c r="DI199" s="48"/>
      <c r="DJ199" s="15"/>
      <c r="DK199" s="15"/>
      <c r="DL199" s="15"/>
      <c r="DM199" s="15"/>
      <c r="DN199" s="49"/>
      <c r="DO199" s="15"/>
      <c r="DP199" s="15"/>
      <c r="DQ199" s="15"/>
      <c r="DR199" s="15"/>
      <c r="DS199" s="15"/>
      <c r="DT199" s="15"/>
      <c r="DU199" s="15"/>
      <c r="DV199" s="46"/>
      <c r="DW199" s="15"/>
      <c r="DX199" s="15"/>
      <c r="DY199" s="15"/>
      <c r="DZ199" s="15"/>
      <c r="EA199" s="15"/>
      <c r="EB199" s="15"/>
      <c r="EC199" s="46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46"/>
      <c r="EQ199" s="15"/>
      <c r="ER199" s="15"/>
      <c r="ES199" s="15"/>
      <c r="ET199" s="15"/>
      <c r="EU199" s="15"/>
      <c r="EV199" s="15"/>
      <c r="EW199" s="48"/>
      <c r="EX199" s="15"/>
      <c r="EY199" s="15"/>
      <c r="EZ199" s="15"/>
      <c r="FA199" s="15"/>
      <c r="FB199" s="49"/>
      <c r="FC199" s="15"/>
      <c r="FD199" s="15"/>
      <c r="FE199" s="15"/>
      <c r="FF199" s="15"/>
      <c r="FG199" s="15"/>
      <c r="FH199" s="101"/>
      <c r="FI199" s="15"/>
      <c r="FJ199" s="78"/>
      <c r="FK199" s="72"/>
      <c r="FL199" s="78"/>
      <c r="FM199" s="79"/>
      <c r="FN199" s="15"/>
      <c r="FO199" s="15"/>
      <c r="FP199" s="76"/>
      <c r="FQ199" s="77"/>
      <c r="FR199" s="77"/>
      <c r="FS199" s="77"/>
      <c r="FT199" s="77"/>
      <c r="FU199" s="49"/>
      <c r="FV199" s="49"/>
      <c r="FW199" s="49"/>
      <c r="FX199" s="15"/>
      <c r="FY199" s="15"/>
      <c r="FZ199" s="15"/>
      <c r="GA199" s="15"/>
      <c r="GB199" s="15"/>
      <c r="GC199" s="15"/>
      <c r="GD199" s="15"/>
      <c r="GE199" s="15"/>
      <c r="GF199" s="78"/>
      <c r="GG199" s="79"/>
      <c r="GH199" s="15"/>
      <c r="GI199" s="15"/>
      <c r="GJ199" s="76"/>
      <c r="GK199" s="15"/>
      <c r="GL199" s="77"/>
      <c r="GM199" s="15"/>
      <c r="GN199" s="15"/>
      <c r="GO199" s="15"/>
      <c r="GP199" s="77"/>
      <c r="GQ199" s="77"/>
      <c r="GR199" s="49"/>
      <c r="GS199" s="49"/>
      <c r="GT199" s="49"/>
      <c r="GU199" s="15"/>
      <c r="GV199" s="15"/>
      <c r="GW199" s="101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</row>
    <row r="200" spans="1:243" ht="16.149999999999999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61"/>
      <c r="L200" s="61"/>
      <c r="M200" s="61"/>
      <c r="N200" s="61"/>
      <c r="O200" s="61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61"/>
      <c r="AH200" s="61"/>
      <c r="AI200" s="61"/>
      <c r="AJ200" s="61"/>
      <c r="AK200" s="61"/>
      <c r="AL200" s="49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61"/>
      <c r="AZ200" s="61"/>
      <c r="BA200" s="61"/>
      <c r="BB200" s="61"/>
      <c r="BC200" s="61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61"/>
      <c r="BV200" s="61"/>
      <c r="BW200" s="61"/>
      <c r="BX200" s="61"/>
      <c r="BY200" s="61"/>
      <c r="BZ200" s="49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61"/>
      <c r="CN200" s="61"/>
      <c r="CO200" s="61"/>
      <c r="CP200" s="61"/>
      <c r="CQ200" s="61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61"/>
      <c r="DJ200" s="61"/>
      <c r="DK200" s="61"/>
      <c r="DL200" s="61"/>
      <c r="DM200" s="61"/>
      <c r="DN200" s="49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61"/>
      <c r="EB200" s="61"/>
      <c r="EC200" s="61"/>
      <c r="ED200" s="61"/>
      <c r="EE200" s="61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61"/>
      <c r="EX200" s="61"/>
      <c r="EY200" s="61"/>
      <c r="EZ200" s="61"/>
      <c r="FA200" s="61"/>
      <c r="FB200" s="49"/>
      <c r="FC200" s="15"/>
      <c r="FD200" s="15"/>
      <c r="FE200" s="15"/>
      <c r="FF200" s="15"/>
      <c r="FG200" s="15"/>
      <c r="FH200" s="101"/>
      <c r="FI200" s="15"/>
      <c r="FJ200" s="75"/>
      <c r="FK200" s="76"/>
      <c r="FL200" s="75"/>
      <c r="FM200" s="77"/>
      <c r="FN200" s="15"/>
      <c r="FO200" s="15"/>
      <c r="FP200" s="76"/>
      <c r="FQ200" s="77"/>
      <c r="FR200" s="77"/>
      <c r="FS200" s="77"/>
      <c r="FT200" s="77"/>
      <c r="FU200" s="49"/>
      <c r="FV200" s="49"/>
      <c r="FW200" s="49"/>
      <c r="FX200" s="15"/>
      <c r="FY200" s="15"/>
      <c r="FZ200" s="15"/>
      <c r="GA200" s="15"/>
      <c r="GB200" s="15"/>
      <c r="GC200" s="15"/>
      <c r="GD200" s="15"/>
      <c r="GE200" s="15"/>
      <c r="GF200" s="75"/>
      <c r="GG200" s="77"/>
      <c r="GH200" s="15"/>
      <c r="GI200" s="15"/>
      <c r="GJ200" s="76"/>
      <c r="GK200" s="15"/>
      <c r="GL200" s="77"/>
      <c r="GM200" s="15"/>
      <c r="GN200" s="15"/>
      <c r="GO200" s="15"/>
      <c r="GP200" s="77"/>
      <c r="GQ200" s="77"/>
      <c r="GR200" s="49"/>
      <c r="GS200" s="49"/>
      <c r="GT200" s="49"/>
      <c r="GU200" s="15"/>
      <c r="GV200" s="15"/>
      <c r="GW200" s="101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</row>
    <row r="201" spans="1:243" ht="16.149999999999999" customHeight="1">
      <c r="A201" s="15"/>
      <c r="B201" s="15"/>
      <c r="C201" s="15"/>
      <c r="D201" s="15"/>
      <c r="E201" s="15"/>
      <c r="F201" s="46"/>
      <c r="G201" s="15"/>
      <c r="H201" s="15"/>
      <c r="I201" s="15"/>
      <c r="J201" s="15"/>
      <c r="K201" s="61"/>
      <c r="L201" s="61"/>
      <c r="M201" s="61"/>
      <c r="N201" s="61"/>
      <c r="O201" s="61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46"/>
      <c r="AA201" s="15"/>
      <c r="AB201" s="15"/>
      <c r="AC201" s="15"/>
      <c r="AD201" s="15"/>
      <c r="AE201" s="72"/>
      <c r="AF201" s="15"/>
      <c r="AG201" s="61"/>
      <c r="AH201" s="61"/>
      <c r="AI201" s="61"/>
      <c r="AJ201" s="61"/>
      <c r="AK201" s="61"/>
      <c r="AL201" s="49"/>
      <c r="AM201" s="15"/>
      <c r="AN201" s="15"/>
      <c r="AO201" s="15"/>
      <c r="AP201" s="15"/>
      <c r="AQ201" s="15"/>
      <c r="AR201" s="15"/>
      <c r="AS201" s="15"/>
      <c r="AT201" s="46"/>
      <c r="AU201" s="15"/>
      <c r="AV201" s="15"/>
      <c r="AW201" s="15"/>
      <c r="AX201" s="15"/>
      <c r="AY201" s="61"/>
      <c r="AZ201" s="61"/>
      <c r="BA201" s="61"/>
      <c r="BB201" s="61"/>
      <c r="BC201" s="61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46"/>
      <c r="BO201" s="15"/>
      <c r="BP201" s="15"/>
      <c r="BQ201" s="15"/>
      <c r="BR201" s="15"/>
      <c r="BS201" s="72"/>
      <c r="BT201" s="15"/>
      <c r="BU201" s="61"/>
      <c r="BV201" s="61"/>
      <c r="BW201" s="61"/>
      <c r="BX201" s="61"/>
      <c r="BY201" s="61"/>
      <c r="BZ201" s="49"/>
      <c r="CA201" s="15"/>
      <c r="CB201" s="15"/>
      <c r="CC201" s="15"/>
      <c r="CD201" s="15"/>
      <c r="CE201" s="15"/>
      <c r="CF201" s="15"/>
      <c r="CG201" s="15"/>
      <c r="CH201" s="46"/>
      <c r="CI201" s="15"/>
      <c r="CJ201" s="15"/>
      <c r="CK201" s="15"/>
      <c r="CL201" s="15"/>
      <c r="CM201" s="61"/>
      <c r="CN201" s="61"/>
      <c r="CO201" s="61"/>
      <c r="CP201" s="61"/>
      <c r="CQ201" s="61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46"/>
      <c r="DC201" s="15"/>
      <c r="DD201" s="15"/>
      <c r="DE201" s="15"/>
      <c r="DF201" s="15"/>
      <c r="DG201" s="72"/>
      <c r="DH201" s="15"/>
      <c r="DI201" s="61"/>
      <c r="DJ201" s="61"/>
      <c r="DK201" s="61"/>
      <c r="DL201" s="61"/>
      <c r="DM201" s="61"/>
      <c r="DN201" s="49"/>
      <c r="DO201" s="15"/>
      <c r="DP201" s="15"/>
      <c r="DQ201" s="15"/>
      <c r="DR201" s="15"/>
      <c r="DS201" s="15"/>
      <c r="DT201" s="15"/>
      <c r="DU201" s="15"/>
      <c r="DV201" s="46"/>
      <c r="DW201" s="15"/>
      <c r="DX201" s="15"/>
      <c r="DY201" s="15"/>
      <c r="DZ201" s="15"/>
      <c r="EA201" s="61"/>
      <c r="EB201" s="61"/>
      <c r="EC201" s="61"/>
      <c r="ED201" s="61"/>
      <c r="EE201" s="61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46"/>
      <c r="EQ201" s="15"/>
      <c r="ER201" s="15"/>
      <c r="ES201" s="15"/>
      <c r="ET201" s="15"/>
      <c r="EU201" s="72"/>
      <c r="EV201" s="15"/>
      <c r="EW201" s="61"/>
      <c r="EX201" s="61"/>
      <c r="EY201" s="61"/>
      <c r="EZ201" s="61"/>
      <c r="FA201" s="61"/>
      <c r="FB201" s="49"/>
      <c r="FC201" s="15"/>
      <c r="FD201" s="15"/>
      <c r="FE201" s="15"/>
      <c r="FF201" s="15"/>
      <c r="FG201" s="15"/>
      <c r="FH201" s="101"/>
      <c r="FI201" s="15"/>
      <c r="FJ201" s="75"/>
      <c r="FK201" s="76"/>
      <c r="FL201" s="75"/>
      <c r="FM201" s="77"/>
      <c r="FN201" s="15"/>
      <c r="FO201" s="15"/>
      <c r="FP201" s="72"/>
      <c r="FQ201" s="79"/>
      <c r="FR201" s="79"/>
      <c r="FS201" s="79"/>
      <c r="FT201" s="79"/>
      <c r="FU201" s="73"/>
      <c r="FV201" s="73"/>
      <c r="FW201" s="73"/>
      <c r="FX201" s="15"/>
      <c r="FY201" s="15"/>
      <c r="FZ201" s="15"/>
      <c r="GA201" s="15"/>
      <c r="GB201" s="15"/>
      <c r="GC201" s="15"/>
      <c r="GD201" s="15"/>
      <c r="GE201" s="15"/>
      <c r="GF201" s="75"/>
      <c r="GG201" s="77"/>
      <c r="GH201" s="15"/>
      <c r="GI201" s="15"/>
      <c r="GJ201" s="72"/>
      <c r="GK201" s="15"/>
      <c r="GL201" s="79"/>
      <c r="GM201" s="15"/>
      <c r="GN201" s="15"/>
      <c r="GO201" s="15"/>
      <c r="GP201" s="79"/>
      <c r="GQ201" s="79"/>
      <c r="GR201" s="73"/>
      <c r="GS201" s="73"/>
      <c r="GT201" s="73"/>
      <c r="GU201" s="15"/>
      <c r="GV201" s="15"/>
      <c r="GW201" s="101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</row>
    <row r="202" spans="1:243" ht="16.149999999999999" customHeight="1">
      <c r="A202" s="15"/>
      <c r="B202" s="15"/>
      <c r="C202" s="15"/>
      <c r="D202" s="15"/>
      <c r="E202" s="15"/>
      <c r="F202" s="15"/>
      <c r="G202" s="15"/>
      <c r="H202" s="15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15"/>
      <c r="T202" s="15"/>
      <c r="U202" s="15"/>
      <c r="V202" s="15"/>
      <c r="W202" s="15"/>
      <c r="X202" s="15"/>
      <c r="Y202" s="15"/>
      <c r="Z202" s="15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49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15"/>
      <c r="BH202" s="15"/>
      <c r="BI202" s="15"/>
      <c r="BJ202" s="15"/>
      <c r="BK202" s="15"/>
      <c r="BL202" s="15"/>
      <c r="BM202" s="15"/>
      <c r="BN202" s="15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49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15"/>
      <c r="CV202" s="15"/>
      <c r="CW202" s="15"/>
      <c r="CX202" s="15"/>
      <c r="CY202" s="15"/>
      <c r="CZ202" s="15"/>
      <c r="DA202" s="15"/>
      <c r="DB202" s="15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49"/>
      <c r="DO202" s="15"/>
      <c r="DP202" s="15"/>
      <c r="DQ202" s="61"/>
      <c r="DR202" s="15"/>
      <c r="DS202" s="15"/>
      <c r="DT202" s="15"/>
      <c r="DU202" s="15"/>
      <c r="DV202" s="15"/>
      <c r="DW202" s="15"/>
      <c r="DX202" s="15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15"/>
      <c r="EJ202" s="15"/>
      <c r="EK202" s="15"/>
      <c r="EL202" s="15"/>
      <c r="EM202" s="15"/>
      <c r="EN202" s="15"/>
      <c r="EO202" s="15"/>
      <c r="EP202" s="15"/>
      <c r="EQ202" s="61"/>
      <c r="ER202" s="61"/>
      <c r="ES202" s="61"/>
      <c r="ET202" s="61"/>
      <c r="EU202" s="61"/>
      <c r="EV202" s="61"/>
      <c r="EW202" s="61"/>
      <c r="EX202" s="61"/>
      <c r="EY202" s="61"/>
      <c r="EZ202" s="61"/>
      <c r="FA202" s="61"/>
      <c r="FB202" s="49"/>
      <c r="FC202" s="61"/>
      <c r="FD202" s="61"/>
      <c r="FE202" s="15"/>
      <c r="FF202" s="15"/>
      <c r="FG202" s="15"/>
      <c r="FH202" s="101"/>
      <c r="FI202" s="15"/>
      <c r="FJ202" s="15"/>
      <c r="FK202" s="15"/>
      <c r="FL202" s="15"/>
      <c r="FM202" s="15"/>
      <c r="FN202" s="15"/>
      <c r="FO202" s="15"/>
      <c r="FP202" s="76"/>
      <c r="FQ202" s="77"/>
      <c r="FR202" s="77"/>
      <c r="FS202" s="77"/>
      <c r="FT202" s="77"/>
      <c r="FU202" s="49"/>
      <c r="FV202" s="49"/>
      <c r="FW202" s="49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76"/>
      <c r="GN202" s="15"/>
      <c r="GO202" s="77"/>
      <c r="GP202" s="77"/>
      <c r="GQ202" s="77"/>
      <c r="GR202" s="49"/>
      <c r="GS202" s="49"/>
      <c r="GT202" s="49"/>
      <c r="GU202" s="15"/>
      <c r="GV202" s="15"/>
      <c r="GW202" s="101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</row>
    <row r="203" spans="1:243" ht="16.149999999999999" customHeight="1">
      <c r="A203" s="15"/>
      <c r="B203" s="15"/>
      <c r="C203" s="72"/>
      <c r="D203" s="15"/>
      <c r="E203" s="47"/>
      <c r="F203" s="15"/>
      <c r="G203" s="61"/>
      <c r="H203" s="46"/>
      <c r="I203" s="61"/>
      <c r="J203" s="61"/>
      <c r="K203" s="61"/>
      <c r="L203" s="61"/>
      <c r="M203" s="61"/>
      <c r="N203" s="61"/>
      <c r="O203" s="61"/>
      <c r="P203" s="15"/>
      <c r="Q203" s="15"/>
      <c r="R203" s="61"/>
      <c r="S203" s="61"/>
      <c r="T203" s="61"/>
      <c r="U203" s="61"/>
      <c r="V203" s="61"/>
      <c r="W203" s="61"/>
      <c r="X203" s="61"/>
      <c r="Y203" s="47"/>
      <c r="Z203" s="15"/>
      <c r="AA203" s="46"/>
      <c r="AB203" s="15"/>
      <c r="AC203" s="61"/>
      <c r="AD203" s="61"/>
      <c r="AE203" s="61"/>
      <c r="AF203" s="61"/>
      <c r="AG203" s="61"/>
      <c r="AH203" s="61"/>
      <c r="AI203" s="61"/>
      <c r="AJ203" s="15"/>
      <c r="AK203" s="15"/>
      <c r="AL203" s="15"/>
      <c r="AM203" s="15"/>
      <c r="AN203" s="15"/>
      <c r="AO203" s="15"/>
      <c r="AP203" s="15"/>
      <c r="AQ203" s="72"/>
      <c r="AR203" s="15"/>
      <c r="AS203" s="47"/>
      <c r="AT203" s="15"/>
      <c r="AU203" s="61"/>
      <c r="AV203" s="46"/>
      <c r="AW203" s="61"/>
      <c r="AX203" s="61"/>
      <c r="AY203" s="61"/>
      <c r="AZ203" s="61"/>
      <c r="BA203" s="61"/>
      <c r="BB203" s="61"/>
      <c r="BC203" s="61"/>
      <c r="BD203" s="15"/>
      <c r="BE203" s="15"/>
      <c r="BF203" s="61"/>
      <c r="BG203" s="61"/>
      <c r="BH203" s="61"/>
      <c r="BI203" s="61"/>
      <c r="BJ203" s="61"/>
      <c r="BK203" s="61"/>
      <c r="BL203" s="61"/>
      <c r="BM203" s="47"/>
      <c r="BN203" s="15"/>
      <c r="BO203" s="46"/>
      <c r="BP203" s="15"/>
      <c r="BQ203" s="61"/>
      <c r="BR203" s="61"/>
      <c r="BS203" s="61"/>
      <c r="BT203" s="61"/>
      <c r="BU203" s="61"/>
      <c r="BV203" s="61"/>
      <c r="BW203" s="61"/>
      <c r="BX203" s="15"/>
      <c r="BY203" s="15"/>
      <c r="BZ203" s="15"/>
      <c r="CA203" s="15"/>
      <c r="CB203" s="15"/>
      <c r="CC203" s="15"/>
      <c r="CD203" s="15"/>
      <c r="CE203" s="72"/>
      <c r="CF203" s="15"/>
      <c r="CG203" s="47"/>
      <c r="CH203" s="15"/>
      <c r="CI203" s="61"/>
      <c r="CJ203" s="46"/>
      <c r="CK203" s="61"/>
      <c r="CL203" s="61"/>
      <c r="CM203" s="61"/>
      <c r="CN203" s="61"/>
      <c r="CO203" s="61"/>
      <c r="CP203" s="61"/>
      <c r="CQ203" s="61"/>
      <c r="CR203" s="15"/>
      <c r="CS203" s="15"/>
      <c r="CT203" s="61"/>
      <c r="CU203" s="61"/>
      <c r="CV203" s="61"/>
      <c r="CW203" s="61"/>
      <c r="CX203" s="61"/>
      <c r="CY203" s="61"/>
      <c r="CZ203" s="61"/>
      <c r="DA203" s="47"/>
      <c r="DB203" s="15"/>
      <c r="DC203" s="46"/>
      <c r="DD203" s="15"/>
      <c r="DE203" s="61"/>
      <c r="DF203" s="61"/>
      <c r="DG203" s="61"/>
      <c r="DH203" s="61"/>
      <c r="DI203" s="61"/>
      <c r="DJ203" s="61"/>
      <c r="DK203" s="61"/>
      <c r="DL203" s="15"/>
      <c r="DM203" s="15"/>
      <c r="DN203" s="15"/>
      <c r="DO203" s="15"/>
      <c r="DP203" s="15"/>
      <c r="DQ203" s="15"/>
      <c r="DR203" s="15"/>
      <c r="DS203" s="72"/>
      <c r="DT203" s="15"/>
      <c r="DU203" s="47"/>
      <c r="DV203" s="15"/>
      <c r="DW203" s="61"/>
      <c r="DX203" s="46"/>
      <c r="DY203" s="61"/>
      <c r="DZ203" s="61"/>
      <c r="EA203" s="61"/>
      <c r="EB203" s="61"/>
      <c r="EC203" s="61"/>
      <c r="ED203" s="61"/>
      <c r="EE203" s="61"/>
      <c r="EF203" s="15"/>
      <c r="EG203" s="15"/>
      <c r="EH203" s="61"/>
      <c r="EI203" s="61"/>
      <c r="EJ203" s="61"/>
      <c r="EK203" s="61"/>
      <c r="EL203" s="61"/>
      <c r="EM203" s="61"/>
      <c r="EN203" s="61"/>
      <c r="EO203" s="47"/>
      <c r="EP203" s="15"/>
      <c r="EQ203" s="46"/>
      <c r="ER203" s="15"/>
      <c r="ES203" s="61"/>
      <c r="ET203" s="61"/>
      <c r="EU203" s="61"/>
      <c r="EV203" s="61"/>
      <c r="EW203" s="61"/>
      <c r="EX203" s="61"/>
      <c r="EY203" s="61"/>
      <c r="EZ203" s="15"/>
      <c r="FA203" s="15"/>
      <c r="FB203" s="15"/>
      <c r="FC203" s="61"/>
      <c r="FD203" s="61"/>
      <c r="FE203" s="15"/>
      <c r="FF203" s="15"/>
      <c r="FG203" s="15"/>
      <c r="FH203" s="101"/>
      <c r="FI203" s="15"/>
      <c r="FJ203" s="15"/>
      <c r="FK203" s="15"/>
      <c r="FL203" s="15"/>
      <c r="FM203" s="15"/>
      <c r="FN203" s="46"/>
      <c r="FO203" s="15"/>
      <c r="FP203" s="15"/>
      <c r="FQ203" s="15"/>
      <c r="FR203" s="15"/>
      <c r="FS203" s="77"/>
      <c r="FT203" s="77"/>
      <c r="FU203" s="77"/>
      <c r="FV203" s="49"/>
      <c r="FW203" s="49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46"/>
      <c r="GI203" s="15"/>
      <c r="GJ203" s="15"/>
      <c r="GK203" s="15"/>
      <c r="GL203" s="15"/>
      <c r="GM203" s="76"/>
      <c r="GN203" s="15"/>
      <c r="GO203" s="77"/>
      <c r="GP203" s="77"/>
      <c r="GQ203" s="77"/>
      <c r="GR203" s="49"/>
      <c r="GS203" s="49"/>
      <c r="GT203" s="49"/>
      <c r="GU203" s="15"/>
      <c r="GV203" s="15"/>
      <c r="GW203" s="101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</row>
    <row r="204" spans="1:243" ht="16.149999999999999" customHeight="1">
      <c r="A204" s="15"/>
      <c r="B204" s="15"/>
      <c r="C204" s="15"/>
      <c r="D204" s="15"/>
      <c r="E204" s="15"/>
      <c r="F204" s="15"/>
      <c r="G204" s="15"/>
      <c r="H204" s="15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15"/>
      <c r="U204" s="15"/>
      <c r="V204" s="15"/>
      <c r="W204" s="15"/>
      <c r="X204" s="15"/>
      <c r="Y204" s="15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49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15"/>
      <c r="BI204" s="15"/>
      <c r="BJ204" s="15"/>
      <c r="BK204" s="15"/>
      <c r="BL204" s="15"/>
      <c r="BM204" s="15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49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15"/>
      <c r="CW204" s="15"/>
      <c r="CX204" s="15"/>
      <c r="CY204" s="15"/>
      <c r="CZ204" s="15"/>
      <c r="DA204" s="15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49"/>
      <c r="DO204" s="15"/>
      <c r="DP204" s="15"/>
      <c r="DQ204" s="61"/>
      <c r="DR204" s="15"/>
      <c r="DS204" s="15"/>
      <c r="DT204" s="15"/>
      <c r="DU204" s="15"/>
      <c r="DV204" s="15"/>
      <c r="DW204" s="15"/>
      <c r="DX204" s="15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15"/>
      <c r="EK204" s="15"/>
      <c r="EL204" s="15"/>
      <c r="EM204" s="15"/>
      <c r="EN204" s="15"/>
      <c r="EO204" s="15"/>
      <c r="EP204" s="61"/>
      <c r="EQ204" s="61"/>
      <c r="ER204" s="61"/>
      <c r="ES204" s="61"/>
      <c r="ET204" s="61"/>
      <c r="EU204" s="61"/>
      <c r="EV204" s="61"/>
      <c r="EW204" s="61"/>
      <c r="EX204" s="61"/>
      <c r="EY204" s="61"/>
      <c r="EZ204" s="61"/>
      <c r="FA204" s="61"/>
      <c r="FB204" s="49"/>
      <c r="FC204" s="61"/>
      <c r="FD204" s="61"/>
      <c r="FE204" s="15"/>
      <c r="FF204" s="15"/>
      <c r="FG204" s="15"/>
      <c r="FH204" s="101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49"/>
      <c r="GU204" s="15"/>
      <c r="GV204" s="15"/>
      <c r="GW204" s="101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</row>
    <row r="205" spans="1:243" ht="16.149999999999999" customHeight="1">
      <c r="A205" s="15"/>
      <c r="B205" s="15"/>
      <c r="C205" s="15"/>
      <c r="D205" s="15"/>
      <c r="E205" s="15"/>
      <c r="F205" s="15"/>
      <c r="G205" s="15"/>
      <c r="H205" s="15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15"/>
      <c r="U205" s="15"/>
      <c r="V205" s="15"/>
      <c r="W205" s="15"/>
      <c r="X205" s="15"/>
      <c r="Y205" s="15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15"/>
      <c r="BI205" s="15"/>
      <c r="BJ205" s="15"/>
      <c r="BK205" s="15"/>
      <c r="BL205" s="15"/>
      <c r="BM205" s="15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15"/>
      <c r="CW205" s="15"/>
      <c r="CX205" s="15"/>
      <c r="CY205" s="15"/>
      <c r="CZ205" s="15"/>
      <c r="DA205" s="15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15"/>
      <c r="DP205" s="15"/>
      <c r="DQ205" s="61"/>
      <c r="DR205" s="15"/>
      <c r="DS205" s="15"/>
      <c r="DT205" s="15"/>
      <c r="DU205" s="15"/>
      <c r="DV205" s="15"/>
      <c r="DW205" s="15"/>
      <c r="DX205" s="15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15"/>
      <c r="EK205" s="15"/>
      <c r="EL205" s="15"/>
      <c r="EM205" s="15"/>
      <c r="EN205" s="15"/>
      <c r="EO205" s="15"/>
      <c r="EP205" s="61"/>
      <c r="EQ205" s="61"/>
      <c r="ER205" s="61"/>
      <c r="ES205" s="61"/>
      <c r="ET205" s="61"/>
      <c r="EU205" s="61"/>
      <c r="EV205" s="61"/>
      <c r="EW205" s="61"/>
      <c r="EX205" s="61"/>
      <c r="EY205" s="61"/>
      <c r="EZ205" s="61"/>
      <c r="FA205" s="61"/>
      <c r="FB205" s="61"/>
      <c r="FC205" s="61"/>
      <c r="FD205" s="61"/>
      <c r="FE205" s="15"/>
      <c r="FF205" s="15"/>
      <c r="FG205" s="15"/>
      <c r="FH205" s="101"/>
      <c r="FI205" s="15"/>
      <c r="FJ205" s="15"/>
      <c r="FK205" s="15"/>
      <c r="FL205" s="15"/>
      <c r="FM205" s="15"/>
      <c r="FN205" s="46"/>
      <c r="FO205" s="15"/>
      <c r="FP205" s="15"/>
      <c r="FQ205" s="15"/>
      <c r="FR205" s="15"/>
      <c r="FS205" s="15"/>
      <c r="FT205" s="15"/>
      <c r="FU205" s="46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46"/>
      <c r="GI205" s="15"/>
      <c r="GJ205" s="15"/>
      <c r="GK205" s="15"/>
      <c r="GL205" s="15"/>
      <c r="GM205" s="15"/>
      <c r="GN205" s="15"/>
      <c r="GO205" s="48"/>
      <c r="GP205" s="15"/>
      <c r="GQ205" s="15"/>
      <c r="GR205" s="15"/>
      <c r="GS205" s="15"/>
      <c r="GT205" s="49"/>
      <c r="GU205" s="15"/>
      <c r="GV205" s="15"/>
      <c r="GW205" s="101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</row>
    <row r="206" spans="1:243" ht="16.149999999999999" customHeight="1">
      <c r="A206" s="15"/>
      <c r="B206" s="22"/>
      <c r="C206" s="22"/>
      <c r="D206" s="166"/>
      <c r="E206" s="15"/>
      <c r="F206" s="15"/>
      <c r="G206" s="73"/>
      <c r="H206" s="74"/>
      <c r="I206" s="15"/>
      <c r="J206" s="15"/>
      <c r="K206" s="15"/>
      <c r="L206" s="73"/>
      <c r="M206" s="15"/>
      <c r="N206" s="12"/>
      <c r="O206" s="45"/>
      <c r="P206" s="61"/>
      <c r="Q206" s="61"/>
      <c r="R206" s="61"/>
      <c r="S206" s="12"/>
      <c r="T206" s="275"/>
      <c r="U206" s="15"/>
      <c r="V206" s="15"/>
      <c r="W206" s="15"/>
      <c r="X206" s="15"/>
      <c r="Y206" s="22"/>
      <c r="Z206" s="73"/>
      <c r="AA206" s="15"/>
      <c r="AB206" s="15"/>
      <c r="AC206" s="74"/>
      <c r="AD206" s="15"/>
      <c r="AE206" s="15"/>
      <c r="AF206" s="73"/>
      <c r="AG206" s="12"/>
      <c r="AH206" s="74"/>
      <c r="AI206" s="15"/>
      <c r="AJ206" s="15"/>
      <c r="AK206" s="15"/>
      <c r="AL206" s="12"/>
      <c r="AM206" s="275"/>
      <c r="AN206" s="15"/>
      <c r="AO206" s="15"/>
      <c r="AP206" s="22"/>
      <c r="AQ206" s="22"/>
      <c r="AR206" s="166"/>
      <c r="AS206" s="15"/>
      <c r="AT206" s="15"/>
      <c r="AU206" s="73"/>
      <c r="AV206" s="74"/>
      <c r="AW206" s="15"/>
      <c r="AX206" s="15"/>
      <c r="AY206" s="15"/>
      <c r="AZ206" s="73"/>
      <c r="BA206" s="15"/>
      <c r="BB206" s="12"/>
      <c r="BC206" s="45"/>
      <c r="BD206" s="61"/>
      <c r="BE206" s="61"/>
      <c r="BF206" s="61"/>
      <c r="BG206" s="12"/>
      <c r="BH206" s="275"/>
      <c r="BI206" s="15"/>
      <c r="BJ206" s="15"/>
      <c r="BK206" s="15"/>
      <c r="BL206" s="15"/>
      <c r="BM206" s="22"/>
      <c r="BN206" s="73"/>
      <c r="BO206" s="15"/>
      <c r="BP206" s="15"/>
      <c r="BQ206" s="74"/>
      <c r="BR206" s="15"/>
      <c r="BS206" s="15"/>
      <c r="BT206" s="73"/>
      <c r="BU206" s="12"/>
      <c r="BV206" s="74"/>
      <c r="BW206" s="15"/>
      <c r="BX206" s="15"/>
      <c r="BY206" s="15"/>
      <c r="BZ206" s="12"/>
      <c r="CA206" s="275"/>
      <c r="CB206" s="15"/>
      <c r="CC206" s="15"/>
      <c r="CD206" s="22"/>
      <c r="CE206" s="22"/>
      <c r="CF206" s="166"/>
      <c r="CG206" s="15"/>
      <c r="CH206" s="15"/>
      <c r="CI206" s="73"/>
      <c r="CJ206" s="74"/>
      <c r="CK206" s="15"/>
      <c r="CL206" s="15"/>
      <c r="CM206" s="15"/>
      <c r="CN206" s="73"/>
      <c r="CO206" s="15"/>
      <c r="CP206" s="12"/>
      <c r="CQ206" s="45"/>
      <c r="CR206" s="61"/>
      <c r="CS206" s="61"/>
      <c r="CT206" s="61"/>
      <c r="CU206" s="12"/>
      <c r="CV206" s="275"/>
      <c r="CW206" s="15"/>
      <c r="CX206" s="15"/>
      <c r="CY206" s="15"/>
      <c r="CZ206" s="15"/>
      <c r="DA206" s="22"/>
      <c r="DB206" s="73"/>
      <c r="DC206" s="15"/>
      <c r="DD206" s="15"/>
      <c r="DE206" s="74"/>
      <c r="DF206" s="15"/>
      <c r="DG206" s="15"/>
      <c r="DH206" s="73"/>
      <c r="DI206" s="12"/>
      <c r="DJ206" s="74"/>
      <c r="DK206" s="15"/>
      <c r="DL206" s="15"/>
      <c r="DM206" s="15"/>
      <c r="DN206" s="12"/>
      <c r="DO206" s="275"/>
      <c r="DP206" s="15"/>
      <c r="DQ206" s="15"/>
      <c r="DR206" s="15"/>
      <c r="DS206" s="15"/>
      <c r="DT206" s="166"/>
      <c r="DU206" s="15"/>
      <c r="DV206" s="73"/>
      <c r="DW206" s="15"/>
      <c r="DX206" s="74"/>
      <c r="DY206" s="15"/>
      <c r="DZ206" s="15"/>
      <c r="EA206" s="12"/>
      <c r="EB206" s="15"/>
      <c r="EC206" s="15"/>
      <c r="ED206" s="12"/>
      <c r="EE206" s="45"/>
      <c r="EF206" s="15"/>
      <c r="EG206" s="15"/>
      <c r="EH206" s="15"/>
      <c r="EI206" s="12"/>
      <c r="EJ206" s="275"/>
      <c r="EK206" s="73"/>
      <c r="EL206" s="15"/>
      <c r="EM206" s="73"/>
      <c r="EN206" s="15"/>
      <c r="EO206" s="22"/>
      <c r="EP206" s="15"/>
      <c r="EQ206" s="15"/>
      <c r="ER206" s="12"/>
      <c r="ES206" s="74"/>
      <c r="ET206" s="15"/>
      <c r="EU206" s="12"/>
      <c r="EV206" s="12"/>
      <c r="EW206" s="12"/>
      <c r="EX206" s="74"/>
      <c r="EY206" s="15"/>
      <c r="EZ206" s="15"/>
      <c r="FA206" s="15"/>
      <c r="FB206" s="12"/>
      <c r="FC206" s="275"/>
      <c r="FD206" s="12"/>
      <c r="FE206" s="15"/>
      <c r="FF206" s="15"/>
      <c r="FG206" s="15"/>
      <c r="FH206" s="101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61"/>
      <c r="FT206" s="61"/>
      <c r="FU206" s="61"/>
      <c r="FV206" s="61"/>
      <c r="FW206" s="61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61"/>
      <c r="GP206" s="61"/>
      <c r="GQ206" s="61"/>
      <c r="GR206" s="61"/>
      <c r="GS206" s="61"/>
      <c r="GT206" s="49"/>
      <c r="GU206" s="15"/>
      <c r="GV206" s="15"/>
      <c r="GW206" s="101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</row>
    <row r="207" spans="1:243" ht="16.149999999999999" customHeight="1">
      <c r="A207" s="15"/>
      <c r="B207" s="22"/>
      <c r="C207" s="22"/>
      <c r="D207" s="22"/>
      <c r="E207" s="15"/>
      <c r="F207" s="15"/>
      <c r="G207" s="15"/>
      <c r="H207" s="275"/>
      <c r="I207" s="73"/>
      <c r="J207" s="73"/>
      <c r="K207" s="73"/>
      <c r="L207" s="73"/>
      <c r="M207" s="62"/>
      <c r="N207" s="62"/>
      <c r="O207" s="62"/>
      <c r="P207" s="61"/>
      <c r="Q207" s="61"/>
      <c r="R207" s="61"/>
      <c r="S207" s="15"/>
      <c r="T207" s="15"/>
      <c r="U207" s="15"/>
      <c r="V207" s="15"/>
      <c r="W207" s="15"/>
      <c r="X207" s="15"/>
      <c r="Y207" s="22"/>
      <c r="Z207" s="15"/>
      <c r="AA207" s="15"/>
      <c r="AB207" s="15"/>
      <c r="AC207" s="275"/>
      <c r="AD207" s="15"/>
      <c r="AE207" s="15"/>
      <c r="AF207" s="73"/>
      <c r="AG207" s="73"/>
      <c r="AH207" s="73"/>
      <c r="AI207" s="73"/>
      <c r="AJ207" s="62"/>
      <c r="AK207" s="62"/>
      <c r="AL207" s="14"/>
      <c r="AM207" s="15"/>
      <c r="AN207" s="15"/>
      <c r="AO207" s="15"/>
      <c r="AP207" s="22"/>
      <c r="AQ207" s="22"/>
      <c r="AR207" s="22"/>
      <c r="AS207" s="15"/>
      <c r="AT207" s="15"/>
      <c r="AU207" s="15"/>
      <c r="AV207" s="275"/>
      <c r="AW207" s="73"/>
      <c r="AX207" s="73"/>
      <c r="AY207" s="73"/>
      <c r="AZ207" s="73"/>
      <c r="BA207" s="62"/>
      <c r="BB207" s="62"/>
      <c r="BC207" s="62"/>
      <c r="BD207" s="61"/>
      <c r="BE207" s="61"/>
      <c r="BF207" s="61"/>
      <c r="BG207" s="15"/>
      <c r="BH207" s="15"/>
      <c r="BI207" s="15"/>
      <c r="BJ207" s="15"/>
      <c r="BK207" s="15"/>
      <c r="BL207" s="15"/>
      <c r="BM207" s="22"/>
      <c r="BN207" s="15"/>
      <c r="BO207" s="15"/>
      <c r="BP207" s="15"/>
      <c r="BQ207" s="275"/>
      <c r="BR207" s="15"/>
      <c r="BS207" s="15"/>
      <c r="BT207" s="73"/>
      <c r="BU207" s="73"/>
      <c r="BV207" s="73"/>
      <c r="BW207" s="73"/>
      <c r="BX207" s="62"/>
      <c r="BY207" s="62"/>
      <c r="BZ207" s="14"/>
      <c r="CA207" s="15"/>
      <c r="CB207" s="15"/>
      <c r="CC207" s="15"/>
      <c r="CD207" s="22"/>
      <c r="CE207" s="22"/>
      <c r="CF207" s="22"/>
      <c r="CG207" s="15"/>
      <c r="CH207" s="15"/>
      <c r="CI207" s="15"/>
      <c r="CJ207" s="275"/>
      <c r="CK207" s="73"/>
      <c r="CL207" s="73"/>
      <c r="CM207" s="73"/>
      <c r="CN207" s="73"/>
      <c r="CO207" s="62"/>
      <c r="CP207" s="62"/>
      <c r="CQ207" s="62"/>
      <c r="CR207" s="61"/>
      <c r="CS207" s="61"/>
      <c r="CT207" s="61"/>
      <c r="CU207" s="15"/>
      <c r="CV207" s="15"/>
      <c r="CW207" s="15"/>
      <c r="CX207" s="15"/>
      <c r="CY207" s="15"/>
      <c r="CZ207" s="15"/>
      <c r="DA207" s="22"/>
      <c r="DB207" s="15"/>
      <c r="DC207" s="15"/>
      <c r="DD207" s="15"/>
      <c r="DE207" s="275"/>
      <c r="DF207" s="15"/>
      <c r="DG207" s="15"/>
      <c r="DH207" s="73"/>
      <c r="DI207" s="73"/>
      <c r="DJ207" s="73"/>
      <c r="DK207" s="73"/>
      <c r="DL207" s="62"/>
      <c r="DM207" s="62"/>
      <c r="DN207" s="14"/>
      <c r="DO207" s="15"/>
      <c r="DP207" s="15"/>
      <c r="DQ207" s="15"/>
      <c r="DR207" s="15"/>
      <c r="DS207" s="15"/>
      <c r="DT207" s="22"/>
      <c r="DU207" s="73"/>
      <c r="DV207" s="73"/>
      <c r="DW207" s="73"/>
      <c r="DX207" s="275"/>
      <c r="DY207" s="73"/>
      <c r="DZ207" s="62"/>
      <c r="EA207" s="62"/>
      <c r="EB207" s="62"/>
      <c r="EC207" s="61"/>
      <c r="ED207" s="61"/>
      <c r="EE207" s="144"/>
      <c r="EF207" s="62"/>
      <c r="EG207" s="189"/>
      <c r="EH207" s="189"/>
      <c r="EI207" s="15"/>
      <c r="EJ207" s="15"/>
      <c r="EK207" s="15"/>
      <c r="EL207" s="15"/>
      <c r="EM207" s="73"/>
      <c r="EN207" s="73"/>
      <c r="EO207" s="22"/>
      <c r="EP207" s="73"/>
      <c r="EQ207" s="62"/>
      <c r="ER207" s="62"/>
      <c r="ES207" s="275"/>
      <c r="ET207" s="14"/>
      <c r="EU207" s="14"/>
      <c r="EV207" s="14"/>
      <c r="EW207" s="62"/>
      <c r="EX207" s="144"/>
      <c r="EY207" s="62"/>
      <c r="EZ207" s="189"/>
      <c r="FA207" s="189"/>
      <c r="FB207" s="15"/>
      <c r="FC207" s="15"/>
      <c r="FD207" s="15"/>
      <c r="FE207" s="15"/>
      <c r="FF207" s="15"/>
      <c r="FG207" s="15"/>
      <c r="FH207" s="101"/>
      <c r="FI207" s="15"/>
      <c r="FJ207" s="15"/>
      <c r="FK207" s="15"/>
      <c r="FL207" s="15"/>
      <c r="FM207" s="15"/>
      <c r="FN207" s="46"/>
      <c r="FO207" s="15"/>
      <c r="FP207" s="15"/>
      <c r="FQ207" s="15"/>
      <c r="FR207" s="15"/>
      <c r="FS207" s="61"/>
      <c r="FT207" s="61"/>
      <c r="FU207" s="61"/>
      <c r="FV207" s="61"/>
      <c r="FW207" s="61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46"/>
      <c r="GI207" s="15"/>
      <c r="GJ207" s="15"/>
      <c r="GK207" s="15"/>
      <c r="GL207" s="15"/>
      <c r="GM207" s="72"/>
      <c r="GN207" s="15"/>
      <c r="GO207" s="61"/>
      <c r="GP207" s="61"/>
      <c r="GQ207" s="61"/>
      <c r="GR207" s="61"/>
      <c r="GS207" s="61"/>
      <c r="GT207" s="49"/>
      <c r="GU207" s="15"/>
      <c r="GV207" s="15"/>
      <c r="GW207" s="101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</row>
    <row r="208" spans="1:243" ht="16.149999999999999" customHeight="1">
      <c r="A208" s="15"/>
      <c r="B208" s="15"/>
      <c r="C208" s="15"/>
      <c r="D208" s="15"/>
      <c r="E208" s="15"/>
      <c r="F208" s="15"/>
      <c r="G208" s="15"/>
      <c r="H208" s="73"/>
      <c r="I208" s="73"/>
      <c r="J208" s="73"/>
      <c r="K208" s="73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73"/>
      <c r="AH208" s="73"/>
      <c r="AI208" s="15"/>
      <c r="AJ208" s="15"/>
      <c r="AK208" s="12"/>
      <c r="AL208" s="13"/>
      <c r="AM208" s="15"/>
      <c r="AN208" s="15"/>
      <c r="AO208" s="15"/>
      <c r="AP208" s="15"/>
      <c r="AQ208" s="15"/>
      <c r="AR208" s="15"/>
      <c r="AS208" s="15"/>
      <c r="AT208" s="15"/>
      <c r="AU208" s="15"/>
      <c r="AV208" s="73"/>
      <c r="AW208" s="73"/>
      <c r="AX208" s="73"/>
      <c r="AY208" s="73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73"/>
      <c r="BV208" s="73"/>
      <c r="BW208" s="15"/>
      <c r="BX208" s="15"/>
      <c r="BY208" s="12"/>
      <c r="BZ208" s="13"/>
      <c r="CA208" s="15"/>
      <c r="CB208" s="15"/>
      <c r="CC208" s="15"/>
      <c r="CD208" s="15"/>
      <c r="CE208" s="15"/>
      <c r="CF208" s="15"/>
      <c r="CG208" s="15"/>
      <c r="CH208" s="15"/>
      <c r="CI208" s="15"/>
      <c r="CJ208" s="73"/>
      <c r="CK208" s="73"/>
      <c r="CL208" s="73"/>
      <c r="CM208" s="73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73"/>
      <c r="DJ208" s="73"/>
      <c r="DK208" s="15"/>
      <c r="DL208" s="15"/>
      <c r="DM208" s="12"/>
      <c r="DN208" s="13"/>
      <c r="DO208" s="15"/>
      <c r="DP208" s="15"/>
      <c r="DQ208" s="15"/>
      <c r="DR208" s="15"/>
      <c r="DS208" s="15"/>
      <c r="DT208" s="15"/>
      <c r="DU208" s="73"/>
      <c r="DV208" s="73"/>
      <c r="DW208" s="73"/>
      <c r="DX208" s="73"/>
      <c r="DY208" s="15"/>
      <c r="DZ208" s="15"/>
      <c r="EA208" s="12"/>
      <c r="EB208" s="12"/>
      <c r="EC208" s="61"/>
      <c r="ED208" s="61"/>
      <c r="EE208" s="61"/>
      <c r="EF208" s="15"/>
      <c r="EG208" s="15"/>
      <c r="EH208" s="15"/>
      <c r="EI208" s="15"/>
      <c r="EJ208" s="15"/>
      <c r="EK208" s="15"/>
      <c r="EL208" s="73"/>
      <c r="EM208" s="73"/>
      <c r="EN208" s="73"/>
      <c r="EO208" s="73"/>
      <c r="EP208" s="15"/>
      <c r="EQ208" s="15"/>
      <c r="ER208" s="12"/>
      <c r="ES208" s="13"/>
      <c r="ET208" s="12"/>
      <c r="EU208" s="12"/>
      <c r="EV208" s="12"/>
      <c r="EW208" s="15"/>
      <c r="EX208" s="62"/>
      <c r="EY208" s="15"/>
      <c r="EZ208" s="15"/>
      <c r="FA208" s="15"/>
      <c r="FB208" s="15"/>
      <c r="FC208" s="15"/>
      <c r="FD208" s="15"/>
      <c r="FE208" s="15"/>
      <c r="FF208" s="15"/>
      <c r="FG208" s="15"/>
      <c r="FH208" s="101"/>
      <c r="FI208" s="15"/>
      <c r="FJ208" s="15"/>
      <c r="FK208" s="15"/>
      <c r="FL208" s="15"/>
      <c r="FM208" s="15"/>
      <c r="FN208" s="15"/>
      <c r="FO208" s="15"/>
      <c r="FP208" s="15"/>
      <c r="FQ208" s="61"/>
      <c r="FR208" s="61"/>
      <c r="FS208" s="61"/>
      <c r="FT208" s="61"/>
      <c r="FU208" s="61"/>
      <c r="FV208" s="61"/>
      <c r="FW208" s="61"/>
      <c r="FX208" s="61"/>
      <c r="FY208" s="61"/>
      <c r="FZ208" s="61"/>
      <c r="GA208" s="15"/>
      <c r="GB208" s="15"/>
      <c r="GC208" s="15"/>
      <c r="GD208" s="15"/>
      <c r="GE208" s="15"/>
      <c r="GF208" s="15"/>
      <c r="GG208" s="15"/>
      <c r="GH208" s="15"/>
      <c r="GI208" s="61"/>
      <c r="GJ208" s="61"/>
      <c r="GK208" s="61"/>
      <c r="GL208" s="61"/>
      <c r="GM208" s="61"/>
      <c r="GN208" s="61"/>
      <c r="GO208" s="61"/>
      <c r="GP208" s="61"/>
      <c r="GQ208" s="61"/>
      <c r="GR208" s="61"/>
      <c r="GS208" s="61"/>
      <c r="GT208" s="49"/>
      <c r="GU208" s="15"/>
      <c r="GV208" s="15"/>
      <c r="GW208" s="101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</row>
    <row r="209" spans="1:243" ht="16.149999999999999" customHeight="1">
      <c r="A209" s="15"/>
      <c r="B209" s="75"/>
      <c r="C209" s="76"/>
      <c r="D209" s="75"/>
      <c r="E209" s="53"/>
      <c r="F209" s="95"/>
      <c r="G209" s="95"/>
      <c r="H209" s="50"/>
      <c r="I209" s="50"/>
      <c r="J209" s="50"/>
      <c r="K209" s="15"/>
      <c r="L209" s="76"/>
      <c r="M209" s="15"/>
      <c r="N209" s="53"/>
      <c r="O209" s="53"/>
      <c r="P209" s="53"/>
      <c r="Q209" s="53"/>
      <c r="R209" s="53"/>
      <c r="S209" s="50"/>
      <c r="T209" s="15"/>
      <c r="U209" s="15"/>
      <c r="V209" s="15"/>
      <c r="W209" s="15"/>
      <c r="X209" s="75"/>
      <c r="Y209" s="53"/>
      <c r="Z209" s="50"/>
      <c r="AA209" s="50"/>
      <c r="AB209" s="50"/>
      <c r="AC209" s="50"/>
      <c r="AD209" s="50"/>
      <c r="AE209" s="76"/>
      <c r="AF209" s="15"/>
      <c r="AG209" s="50"/>
      <c r="AH209" s="50"/>
      <c r="AI209" s="50"/>
      <c r="AJ209" s="50"/>
      <c r="AK209" s="50"/>
      <c r="AL209" s="13"/>
      <c r="AM209" s="15"/>
      <c r="AN209" s="15"/>
      <c r="AO209" s="15"/>
      <c r="AP209" s="75"/>
      <c r="AQ209" s="76"/>
      <c r="AR209" s="75"/>
      <c r="AS209" s="53"/>
      <c r="AT209" s="95"/>
      <c r="AU209" s="95"/>
      <c r="AV209" s="50"/>
      <c r="AW209" s="50"/>
      <c r="AX209" s="50"/>
      <c r="AY209" s="15"/>
      <c r="AZ209" s="76"/>
      <c r="BA209" s="15"/>
      <c r="BB209" s="53"/>
      <c r="BC209" s="53"/>
      <c r="BD209" s="53"/>
      <c r="BE209" s="53"/>
      <c r="BF209" s="53"/>
      <c r="BG209" s="50"/>
      <c r="BH209" s="15"/>
      <c r="BI209" s="15"/>
      <c r="BJ209" s="15"/>
      <c r="BK209" s="15"/>
      <c r="BL209" s="75"/>
      <c r="BM209" s="53"/>
      <c r="BN209" s="50"/>
      <c r="BO209" s="50"/>
      <c r="BP209" s="50"/>
      <c r="BQ209" s="50"/>
      <c r="BR209" s="50"/>
      <c r="BS209" s="76"/>
      <c r="BT209" s="15"/>
      <c r="BU209" s="50"/>
      <c r="BV209" s="50"/>
      <c r="BW209" s="50"/>
      <c r="BX209" s="50"/>
      <c r="BY209" s="50"/>
      <c r="BZ209" s="13"/>
      <c r="CA209" s="15"/>
      <c r="CB209" s="15"/>
      <c r="CC209" s="15"/>
      <c r="CD209" s="75"/>
      <c r="CE209" s="76"/>
      <c r="CF209" s="75"/>
      <c r="CG209" s="53"/>
      <c r="CH209" s="95"/>
      <c r="CI209" s="95"/>
      <c r="CJ209" s="50"/>
      <c r="CK209" s="50"/>
      <c r="CL209" s="50"/>
      <c r="CM209" s="15"/>
      <c r="CN209" s="76"/>
      <c r="CO209" s="15"/>
      <c r="CP209" s="53"/>
      <c r="CQ209" s="53"/>
      <c r="CR209" s="53"/>
      <c r="CS209" s="53"/>
      <c r="CT209" s="53"/>
      <c r="CU209" s="50"/>
      <c r="CV209" s="15"/>
      <c r="CW209" s="15"/>
      <c r="CX209" s="15"/>
      <c r="CY209" s="15"/>
      <c r="CZ209" s="75"/>
      <c r="DA209" s="53"/>
      <c r="DB209" s="50"/>
      <c r="DC209" s="50"/>
      <c r="DD209" s="50"/>
      <c r="DE209" s="50"/>
      <c r="DF209" s="50"/>
      <c r="DG209" s="76"/>
      <c r="DH209" s="15"/>
      <c r="DI209" s="50"/>
      <c r="DJ209" s="50"/>
      <c r="DK209" s="50"/>
      <c r="DL209" s="50"/>
      <c r="DM209" s="50"/>
      <c r="DN209" s="13"/>
      <c r="DO209" s="15"/>
      <c r="DP209" s="15"/>
      <c r="DQ209" s="15"/>
      <c r="DR209" s="15"/>
      <c r="DS209" s="76"/>
      <c r="DT209" s="15"/>
      <c r="DU209" s="53"/>
      <c r="DV209" s="95"/>
      <c r="DW209" s="95"/>
      <c r="DX209" s="50"/>
      <c r="DY209" s="50"/>
      <c r="DZ209" s="50"/>
      <c r="EA209" s="15"/>
      <c r="EB209" s="76"/>
      <c r="EC209" s="15"/>
      <c r="ED209" s="53"/>
      <c r="EE209" s="53"/>
      <c r="EF209" s="53"/>
      <c r="EG209" s="53"/>
      <c r="EH209" s="53"/>
      <c r="EI209" s="50"/>
      <c r="EJ209" s="15"/>
      <c r="EK209" s="15"/>
      <c r="EL209" s="15"/>
      <c r="EM209" s="15"/>
      <c r="EN209" s="75"/>
      <c r="EO209" s="53"/>
      <c r="EP209" s="95"/>
      <c r="EQ209" s="95"/>
      <c r="ER209" s="95"/>
      <c r="ES209" s="95"/>
      <c r="ET209" s="50"/>
      <c r="EU209" s="76"/>
      <c r="EV209" s="15"/>
      <c r="EW209" s="53"/>
      <c r="EX209" s="53"/>
      <c r="EY209" s="53"/>
      <c r="EZ209" s="53"/>
      <c r="FA209" s="53"/>
      <c r="FB209" s="53"/>
      <c r="FC209" s="15"/>
      <c r="FD209" s="15"/>
      <c r="FE209" s="15"/>
      <c r="FF209" s="15"/>
      <c r="FG209" s="15"/>
      <c r="FH209" s="101"/>
      <c r="FI209" s="15"/>
      <c r="FJ209" s="15"/>
      <c r="FK209" s="72"/>
      <c r="FL209" s="15"/>
      <c r="FM209" s="47"/>
      <c r="FN209" s="15"/>
      <c r="FO209" s="61"/>
      <c r="FP209" s="46"/>
      <c r="FQ209" s="61"/>
      <c r="FR209" s="61"/>
      <c r="FS209" s="61"/>
      <c r="FT209" s="61"/>
      <c r="FU209" s="61"/>
      <c r="FV209" s="61"/>
      <c r="FW209" s="61"/>
      <c r="FX209" s="15"/>
      <c r="FY209" s="15"/>
      <c r="FZ209" s="61"/>
      <c r="GA209" s="61"/>
      <c r="GB209" s="61"/>
      <c r="GC209" s="61"/>
      <c r="GD209" s="61"/>
      <c r="GE209" s="61"/>
      <c r="GF209" s="61"/>
      <c r="GG209" s="47"/>
      <c r="GH209" s="15"/>
      <c r="GI209" s="46"/>
      <c r="GJ209" s="15"/>
      <c r="GK209" s="61"/>
      <c r="GL209" s="61"/>
      <c r="GM209" s="61"/>
      <c r="GN209" s="61"/>
      <c r="GO209" s="61"/>
      <c r="GP209" s="61"/>
      <c r="GQ209" s="61"/>
      <c r="GR209" s="15"/>
      <c r="GS209" s="15"/>
      <c r="GT209" s="15"/>
      <c r="GU209" s="15"/>
      <c r="GV209" s="15"/>
      <c r="GW209" s="101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</row>
    <row r="210" spans="1:243" ht="16.149999999999999" customHeight="1">
      <c r="A210" s="15"/>
      <c r="B210" s="15"/>
      <c r="C210" s="72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2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72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2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72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2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72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2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01"/>
      <c r="FI210" s="15"/>
      <c r="FJ210" s="15"/>
      <c r="FK210" s="15"/>
      <c r="FL210" s="15"/>
      <c r="FM210" s="15"/>
      <c r="FN210" s="15"/>
      <c r="FO210" s="15"/>
      <c r="FP210" s="15"/>
      <c r="FQ210" s="61"/>
      <c r="FR210" s="61"/>
      <c r="FS210" s="61"/>
      <c r="FT210" s="61"/>
      <c r="FU210" s="61"/>
      <c r="FV210" s="61"/>
      <c r="FW210" s="61"/>
      <c r="FX210" s="61"/>
      <c r="FY210" s="61"/>
      <c r="FZ210" s="61"/>
      <c r="GA210" s="61"/>
      <c r="GB210" s="15"/>
      <c r="GC210" s="15"/>
      <c r="GD210" s="15"/>
      <c r="GE210" s="15"/>
      <c r="GF210" s="15"/>
      <c r="GG210" s="15"/>
      <c r="GH210" s="61"/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/>
      <c r="GT210" s="49"/>
      <c r="GU210" s="15"/>
      <c r="GV210" s="15"/>
      <c r="GW210" s="101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</row>
    <row r="211" spans="1:243" ht="16.149999999999999" customHeight="1">
      <c r="A211" s="15"/>
      <c r="B211" s="75"/>
      <c r="C211" s="76"/>
      <c r="D211" s="75"/>
      <c r="E211" s="77"/>
      <c r="F211" s="15"/>
      <c r="G211" s="15"/>
      <c r="H211" s="76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75"/>
      <c r="Y211" s="77"/>
      <c r="Z211" s="15"/>
      <c r="AA211" s="15"/>
      <c r="AB211" s="76"/>
      <c r="AC211" s="15"/>
      <c r="AD211" s="15"/>
      <c r="AE211" s="15"/>
      <c r="AF211" s="15"/>
      <c r="AG211" s="15"/>
      <c r="AH211" s="15"/>
      <c r="AI211" s="15"/>
      <c r="AJ211" s="15"/>
      <c r="AK211" s="15"/>
      <c r="AL211" s="13"/>
      <c r="AM211" s="15"/>
      <c r="AN211" s="15"/>
      <c r="AO211" s="15"/>
      <c r="AP211" s="75"/>
      <c r="AQ211" s="76"/>
      <c r="AR211" s="75"/>
      <c r="AS211" s="77"/>
      <c r="AT211" s="15"/>
      <c r="AU211" s="15"/>
      <c r="AV211" s="76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75"/>
      <c r="BM211" s="77"/>
      <c r="BN211" s="15"/>
      <c r="BO211" s="15"/>
      <c r="BP211" s="76"/>
      <c r="BQ211" s="15"/>
      <c r="BR211" s="15"/>
      <c r="BS211" s="15"/>
      <c r="BT211" s="15"/>
      <c r="BU211" s="15"/>
      <c r="BV211" s="15"/>
      <c r="BW211" s="15"/>
      <c r="BX211" s="15"/>
      <c r="BY211" s="15"/>
      <c r="BZ211" s="13"/>
      <c r="CA211" s="15"/>
      <c r="CB211" s="15"/>
      <c r="CC211" s="15"/>
      <c r="CD211" s="75"/>
      <c r="CE211" s="76"/>
      <c r="CF211" s="75"/>
      <c r="CG211" s="77"/>
      <c r="CH211" s="15"/>
      <c r="CI211" s="15"/>
      <c r="CJ211" s="76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75"/>
      <c r="DA211" s="77"/>
      <c r="DB211" s="15"/>
      <c r="DC211" s="15"/>
      <c r="DD211" s="76"/>
      <c r="DE211" s="15"/>
      <c r="DF211" s="15"/>
      <c r="DG211" s="15"/>
      <c r="DH211" s="15"/>
      <c r="DI211" s="15"/>
      <c r="DJ211" s="15"/>
      <c r="DK211" s="15"/>
      <c r="DL211" s="15"/>
      <c r="DM211" s="15"/>
      <c r="DN211" s="13"/>
      <c r="DO211" s="15"/>
      <c r="DP211" s="15"/>
      <c r="DQ211" s="12"/>
      <c r="DR211" s="75"/>
      <c r="DS211" s="76"/>
      <c r="DT211" s="75"/>
      <c r="DU211" s="77"/>
      <c r="DV211" s="15"/>
      <c r="DW211" s="15"/>
      <c r="DX211" s="76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75"/>
      <c r="EO211" s="77"/>
      <c r="EP211" s="15"/>
      <c r="EQ211" s="15"/>
      <c r="ER211" s="76"/>
      <c r="ES211" s="15"/>
      <c r="ET211" s="15"/>
      <c r="EU211" s="15"/>
      <c r="EV211" s="15"/>
      <c r="EW211" s="15"/>
      <c r="EX211" s="15"/>
      <c r="EY211" s="15"/>
      <c r="EZ211" s="15"/>
      <c r="FA211" s="15"/>
      <c r="FB211" s="13"/>
      <c r="FC211" s="12"/>
      <c r="FD211" s="12"/>
      <c r="FE211" s="15"/>
      <c r="FF211" s="15"/>
      <c r="FG211" s="15"/>
      <c r="FH211" s="101"/>
      <c r="FI211" s="15"/>
      <c r="FJ211" s="15"/>
      <c r="FK211" s="15"/>
      <c r="FL211" s="15"/>
      <c r="FM211" s="15"/>
      <c r="FN211" s="15"/>
      <c r="FO211" s="15"/>
      <c r="FP211" s="15"/>
      <c r="FQ211" s="61"/>
      <c r="FR211" s="61"/>
      <c r="FS211" s="61"/>
      <c r="FT211" s="61"/>
      <c r="FU211" s="61"/>
      <c r="FV211" s="61"/>
      <c r="FW211" s="61"/>
      <c r="FX211" s="61"/>
      <c r="FY211" s="61"/>
      <c r="FZ211" s="61"/>
      <c r="GA211" s="61"/>
      <c r="GB211" s="15"/>
      <c r="GC211" s="15"/>
      <c r="GD211" s="15"/>
      <c r="GE211" s="15"/>
      <c r="GF211" s="15"/>
      <c r="GG211" s="15"/>
      <c r="GH211" s="61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15"/>
      <c r="GV211" s="15"/>
      <c r="GW211" s="101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</row>
    <row r="212" spans="1:243" ht="16.149999999999999" customHeight="1">
      <c r="A212" s="15"/>
      <c r="B212" s="75"/>
      <c r="C212" s="76"/>
      <c r="D212" s="75"/>
      <c r="E212" s="77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75"/>
      <c r="Y212" s="77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75"/>
      <c r="AQ212" s="76"/>
      <c r="AR212" s="75"/>
      <c r="AS212" s="77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75"/>
      <c r="BM212" s="77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75"/>
      <c r="CE212" s="76"/>
      <c r="CF212" s="75"/>
      <c r="CG212" s="77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75"/>
      <c r="DA212" s="77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75"/>
      <c r="DS212" s="76"/>
      <c r="DT212" s="75"/>
      <c r="DU212" s="77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75"/>
      <c r="EO212" s="77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275"/>
      <c r="FG212" s="15"/>
      <c r="FH212" s="101"/>
      <c r="FI212" s="15"/>
      <c r="FJ212" s="22"/>
      <c r="FK212" s="22"/>
      <c r="FL212" s="22"/>
      <c r="FM212" s="15"/>
      <c r="FN212" s="15"/>
      <c r="FO212" s="73"/>
      <c r="FP212" s="74"/>
      <c r="FQ212" s="15"/>
      <c r="FR212" s="15"/>
      <c r="FS212" s="15"/>
      <c r="FT212" s="73"/>
      <c r="FU212" s="12"/>
      <c r="FV212" s="45"/>
      <c r="FW212" s="12"/>
      <c r="FX212" s="61"/>
      <c r="FY212" s="61"/>
      <c r="FZ212" s="61"/>
      <c r="GA212" s="12"/>
      <c r="GB212" s="275"/>
      <c r="GC212" s="15"/>
      <c r="GD212" s="15"/>
      <c r="GE212" s="15"/>
      <c r="GF212" s="15"/>
      <c r="GG212" s="22"/>
      <c r="GH212" s="73"/>
      <c r="GI212" s="15"/>
      <c r="GJ212" s="15"/>
      <c r="GK212" s="74"/>
      <c r="GL212" s="15"/>
      <c r="GM212" s="15"/>
      <c r="GN212" s="73"/>
      <c r="GO212" s="12"/>
      <c r="GP212" s="74"/>
      <c r="GQ212" s="15"/>
      <c r="GR212" s="15"/>
      <c r="GS212" s="15"/>
      <c r="GT212" s="12"/>
      <c r="GU212" s="215"/>
      <c r="GV212" s="15"/>
      <c r="GW212" s="101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</row>
    <row r="213" spans="1:243" ht="16.149999999999999" customHeight="1">
      <c r="A213" s="15"/>
      <c r="B213" s="78"/>
      <c r="C213" s="72"/>
      <c r="D213" s="78"/>
      <c r="E213" s="79"/>
      <c r="F213" s="15"/>
      <c r="G213" s="15"/>
      <c r="H213" s="76"/>
      <c r="I213" s="77"/>
      <c r="J213" s="77"/>
      <c r="K213" s="77"/>
      <c r="L213" s="77"/>
      <c r="M213" s="45"/>
      <c r="N213" s="45"/>
      <c r="O213" s="45"/>
      <c r="P213" s="15"/>
      <c r="Q213" s="15"/>
      <c r="R213" s="15"/>
      <c r="S213" s="15"/>
      <c r="T213" s="15"/>
      <c r="U213" s="15"/>
      <c r="V213" s="15"/>
      <c r="W213" s="15"/>
      <c r="X213" s="78"/>
      <c r="Y213" s="79"/>
      <c r="Z213" s="15"/>
      <c r="AA213" s="15"/>
      <c r="AB213" s="76"/>
      <c r="AC213" s="15"/>
      <c r="AD213" s="77"/>
      <c r="AE213" s="15"/>
      <c r="AF213" s="15"/>
      <c r="AG213" s="15"/>
      <c r="AH213" s="77"/>
      <c r="AI213" s="77"/>
      <c r="AJ213" s="45"/>
      <c r="AK213" s="45"/>
      <c r="AL213" s="45"/>
      <c r="AM213" s="15"/>
      <c r="AN213" s="15"/>
      <c r="AO213" s="15"/>
      <c r="AP213" s="78"/>
      <c r="AQ213" s="72"/>
      <c r="AR213" s="78"/>
      <c r="AS213" s="79"/>
      <c r="AT213" s="15"/>
      <c r="AU213" s="15"/>
      <c r="AV213" s="76"/>
      <c r="AW213" s="77"/>
      <c r="AX213" s="77"/>
      <c r="AY213" s="77"/>
      <c r="AZ213" s="77"/>
      <c r="BA213" s="45"/>
      <c r="BB213" s="45"/>
      <c r="BC213" s="45"/>
      <c r="BD213" s="15"/>
      <c r="BE213" s="15"/>
      <c r="BF213" s="15"/>
      <c r="BG213" s="15"/>
      <c r="BH213" s="15"/>
      <c r="BI213" s="15"/>
      <c r="BJ213" s="15"/>
      <c r="BK213" s="15"/>
      <c r="BL213" s="78"/>
      <c r="BM213" s="79"/>
      <c r="BN213" s="15"/>
      <c r="BO213" s="15"/>
      <c r="BP213" s="76"/>
      <c r="BQ213" s="15"/>
      <c r="BR213" s="77"/>
      <c r="BS213" s="15"/>
      <c r="BT213" s="15"/>
      <c r="BU213" s="15"/>
      <c r="BV213" s="77"/>
      <c r="BW213" s="77"/>
      <c r="BX213" s="45"/>
      <c r="BY213" s="45"/>
      <c r="BZ213" s="45"/>
      <c r="CA213" s="15"/>
      <c r="CB213" s="15"/>
      <c r="CC213" s="15"/>
      <c r="CD213" s="78"/>
      <c r="CE213" s="72"/>
      <c r="CF213" s="78"/>
      <c r="CG213" s="79"/>
      <c r="CH213" s="15"/>
      <c r="CI213" s="15"/>
      <c r="CJ213" s="76"/>
      <c r="CK213" s="77"/>
      <c r="CL213" s="77"/>
      <c r="CM213" s="77"/>
      <c r="CN213" s="77"/>
      <c r="CO213" s="45"/>
      <c r="CP213" s="45"/>
      <c r="CQ213" s="45"/>
      <c r="CR213" s="15"/>
      <c r="CS213" s="15"/>
      <c r="CT213" s="15"/>
      <c r="CU213" s="15"/>
      <c r="CV213" s="15"/>
      <c r="CW213" s="15"/>
      <c r="CX213" s="15"/>
      <c r="CY213" s="15"/>
      <c r="CZ213" s="78"/>
      <c r="DA213" s="79"/>
      <c r="DB213" s="15"/>
      <c r="DC213" s="15"/>
      <c r="DD213" s="76"/>
      <c r="DE213" s="15"/>
      <c r="DF213" s="77"/>
      <c r="DG213" s="15"/>
      <c r="DH213" s="15"/>
      <c r="DI213" s="15"/>
      <c r="DJ213" s="77"/>
      <c r="DK213" s="77"/>
      <c r="DL213" s="45"/>
      <c r="DM213" s="45"/>
      <c r="DN213" s="45"/>
      <c r="DO213" s="15"/>
      <c r="DP213" s="15"/>
      <c r="DQ213" s="45"/>
      <c r="DR213" s="78"/>
      <c r="DS213" s="72"/>
      <c r="DT213" s="78"/>
      <c r="DU213" s="79"/>
      <c r="DV213" s="15"/>
      <c r="DW213" s="15"/>
      <c r="DX213" s="76"/>
      <c r="DY213" s="77"/>
      <c r="DZ213" s="77"/>
      <c r="EA213" s="77"/>
      <c r="EB213" s="77"/>
      <c r="EC213" s="45"/>
      <c r="ED213" s="45"/>
      <c r="EE213" s="45"/>
      <c r="EF213" s="15"/>
      <c r="EG213" s="15"/>
      <c r="EH213" s="15"/>
      <c r="EI213" s="15"/>
      <c r="EJ213" s="15"/>
      <c r="EK213" s="15"/>
      <c r="EL213" s="15"/>
      <c r="EM213" s="15"/>
      <c r="EN213" s="78"/>
      <c r="EO213" s="79"/>
      <c r="EP213" s="15"/>
      <c r="EQ213" s="15"/>
      <c r="ER213" s="76"/>
      <c r="ES213" s="15"/>
      <c r="ET213" s="77"/>
      <c r="EU213" s="15"/>
      <c r="EV213" s="15"/>
      <c r="EW213" s="15"/>
      <c r="EX213" s="77"/>
      <c r="EY213" s="77"/>
      <c r="EZ213" s="45"/>
      <c r="FA213" s="45"/>
      <c r="FB213" s="45"/>
      <c r="FC213" s="45"/>
      <c r="FD213" s="45"/>
      <c r="FE213" s="15"/>
      <c r="FF213" s="15"/>
      <c r="FG213" s="15"/>
      <c r="FH213" s="101"/>
      <c r="FI213" s="15"/>
      <c r="FJ213" s="22"/>
      <c r="FK213" s="22"/>
      <c r="FL213" s="22"/>
      <c r="FM213" s="15"/>
      <c r="FN213" s="15"/>
      <c r="FO213" s="15"/>
      <c r="FP213" s="275"/>
      <c r="FQ213" s="73"/>
      <c r="FR213" s="73"/>
      <c r="FS213" s="73"/>
      <c r="FT213" s="73"/>
      <c r="FU213" s="62"/>
      <c r="FV213" s="62"/>
      <c r="FW213" s="62"/>
      <c r="FX213" s="61"/>
      <c r="FY213" s="61"/>
      <c r="FZ213" s="61"/>
      <c r="GA213" s="15"/>
      <c r="GB213" s="15"/>
      <c r="GC213" s="15"/>
      <c r="GD213" s="15"/>
      <c r="GE213" s="15"/>
      <c r="GF213" s="15"/>
      <c r="GG213" s="22"/>
      <c r="GH213" s="15"/>
      <c r="GI213" s="15"/>
      <c r="GJ213" s="15"/>
      <c r="GK213" s="215"/>
      <c r="GL213" s="15"/>
      <c r="GM213" s="15"/>
      <c r="GN213" s="73"/>
      <c r="GO213" s="73"/>
      <c r="GP213" s="73"/>
      <c r="GQ213" s="73"/>
      <c r="GR213" s="62"/>
      <c r="GS213" s="62"/>
      <c r="GT213" s="14"/>
      <c r="GU213" s="15"/>
      <c r="GV213" s="15"/>
      <c r="GW213" s="101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</row>
    <row r="214" spans="1:243" ht="16.149999999999999" customHeight="1">
      <c r="A214" s="15"/>
      <c r="B214" s="75"/>
      <c r="C214" s="76"/>
      <c r="D214" s="75"/>
      <c r="E214" s="77"/>
      <c r="F214" s="15"/>
      <c r="G214" s="15"/>
      <c r="H214" s="76"/>
      <c r="I214" s="77"/>
      <c r="J214" s="77"/>
      <c r="K214" s="77"/>
      <c r="L214" s="77"/>
      <c r="M214" s="49"/>
      <c r="N214" s="49"/>
      <c r="O214" s="49"/>
      <c r="P214" s="15"/>
      <c r="Q214" s="15"/>
      <c r="R214" s="15"/>
      <c r="S214" s="15"/>
      <c r="T214" s="15"/>
      <c r="U214" s="15"/>
      <c r="V214" s="15"/>
      <c r="W214" s="15"/>
      <c r="X214" s="75"/>
      <c r="Y214" s="77"/>
      <c r="Z214" s="15"/>
      <c r="AA214" s="15"/>
      <c r="AB214" s="76"/>
      <c r="AC214" s="15"/>
      <c r="AD214" s="77"/>
      <c r="AE214" s="15"/>
      <c r="AF214" s="15"/>
      <c r="AG214" s="15"/>
      <c r="AH214" s="77"/>
      <c r="AI214" s="77"/>
      <c r="AJ214" s="49"/>
      <c r="AK214" s="49"/>
      <c r="AL214" s="49"/>
      <c r="AM214" s="15"/>
      <c r="AN214" s="15"/>
      <c r="AO214" s="15"/>
      <c r="AP214" s="75"/>
      <c r="AQ214" s="76"/>
      <c r="AR214" s="75"/>
      <c r="AS214" s="77"/>
      <c r="AT214" s="15"/>
      <c r="AU214" s="15"/>
      <c r="AV214" s="76"/>
      <c r="AW214" s="77"/>
      <c r="AX214" s="77"/>
      <c r="AY214" s="77"/>
      <c r="AZ214" s="77"/>
      <c r="BA214" s="49"/>
      <c r="BB214" s="49"/>
      <c r="BC214" s="49"/>
      <c r="BD214" s="15"/>
      <c r="BE214" s="15"/>
      <c r="BF214" s="15"/>
      <c r="BG214" s="15"/>
      <c r="BH214" s="15"/>
      <c r="BI214" s="15"/>
      <c r="BJ214" s="15"/>
      <c r="BK214" s="15"/>
      <c r="BL214" s="75"/>
      <c r="BM214" s="77"/>
      <c r="BN214" s="15"/>
      <c r="BO214" s="15"/>
      <c r="BP214" s="76"/>
      <c r="BQ214" s="15"/>
      <c r="BR214" s="77"/>
      <c r="BS214" s="15"/>
      <c r="BT214" s="15"/>
      <c r="BU214" s="15"/>
      <c r="BV214" s="77"/>
      <c r="BW214" s="77"/>
      <c r="BX214" s="49"/>
      <c r="BY214" s="49"/>
      <c r="BZ214" s="49"/>
      <c r="CA214" s="15"/>
      <c r="CB214" s="15"/>
      <c r="CC214" s="15"/>
      <c r="CD214" s="75"/>
      <c r="CE214" s="76"/>
      <c r="CF214" s="75"/>
      <c r="CG214" s="77"/>
      <c r="CH214" s="15"/>
      <c r="CI214" s="15"/>
      <c r="CJ214" s="76"/>
      <c r="CK214" s="77"/>
      <c r="CL214" s="77"/>
      <c r="CM214" s="77"/>
      <c r="CN214" s="77"/>
      <c r="CO214" s="49"/>
      <c r="CP214" s="49"/>
      <c r="CQ214" s="49"/>
      <c r="CR214" s="15"/>
      <c r="CS214" s="15"/>
      <c r="CT214" s="15"/>
      <c r="CU214" s="15"/>
      <c r="CV214" s="15"/>
      <c r="CW214" s="15"/>
      <c r="CX214" s="15"/>
      <c r="CY214" s="15"/>
      <c r="CZ214" s="75"/>
      <c r="DA214" s="77"/>
      <c r="DB214" s="15"/>
      <c r="DC214" s="15"/>
      <c r="DD214" s="76"/>
      <c r="DE214" s="15"/>
      <c r="DF214" s="77"/>
      <c r="DG214" s="15"/>
      <c r="DH214" s="15"/>
      <c r="DI214" s="15"/>
      <c r="DJ214" s="77"/>
      <c r="DK214" s="77"/>
      <c r="DL214" s="49"/>
      <c r="DM214" s="49"/>
      <c r="DN214" s="49"/>
      <c r="DO214" s="15"/>
      <c r="DP214" s="15"/>
      <c r="DQ214" s="49"/>
      <c r="DR214" s="75"/>
      <c r="DS214" s="76"/>
      <c r="DT214" s="75"/>
      <c r="DU214" s="77"/>
      <c r="DV214" s="15"/>
      <c r="DW214" s="15"/>
      <c r="DX214" s="76"/>
      <c r="DY214" s="77"/>
      <c r="DZ214" s="77"/>
      <c r="EA214" s="77"/>
      <c r="EB214" s="77"/>
      <c r="EC214" s="49"/>
      <c r="ED214" s="49"/>
      <c r="EE214" s="49"/>
      <c r="EF214" s="15"/>
      <c r="EG214" s="15"/>
      <c r="EH214" s="15"/>
      <c r="EI214" s="15"/>
      <c r="EJ214" s="15"/>
      <c r="EK214" s="15"/>
      <c r="EL214" s="15"/>
      <c r="EM214" s="15"/>
      <c r="EN214" s="75"/>
      <c r="EO214" s="77"/>
      <c r="EP214" s="15"/>
      <c r="EQ214" s="15"/>
      <c r="ER214" s="76"/>
      <c r="ES214" s="15"/>
      <c r="ET214" s="77"/>
      <c r="EU214" s="15"/>
      <c r="EV214" s="15"/>
      <c r="EW214" s="15"/>
      <c r="EX214" s="77"/>
      <c r="EY214" s="77"/>
      <c r="EZ214" s="49"/>
      <c r="FA214" s="49"/>
      <c r="FB214" s="49"/>
      <c r="FC214" s="49"/>
      <c r="FD214" s="49"/>
      <c r="FE214" s="15"/>
      <c r="FF214" s="15"/>
      <c r="FG214" s="15"/>
      <c r="FH214" s="101"/>
      <c r="FI214" s="15"/>
      <c r="FJ214" s="15"/>
      <c r="FK214" s="15"/>
      <c r="FL214" s="15"/>
      <c r="FM214" s="15"/>
      <c r="FN214" s="15"/>
      <c r="FO214" s="15"/>
      <c r="FP214" s="73"/>
      <c r="FQ214" s="73"/>
      <c r="FR214" s="73"/>
      <c r="FS214" s="73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73"/>
      <c r="GP214" s="73"/>
      <c r="GQ214" s="15"/>
      <c r="GR214" s="15"/>
      <c r="GS214" s="12"/>
      <c r="GT214" s="13"/>
      <c r="GU214" s="15"/>
      <c r="GV214" s="15"/>
      <c r="GW214" s="101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</row>
    <row r="215" spans="1:243" ht="16.149999999999999" customHeight="1">
      <c r="A215" s="15"/>
      <c r="B215" s="75"/>
      <c r="C215" s="76"/>
      <c r="D215" s="75"/>
      <c r="E215" s="77"/>
      <c r="F215" s="15"/>
      <c r="G215" s="15"/>
      <c r="H215" s="72"/>
      <c r="I215" s="79"/>
      <c r="J215" s="79"/>
      <c r="K215" s="79"/>
      <c r="L215" s="79"/>
      <c r="M215" s="73"/>
      <c r="N215" s="73"/>
      <c r="O215" s="73"/>
      <c r="P215" s="15"/>
      <c r="Q215" s="15"/>
      <c r="R215" s="15"/>
      <c r="S215" s="15"/>
      <c r="T215" s="15"/>
      <c r="U215" s="15"/>
      <c r="V215" s="15"/>
      <c r="W215" s="15"/>
      <c r="X215" s="75"/>
      <c r="Y215" s="77"/>
      <c r="Z215" s="15"/>
      <c r="AA215" s="15"/>
      <c r="AB215" s="72"/>
      <c r="AC215" s="15"/>
      <c r="AD215" s="79"/>
      <c r="AE215" s="15"/>
      <c r="AF215" s="15"/>
      <c r="AG215" s="15"/>
      <c r="AH215" s="79"/>
      <c r="AI215" s="79"/>
      <c r="AJ215" s="73"/>
      <c r="AK215" s="73"/>
      <c r="AL215" s="73"/>
      <c r="AM215" s="15"/>
      <c r="AN215" s="15"/>
      <c r="AO215" s="15"/>
      <c r="AP215" s="75"/>
      <c r="AQ215" s="76"/>
      <c r="AR215" s="75"/>
      <c r="AS215" s="77"/>
      <c r="AT215" s="15"/>
      <c r="AU215" s="15"/>
      <c r="AV215" s="72"/>
      <c r="AW215" s="79"/>
      <c r="AX215" s="79"/>
      <c r="AY215" s="79"/>
      <c r="AZ215" s="79"/>
      <c r="BA215" s="73"/>
      <c r="BB215" s="73"/>
      <c r="BC215" s="73"/>
      <c r="BD215" s="15"/>
      <c r="BE215" s="15"/>
      <c r="BF215" s="15"/>
      <c r="BG215" s="15"/>
      <c r="BH215" s="15"/>
      <c r="BI215" s="15"/>
      <c r="BJ215" s="15"/>
      <c r="BK215" s="15"/>
      <c r="BL215" s="75"/>
      <c r="BM215" s="77"/>
      <c r="BN215" s="15"/>
      <c r="BO215" s="15"/>
      <c r="BP215" s="72"/>
      <c r="BQ215" s="15"/>
      <c r="BR215" s="79"/>
      <c r="BS215" s="15"/>
      <c r="BT215" s="15"/>
      <c r="BU215" s="15"/>
      <c r="BV215" s="79"/>
      <c r="BW215" s="79"/>
      <c r="BX215" s="73"/>
      <c r="BY215" s="73"/>
      <c r="BZ215" s="73"/>
      <c r="CA215" s="15"/>
      <c r="CB215" s="15"/>
      <c r="CC215" s="15"/>
      <c r="CD215" s="75"/>
      <c r="CE215" s="76"/>
      <c r="CF215" s="75"/>
      <c r="CG215" s="77"/>
      <c r="CH215" s="15"/>
      <c r="CI215" s="15"/>
      <c r="CJ215" s="72"/>
      <c r="CK215" s="79"/>
      <c r="CL215" s="79"/>
      <c r="CM215" s="79"/>
      <c r="CN215" s="79"/>
      <c r="CO215" s="73"/>
      <c r="CP215" s="73"/>
      <c r="CQ215" s="73"/>
      <c r="CR215" s="15"/>
      <c r="CS215" s="15"/>
      <c r="CT215" s="15"/>
      <c r="CU215" s="15"/>
      <c r="CV215" s="15"/>
      <c r="CW215" s="15"/>
      <c r="CX215" s="15"/>
      <c r="CY215" s="15"/>
      <c r="CZ215" s="75"/>
      <c r="DA215" s="77"/>
      <c r="DB215" s="15"/>
      <c r="DC215" s="15"/>
      <c r="DD215" s="72"/>
      <c r="DE215" s="15"/>
      <c r="DF215" s="79"/>
      <c r="DG215" s="15"/>
      <c r="DH215" s="15"/>
      <c r="DI215" s="15"/>
      <c r="DJ215" s="79"/>
      <c r="DK215" s="79"/>
      <c r="DL215" s="73"/>
      <c r="DM215" s="73"/>
      <c r="DN215" s="73"/>
      <c r="DO215" s="15"/>
      <c r="DP215" s="15"/>
      <c r="DQ215" s="73"/>
      <c r="DR215" s="75"/>
      <c r="DS215" s="76"/>
      <c r="DT215" s="75"/>
      <c r="DU215" s="77"/>
      <c r="DV215" s="15"/>
      <c r="DW215" s="15"/>
      <c r="DX215" s="72"/>
      <c r="DY215" s="79"/>
      <c r="DZ215" s="79"/>
      <c r="EA215" s="79"/>
      <c r="EB215" s="79"/>
      <c r="EC215" s="73"/>
      <c r="ED215" s="73"/>
      <c r="EE215" s="73"/>
      <c r="EF215" s="15"/>
      <c r="EG215" s="15"/>
      <c r="EH215" s="15"/>
      <c r="EI215" s="15"/>
      <c r="EJ215" s="15"/>
      <c r="EK215" s="15"/>
      <c r="EL215" s="15"/>
      <c r="EM215" s="15"/>
      <c r="EN215" s="75"/>
      <c r="EO215" s="77"/>
      <c r="EP215" s="15"/>
      <c r="EQ215" s="15"/>
      <c r="ER215" s="72"/>
      <c r="ES215" s="15"/>
      <c r="ET215" s="79"/>
      <c r="EU215" s="15"/>
      <c r="EV215" s="15"/>
      <c r="EW215" s="15"/>
      <c r="EX215" s="79"/>
      <c r="EY215" s="79"/>
      <c r="EZ215" s="73"/>
      <c r="FA215" s="73"/>
      <c r="FB215" s="73"/>
      <c r="FC215" s="73"/>
      <c r="FD215" s="73"/>
      <c r="FE215" s="15"/>
      <c r="FF215" s="15"/>
      <c r="FG215" s="15"/>
      <c r="FH215" s="101"/>
      <c r="FI215" s="15"/>
      <c r="FJ215" s="75"/>
      <c r="FK215" s="76"/>
      <c r="FL215" s="75"/>
      <c r="FM215" s="53"/>
      <c r="FN215" s="95"/>
      <c r="FO215" s="95"/>
      <c r="FP215" s="50"/>
      <c r="FQ215" s="50"/>
      <c r="FR215" s="50"/>
      <c r="FS215" s="15"/>
      <c r="FT215" s="76"/>
      <c r="FU215" s="15"/>
      <c r="FV215" s="53"/>
      <c r="FW215" s="53"/>
      <c r="FX215" s="53"/>
      <c r="FY215" s="53"/>
      <c r="FZ215" s="53"/>
      <c r="GA215" s="50"/>
      <c r="GB215" s="15"/>
      <c r="GC215" s="15"/>
      <c r="GD215" s="15"/>
      <c r="GE215" s="15"/>
      <c r="GF215" s="75"/>
      <c r="GG215" s="53"/>
      <c r="GH215" s="50"/>
      <c r="GI215" s="50"/>
      <c r="GJ215" s="50"/>
      <c r="GK215" s="50"/>
      <c r="GL215" s="50"/>
      <c r="GM215" s="76"/>
      <c r="GN215" s="15"/>
      <c r="GO215" s="50"/>
      <c r="GP215" s="50"/>
      <c r="GQ215" s="50"/>
      <c r="GR215" s="50"/>
      <c r="GS215" s="50"/>
      <c r="GT215" s="13"/>
      <c r="GU215" s="15"/>
      <c r="GV215" s="15"/>
      <c r="GW215" s="101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</row>
    <row r="216" spans="1:243" ht="16.149999999999999" customHeight="1">
      <c r="A216" s="15"/>
      <c r="B216" s="78"/>
      <c r="C216" s="72"/>
      <c r="D216" s="78"/>
      <c r="E216" s="79"/>
      <c r="F216" s="15"/>
      <c r="G216" s="15"/>
      <c r="H216" s="76"/>
      <c r="I216" s="77"/>
      <c r="J216" s="77"/>
      <c r="K216" s="77"/>
      <c r="L216" s="77"/>
      <c r="M216" s="49"/>
      <c r="N216" s="49"/>
      <c r="O216" s="49"/>
      <c r="P216" s="15"/>
      <c r="Q216" s="15"/>
      <c r="R216" s="15"/>
      <c r="S216" s="15"/>
      <c r="T216" s="15"/>
      <c r="U216" s="15"/>
      <c r="V216" s="15"/>
      <c r="W216" s="15"/>
      <c r="X216" s="78"/>
      <c r="Y216" s="79"/>
      <c r="Z216" s="15"/>
      <c r="AA216" s="15"/>
      <c r="AB216" s="76"/>
      <c r="AC216" s="15"/>
      <c r="AD216" s="77"/>
      <c r="AE216" s="15"/>
      <c r="AF216" s="15"/>
      <c r="AG216" s="15"/>
      <c r="AH216" s="77"/>
      <c r="AI216" s="77"/>
      <c r="AJ216" s="49"/>
      <c r="AK216" s="49"/>
      <c r="AL216" s="49"/>
      <c r="AM216" s="15"/>
      <c r="AN216" s="15"/>
      <c r="AO216" s="15"/>
      <c r="AP216" s="78"/>
      <c r="AQ216" s="72"/>
      <c r="AR216" s="78"/>
      <c r="AS216" s="79"/>
      <c r="AT216" s="15"/>
      <c r="AU216" s="15"/>
      <c r="AV216" s="76"/>
      <c r="AW216" s="77"/>
      <c r="AX216" s="77"/>
      <c r="AY216" s="77"/>
      <c r="AZ216" s="77"/>
      <c r="BA216" s="49"/>
      <c r="BB216" s="49"/>
      <c r="BC216" s="49"/>
      <c r="BD216" s="15"/>
      <c r="BE216" s="15"/>
      <c r="BF216" s="15"/>
      <c r="BG216" s="15"/>
      <c r="BH216" s="15"/>
      <c r="BI216" s="15"/>
      <c r="BJ216" s="15"/>
      <c r="BK216" s="15"/>
      <c r="BL216" s="78"/>
      <c r="BM216" s="79"/>
      <c r="BN216" s="15"/>
      <c r="BO216" s="15"/>
      <c r="BP216" s="76"/>
      <c r="BQ216" s="15"/>
      <c r="BR216" s="77"/>
      <c r="BS216" s="15"/>
      <c r="BT216" s="15"/>
      <c r="BU216" s="15"/>
      <c r="BV216" s="77"/>
      <c r="BW216" s="77"/>
      <c r="BX216" s="49"/>
      <c r="BY216" s="49"/>
      <c r="BZ216" s="49"/>
      <c r="CA216" s="15"/>
      <c r="CB216" s="15"/>
      <c r="CC216" s="15"/>
      <c r="CD216" s="78"/>
      <c r="CE216" s="72"/>
      <c r="CF216" s="78"/>
      <c r="CG216" s="79"/>
      <c r="CH216" s="15"/>
      <c r="CI216" s="15"/>
      <c r="CJ216" s="76"/>
      <c r="CK216" s="77"/>
      <c r="CL216" s="77"/>
      <c r="CM216" s="77"/>
      <c r="CN216" s="77"/>
      <c r="CO216" s="49"/>
      <c r="CP216" s="49"/>
      <c r="CQ216" s="49"/>
      <c r="CR216" s="15"/>
      <c r="CS216" s="15"/>
      <c r="CT216" s="15"/>
      <c r="CU216" s="15"/>
      <c r="CV216" s="15"/>
      <c r="CW216" s="15"/>
      <c r="CX216" s="15"/>
      <c r="CY216" s="15"/>
      <c r="CZ216" s="78"/>
      <c r="DA216" s="79"/>
      <c r="DB216" s="15"/>
      <c r="DC216" s="15"/>
      <c r="DD216" s="76"/>
      <c r="DE216" s="15"/>
      <c r="DF216" s="77"/>
      <c r="DG216" s="15"/>
      <c r="DH216" s="15"/>
      <c r="DI216" s="15"/>
      <c r="DJ216" s="77"/>
      <c r="DK216" s="77"/>
      <c r="DL216" s="49"/>
      <c r="DM216" s="49"/>
      <c r="DN216" s="49"/>
      <c r="DO216" s="15"/>
      <c r="DP216" s="15"/>
      <c r="DQ216" s="49"/>
      <c r="DR216" s="78"/>
      <c r="DS216" s="72"/>
      <c r="DT216" s="78"/>
      <c r="DU216" s="79"/>
      <c r="DV216" s="15"/>
      <c r="DW216" s="15"/>
      <c r="DX216" s="76"/>
      <c r="DY216" s="77"/>
      <c r="DZ216" s="77"/>
      <c r="EA216" s="77"/>
      <c r="EB216" s="77"/>
      <c r="EC216" s="49"/>
      <c r="ED216" s="49"/>
      <c r="EE216" s="49"/>
      <c r="EF216" s="15"/>
      <c r="EG216" s="15"/>
      <c r="EH216" s="15"/>
      <c r="EI216" s="15"/>
      <c r="EJ216" s="15"/>
      <c r="EK216" s="15"/>
      <c r="EL216" s="15"/>
      <c r="EM216" s="15"/>
      <c r="EN216" s="78"/>
      <c r="EO216" s="79"/>
      <c r="EP216" s="15"/>
      <c r="EQ216" s="15"/>
      <c r="ER216" s="76"/>
      <c r="ES216" s="15"/>
      <c r="ET216" s="77"/>
      <c r="EU216" s="15"/>
      <c r="EV216" s="15"/>
      <c r="EW216" s="15"/>
      <c r="EX216" s="77"/>
      <c r="EY216" s="77"/>
      <c r="EZ216" s="49"/>
      <c r="FA216" s="49"/>
      <c r="FB216" s="49"/>
      <c r="FC216" s="49"/>
      <c r="FD216" s="49"/>
      <c r="FE216" s="15"/>
      <c r="FF216" s="15"/>
      <c r="FG216" s="15"/>
      <c r="FH216" s="101"/>
      <c r="FI216" s="15"/>
      <c r="FJ216" s="15"/>
      <c r="FK216" s="72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2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01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</row>
    <row r="217" spans="1:243" ht="16.149999999999999" customHeight="1">
      <c r="A217" s="15"/>
      <c r="B217" s="75"/>
      <c r="C217" s="76"/>
      <c r="D217" s="75"/>
      <c r="E217" s="77"/>
      <c r="F217" s="15"/>
      <c r="G217" s="15"/>
      <c r="H217" s="76"/>
      <c r="I217" s="77"/>
      <c r="J217" s="77"/>
      <c r="K217" s="77"/>
      <c r="L217" s="77"/>
      <c r="M217" s="49"/>
      <c r="N217" s="49"/>
      <c r="O217" s="49"/>
      <c r="P217" s="15"/>
      <c r="Q217" s="15"/>
      <c r="R217" s="15"/>
      <c r="S217" s="15"/>
      <c r="T217" s="15"/>
      <c r="U217" s="15"/>
      <c r="V217" s="15"/>
      <c r="W217" s="15"/>
      <c r="X217" s="75"/>
      <c r="Y217" s="77"/>
      <c r="Z217" s="15"/>
      <c r="AA217" s="15"/>
      <c r="AB217" s="76"/>
      <c r="AC217" s="15"/>
      <c r="AD217" s="77"/>
      <c r="AE217" s="15"/>
      <c r="AF217" s="15"/>
      <c r="AG217" s="15"/>
      <c r="AH217" s="77"/>
      <c r="AI217" s="77"/>
      <c r="AJ217" s="49"/>
      <c r="AK217" s="49"/>
      <c r="AL217" s="49"/>
      <c r="AM217" s="15"/>
      <c r="AN217" s="15"/>
      <c r="AO217" s="15"/>
      <c r="AP217" s="75"/>
      <c r="AQ217" s="76"/>
      <c r="AR217" s="75"/>
      <c r="AS217" s="77"/>
      <c r="AT217" s="15"/>
      <c r="AU217" s="15"/>
      <c r="AV217" s="76"/>
      <c r="AW217" s="77"/>
      <c r="AX217" s="77"/>
      <c r="AY217" s="77"/>
      <c r="AZ217" s="77"/>
      <c r="BA217" s="49"/>
      <c r="BB217" s="49"/>
      <c r="BC217" s="49"/>
      <c r="BD217" s="15"/>
      <c r="BE217" s="15"/>
      <c r="BF217" s="15"/>
      <c r="BG217" s="15"/>
      <c r="BH217" s="15"/>
      <c r="BI217" s="15"/>
      <c r="BJ217" s="15"/>
      <c r="BK217" s="15"/>
      <c r="BL217" s="75"/>
      <c r="BM217" s="77"/>
      <c r="BN217" s="15"/>
      <c r="BO217" s="15"/>
      <c r="BP217" s="76"/>
      <c r="BQ217" s="15"/>
      <c r="BR217" s="77"/>
      <c r="BS217" s="15"/>
      <c r="BT217" s="15"/>
      <c r="BU217" s="15"/>
      <c r="BV217" s="77"/>
      <c r="BW217" s="77"/>
      <c r="BX217" s="49"/>
      <c r="BY217" s="49"/>
      <c r="BZ217" s="49"/>
      <c r="CA217" s="15"/>
      <c r="CB217" s="15"/>
      <c r="CC217" s="15"/>
      <c r="CD217" s="75"/>
      <c r="CE217" s="76"/>
      <c r="CF217" s="75"/>
      <c r="CG217" s="77"/>
      <c r="CH217" s="15"/>
      <c r="CI217" s="15"/>
      <c r="CJ217" s="76"/>
      <c r="CK217" s="77"/>
      <c r="CL217" s="77"/>
      <c r="CM217" s="77"/>
      <c r="CN217" s="77"/>
      <c r="CO217" s="49"/>
      <c r="CP217" s="49"/>
      <c r="CQ217" s="49"/>
      <c r="CR217" s="15"/>
      <c r="CS217" s="15"/>
      <c r="CT217" s="15"/>
      <c r="CU217" s="15"/>
      <c r="CV217" s="15"/>
      <c r="CW217" s="15"/>
      <c r="CX217" s="15"/>
      <c r="CY217" s="15"/>
      <c r="CZ217" s="75"/>
      <c r="DA217" s="77"/>
      <c r="DB217" s="15"/>
      <c r="DC217" s="15"/>
      <c r="DD217" s="76"/>
      <c r="DE217" s="15"/>
      <c r="DF217" s="77"/>
      <c r="DG217" s="15"/>
      <c r="DH217" s="15"/>
      <c r="DI217" s="15"/>
      <c r="DJ217" s="77"/>
      <c r="DK217" s="77"/>
      <c r="DL217" s="49"/>
      <c r="DM217" s="49"/>
      <c r="DN217" s="49"/>
      <c r="DO217" s="15"/>
      <c r="DP217" s="15"/>
      <c r="DQ217" s="49"/>
      <c r="DR217" s="75"/>
      <c r="DS217" s="76"/>
      <c r="DT217" s="75"/>
      <c r="DU217" s="77"/>
      <c r="DV217" s="15"/>
      <c r="DW217" s="15"/>
      <c r="DX217" s="76"/>
      <c r="DY217" s="77"/>
      <c r="DZ217" s="77"/>
      <c r="EA217" s="77"/>
      <c r="EB217" s="77"/>
      <c r="EC217" s="49"/>
      <c r="ED217" s="49"/>
      <c r="EE217" s="49"/>
      <c r="EF217" s="15"/>
      <c r="EG217" s="15"/>
      <c r="EH217" s="15"/>
      <c r="EI217" s="15"/>
      <c r="EJ217" s="15"/>
      <c r="EK217" s="15"/>
      <c r="EL217" s="15"/>
      <c r="EM217" s="15"/>
      <c r="EN217" s="75"/>
      <c r="EO217" s="77"/>
      <c r="EP217" s="15"/>
      <c r="EQ217" s="15"/>
      <c r="ER217" s="76"/>
      <c r="ES217" s="15"/>
      <c r="ET217" s="77"/>
      <c r="EU217" s="15"/>
      <c r="EV217" s="15"/>
      <c r="EW217" s="15"/>
      <c r="EX217" s="77"/>
      <c r="EY217" s="77"/>
      <c r="EZ217" s="49"/>
      <c r="FA217" s="49"/>
      <c r="FB217" s="49"/>
      <c r="FC217" s="49"/>
      <c r="FD217" s="49"/>
      <c r="FE217" s="15"/>
      <c r="FF217" s="15"/>
      <c r="FG217" s="15"/>
      <c r="FH217" s="101"/>
      <c r="FI217" s="15"/>
      <c r="FJ217" s="75"/>
      <c r="FK217" s="76"/>
      <c r="FL217" s="75"/>
      <c r="FM217" s="77"/>
      <c r="FN217" s="15"/>
      <c r="FO217" s="15"/>
      <c r="FP217" s="76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75"/>
      <c r="GG217" s="77"/>
      <c r="GH217" s="15"/>
      <c r="GI217" s="15"/>
      <c r="GJ217" s="76"/>
      <c r="GK217" s="15"/>
      <c r="GL217" s="15"/>
      <c r="GM217" s="15"/>
      <c r="GN217" s="15"/>
      <c r="GO217" s="15"/>
      <c r="GP217" s="15"/>
      <c r="GQ217" s="15"/>
      <c r="GR217" s="15"/>
      <c r="GS217" s="15"/>
      <c r="GT217" s="13"/>
      <c r="GU217" s="15"/>
      <c r="GV217" s="15"/>
      <c r="GW217" s="101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</row>
    <row r="218" spans="1:243" ht="16.149999999999999" customHeight="1">
      <c r="A218" s="15"/>
      <c r="B218" s="75"/>
      <c r="C218" s="76"/>
      <c r="D218" s="75"/>
      <c r="E218" s="77"/>
      <c r="F218" s="15"/>
      <c r="G218" s="15"/>
      <c r="H218" s="72"/>
      <c r="I218" s="79"/>
      <c r="J218" s="79"/>
      <c r="K218" s="79"/>
      <c r="L218" s="79"/>
      <c r="M218" s="73"/>
      <c r="N218" s="73"/>
      <c r="O218" s="73"/>
      <c r="P218" s="15"/>
      <c r="Q218" s="15"/>
      <c r="R218" s="15"/>
      <c r="S218" s="15"/>
      <c r="T218" s="15"/>
      <c r="U218" s="15"/>
      <c r="V218" s="15"/>
      <c r="W218" s="15"/>
      <c r="X218" s="75"/>
      <c r="Y218" s="77"/>
      <c r="Z218" s="15"/>
      <c r="AA218" s="15"/>
      <c r="AB218" s="72"/>
      <c r="AC218" s="15"/>
      <c r="AD218" s="79"/>
      <c r="AE218" s="15"/>
      <c r="AF218" s="15"/>
      <c r="AG218" s="15"/>
      <c r="AH218" s="79"/>
      <c r="AI218" s="79"/>
      <c r="AJ218" s="73"/>
      <c r="AK218" s="73"/>
      <c r="AL218" s="73"/>
      <c r="AM218" s="15"/>
      <c r="AN218" s="15"/>
      <c r="AO218" s="15"/>
      <c r="AP218" s="75"/>
      <c r="AQ218" s="76"/>
      <c r="AR218" s="75"/>
      <c r="AS218" s="77"/>
      <c r="AT218" s="15"/>
      <c r="AU218" s="15"/>
      <c r="AV218" s="72"/>
      <c r="AW218" s="79"/>
      <c r="AX218" s="79"/>
      <c r="AY218" s="79"/>
      <c r="AZ218" s="79"/>
      <c r="BA218" s="73"/>
      <c r="BB218" s="73"/>
      <c r="BC218" s="73"/>
      <c r="BD218" s="15"/>
      <c r="BE218" s="15"/>
      <c r="BF218" s="15"/>
      <c r="BG218" s="15"/>
      <c r="BH218" s="15"/>
      <c r="BI218" s="15"/>
      <c r="BJ218" s="15"/>
      <c r="BK218" s="15"/>
      <c r="BL218" s="75"/>
      <c r="BM218" s="77"/>
      <c r="BN218" s="15"/>
      <c r="BO218" s="15"/>
      <c r="BP218" s="72"/>
      <c r="BQ218" s="15"/>
      <c r="BR218" s="79"/>
      <c r="BS218" s="15"/>
      <c r="BT218" s="15"/>
      <c r="BU218" s="15"/>
      <c r="BV218" s="79"/>
      <c r="BW218" s="79"/>
      <c r="BX218" s="73"/>
      <c r="BY218" s="73"/>
      <c r="BZ218" s="73"/>
      <c r="CA218" s="15"/>
      <c r="CB218" s="15"/>
      <c r="CC218" s="15"/>
      <c r="CD218" s="75"/>
      <c r="CE218" s="76"/>
      <c r="CF218" s="75"/>
      <c r="CG218" s="77"/>
      <c r="CH218" s="15"/>
      <c r="CI218" s="15"/>
      <c r="CJ218" s="72"/>
      <c r="CK218" s="79"/>
      <c r="CL218" s="79"/>
      <c r="CM218" s="79"/>
      <c r="CN218" s="79"/>
      <c r="CO218" s="73"/>
      <c r="CP218" s="73"/>
      <c r="CQ218" s="73"/>
      <c r="CR218" s="15"/>
      <c r="CS218" s="15"/>
      <c r="CT218" s="15"/>
      <c r="CU218" s="15"/>
      <c r="CV218" s="15"/>
      <c r="CW218" s="15"/>
      <c r="CX218" s="15"/>
      <c r="CY218" s="15"/>
      <c r="CZ218" s="75"/>
      <c r="DA218" s="77"/>
      <c r="DB218" s="15"/>
      <c r="DC218" s="15"/>
      <c r="DD218" s="72"/>
      <c r="DE218" s="15"/>
      <c r="DF218" s="79"/>
      <c r="DG218" s="15"/>
      <c r="DH218" s="15"/>
      <c r="DI218" s="15"/>
      <c r="DJ218" s="79"/>
      <c r="DK218" s="79"/>
      <c r="DL218" s="73"/>
      <c r="DM218" s="73"/>
      <c r="DN218" s="73"/>
      <c r="DO218" s="15"/>
      <c r="DP218" s="15"/>
      <c r="DQ218" s="73"/>
      <c r="DR218" s="75"/>
      <c r="DS218" s="76"/>
      <c r="DT218" s="75"/>
      <c r="DU218" s="77"/>
      <c r="DV218" s="15"/>
      <c r="DW218" s="15"/>
      <c r="DX218" s="72"/>
      <c r="DY218" s="79"/>
      <c r="DZ218" s="79"/>
      <c r="EA218" s="79"/>
      <c r="EB218" s="79"/>
      <c r="EC218" s="73"/>
      <c r="ED218" s="73"/>
      <c r="EE218" s="73"/>
      <c r="EF218" s="15"/>
      <c r="EG218" s="15"/>
      <c r="EH218" s="15"/>
      <c r="EI218" s="15"/>
      <c r="EJ218" s="15"/>
      <c r="EK218" s="15"/>
      <c r="EL218" s="15"/>
      <c r="EM218" s="15"/>
      <c r="EN218" s="75"/>
      <c r="EO218" s="77"/>
      <c r="EP218" s="15"/>
      <c r="EQ218" s="15"/>
      <c r="ER218" s="72"/>
      <c r="ES218" s="15"/>
      <c r="ET218" s="79"/>
      <c r="EU218" s="15"/>
      <c r="EV218" s="15"/>
      <c r="EW218" s="15"/>
      <c r="EX218" s="79"/>
      <c r="EY218" s="79"/>
      <c r="EZ218" s="73"/>
      <c r="FA218" s="73"/>
      <c r="FB218" s="73"/>
      <c r="FC218" s="73"/>
      <c r="FD218" s="73"/>
      <c r="FE218" s="15"/>
      <c r="FF218" s="15"/>
      <c r="FG218" s="15"/>
      <c r="FH218" s="101"/>
      <c r="FI218" s="15"/>
      <c r="FJ218" s="75"/>
      <c r="FK218" s="76"/>
      <c r="FL218" s="75"/>
      <c r="FM218" s="77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75"/>
      <c r="GG218" s="77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01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</row>
    <row r="219" spans="1:243" ht="16.149999999999999" customHeight="1">
      <c r="A219" s="15"/>
      <c r="B219" s="15"/>
      <c r="C219" s="15"/>
      <c r="D219" s="15"/>
      <c r="E219" s="15"/>
      <c r="F219" s="15"/>
      <c r="G219" s="15"/>
      <c r="H219" s="76"/>
      <c r="I219" s="77"/>
      <c r="J219" s="77"/>
      <c r="K219" s="77"/>
      <c r="L219" s="77"/>
      <c r="M219" s="49"/>
      <c r="N219" s="49"/>
      <c r="O219" s="49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76"/>
      <c r="AF219" s="15"/>
      <c r="AG219" s="77"/>
      <c r="AH219" s="77"/>
      <c r="AI219" s="77"/>
      <c r="AJ219" s="49"/>
      <c r="AK219" s="49"/>
      <c r="AL219" s="49"/>
      <c r="AM219" s="15"/>
      <c r="AN219" s="15"/>
      <c r="AO219" s="15"/>
      <c r="AP219" s="15"/>
      <c r="AQ219" s="15"/>
      <c r="AR219" s="15"/>
      <c r="AS219" s="15"/>
      <c r="AT219" s="15"/>
      <c r="AU219" s="15"/>
      <c r="AV219" s="76"/>
      <c r="AW219" s="77"/>
      <c r="AX219" s="77"/>
      <c r="AY219" s="77"/>
      <c r="AZ219" s="77"/>
      <c r="BA219" s="49"/>
      <c r="BB219" s="49"/>
      <c r="BC219" s="49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76"/>
      <c r="BT219" s="15"/>
      <c r="BU219" s="77"/>
      <c r="BV219" s="77"/>
      <c r="BW219" s="77"/>
      <c r="BX219" s="49"/>
      <c r="BY219" s="49"/>
      <c r="BZ219" s="49"/>
      <c r="CA219" s="15"/>
      <c r="CB219" s="15"/>
      <c r="CC219" s="15"/>
      <c r="CD219" s="15"/>
      <c r="CE219" s="15"/>
      <c r="CF219" s="15"/>
      <c r="CG219" s="15"/>
      <c r="CH219" s="15"/>
      <c r="CI219" s="15"/>
      <c r="CJ219" s="76"/>
      <c r="CK219" s="77"/>
      <c r="CL219" s="77"/>
      <c r="CM219" s="77"/>
      <c r="CN219" s="77"/>
      <c r="CO219" s="49"/>
      <c r="CP219" s="49"/>
      <c r="CQ219" s="49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76"/>
      <c r="DH219" s="15"/>
      <c r="DI219" s="77"/>
      <c r="DJ219" s="77"/>
      <c r="DK219" s="77"/>
      <c r="DL219" s="49"/>
      <c r="DM219" s="49"/>
      <c r="DN219" s="49"/>
      <c r="DO219" s="15"/>
      <c r="DP219" s="15"/>
      <c r="DQ219" s="49"/>
      <c r="DR219" s="15"/>
      <c r="DS219" s="15"/>
      <c r="DT219" s="15"/>
      <c r="DU219" s="15"/>
      <c r="DV219" s="15"/>
      <c r="DW219" s="15"/>
      <c r="DX219" s="76"/>
      <c r="DY219" s="77"/>
      <c r="DZ219" s="77"/>
      <c r="EA219" s="77"/>
      <c r="EB219" s="77"/>
      <c r="EC219" s="49"/>
      <c r="ED219" s="49"/>
      <c r="EE219" s="49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76"/>
      <c r="EV219" s="15"/>
      <c r="EW219" s="77"/>
      <c r="EX219" s="77"/>
      <c r="EY219" s="77"/>
      <c r="EZ219" s="49"/>
      <c r="FA219" s="49"/>
      <c r="FB219" s="49"/>
      <c r="FC219" s="49"/>
      <c r="FD219" s="49"/>
      <c r="FE219" s="15"/>
      <c r="FF219" s="15"/>
      <c r="FG219" s="15"/>
      <c r="FH219" s="101"/>
      <c r="FI219" s="15"/>
      <c r="FJ219" s="78"/>
      <c r="FK219" s="72"/>
      <c r="FL219" s="78"/>
      <c r="FM219" s="79"/>
      <c r="FN219" s="15"/>
      <c r="FO219" s="15"/>
      <c r="FP219" s="76"/>
      <c r="FQ219" s="77"/>
      <c r="FR219" s="77"/>
      <c r="FS219" s="77"/>
      <c r="FT219" s="77"/>
      <c r="FU219" s="45"/>
      <c r="FV219" s="45"/>
      <c r="FW219" s="45"/>
      <c r="FX219" s="15"/>
      <c r="FY219" s="15"/>
      <c r="FZ219" s="15"/>
      <c r="GA219" s="15"/>
      <c r="GB219" s="15"/>
      <c r="GC219" s="15"/>
      <c r="GD219" s="15"/>
      <c r="GE219" s="15"/>
      <c r="GF219" s="78"/>
      <c r="GG219" s="79"/>
      <c r="GH219" s="15"/>
      <c r="GI219" s="15"/>
      <c r="GJ219" s="76"/>
      <c r="GK219" s="15"/>
      <c r="GL219" s="77"/>
      <c r="GM219" s="15"/>
      <c r="GN219" s="15"/>
      <c r="GO219" s="15"/>
      <c r="GP219" s="77"/>
      <c r="GQ219" s="77"/>
      <c r="GR219" s="45"/>
      <c r="GS219" s="45"/>
      <c r="GT219" s="45"/>
      <c r="GU219" s="15"/>
      <c r="GV219" s="15"/>
      <c r="GW219" s="101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</row>
    <row r="220" spans="1:243" ht="16.149999999999999" customHeight="1">
      <c r="A220" s="15"/>
      <c r="B220" s="15"/>
      <c r="C220" s="15"/>
      <c r="D220" s="15"/>
      <c r="E220" s="15"/>
      <c r="F220" s="46"/>
      <c r="G220" s="15"/>
      <c r="H220" s="15"/>
      <c r="I220" s="15"/>
      <c r="J220" s="15"/>
      <c r="K220" s="77"/>
      <c r="L220" s="77"/>
      <c r="M220" s="77"/>
      <c r="N220" s="49"/>
      <c r="O220" s="49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46"/>
      <c r="AA220" s="15"/>
      <c r="AB220" s="15"/>
      <c r="AC220" s="15"/>
      <c r="AD220" s="15"/>
      <c r="AE220" s="76"/>
      <c r="AF220" s="15"/>
      <c r="AG220" s="77"/>
      <c r="AH220" s="77"/>
      <c r="AI220" s="77"/>
      <c r="AJ220" s="49"/>
      <c r="AK220" s="49"/>
      <c r="AL220" s="49"/>
      <c r="AM220" s="15"/>
      <c r="AN220" s="15"/>
      <c r="AO220" s="15"/>
      <c r="AP220" s="15"/>
      <c r="AQ220" s="15"/>
      <c r="AR220" s="15"/>
      <c r="AS220" s="15"/>
      <c r="AT220" s="46"/>
      <c r="AU220" s="15"/>
      <c r="AV220" s="15"/>
      <c r="AW220" s="15"/>
      <c r="AX220" s="15"/>
      <c r="AY220" s="77"/>
      <c r="AZ220" s="77"/>
      <c r="BA220" s="77"/>
      <c r="BB220" s="49"/>
      <c r="BC220" s="49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46"/>
      <c r="BO220" s="15"/>
      <c r="BP220" s="15"/>
      <c r="BQ220" s="15"/>
      <c r="BR220" s="15"/>
      <c r="BS220" s="76"/>
      <c r="BT220" s="15"/>
      <c r="BU220" s="77"/>
      <c r="BV220" s="77"/>
      <c r="BW220" s="77"/>
      <c r="BX220" s="49"/>
      <c r="BY220" s="49"/>
      <c r="BZ220" s="49"/>
      <c r="CA220" s="15"/>
      <c r="CB220" s="15"/>
      <c r="CC220" s="15"/>
      <c r="CD220" s="15"/>
      <c r="CE220" s="15"/>
      <c r="CF220" s="15"/>
      <c r="CG220" s="15"/>
      <c r="CH220" s="46"/>
      <c r="CI220" s="15"/>
      <c r="CJ220" s="15"/>
      <c r="CK220" s="15"/>
      <c r="CL220" s="15"/>
      <c r="CM220" s="77"/>
      <c r="CN220" s="77"/>
      <c r="CO220" s="77"/>
      <c r="CP220" s="49"/>
      <c r="CQ220" s="49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46"/>
      <c r="DC220" s="15"/>
      <c r="DD220" s="15"/>
      <c r="DE220" s="15"/>
      <c r="DF220" s="15"/>
      <c r="DG220" s="76"/>
      <c r="DH220" s="15"/>
      <c r="DI220" s="77"/>
      <c r="DJ220" s="77"/>
      <c r="DK220" s="77"/>
      <c r="DL220" s="49"/>
      <c r="DM220" s="49"/>
      <c r="DN220" s="49"/>
      <c r="DO220" s="15"/>
      <c r="DP220" s="15"/>
      <c r="DQ220" s="49"/>
      <c r="DR220" s="15"/>
      <c r="DS220" s="15"/>
      <c r="DT220" s="15"/>
      <c r="DU220" s="15"/>
      <c r="DV220" s="46"/>
      <c r="DW220" s="15"/>
      <c r="DX220" s="15"/>
      <c r="DY220" s="15"/>
      <c r="DZ220" s="15"/>
      <c r="EA220" s="77"/>
      <c r="EB220" s="77"/>
      <c r="EC220" s="77"/>
      <c r="ED220" s="49"/>
      <c r="EE220" s="49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46"/>
      <c r="EQ220" s="15"/>
      <c r="ER220" s="15"/>
      <c r="ES220" s="15"/>
      <c r="ET220" s="15"/>
      <c r="EU220" s="76"/>
      <c r="EV220" s="15"/>
      <c r="EW220" s="77"/>
      <c r="EX220" s="77"/>
      <c r="EY220" s="77"/>
      <c r="EZ220" s="49"/>
      <c r="FA220" s="49"/>
      <c r="FB220" s="49"/>
      <c r="FC220" s="49"/>
      <c r="FD220" s="49"/>
      <c r="FE220" s="15"/>
      <c r="FF220" s="15"/>
      <c r="FG220" s="15"/>
      <c r="FH220" s="101"/>
      <c r="FI220" s="15"/>
      <c r="FJ220" s="75"/>
      <c r="FK220" s="76"/>
      <c r="FL220" s="75"/>
      <c r="FM220" s="77"/>
      <c r="FN220" s="15"/>
      <c r="FO220" s="15"/>
      <c r="FP220" s="76"/>
      <c r="FQ220" s="77"/>
      <c r="FR220" s="77"/>
      <c r="FS220" s="77"/>
      <c r="FT220" s="77"/>
      <c r="FU220" s="49"/>
      <c r="FV220" s="49"/>
      <c r="FW220" s="49"/>
      <c r="FX220" s="15"/>
      <c r="FY220" s="15"/>
      <c r="FZ220" s="15"/>
      <c r="GA220" s="15"/>
      <c r="GB220" s="15"/>
      <c r="GC220" s="15"/>
      <c r="GD220" s="15"/>
      <c r="GE220" s="15"/>
      <c r="GF220" s="75"/>
      <c r="GG220" s="77"/>
      <c r="GH220" s="15"/>
      <c r="GI220" s="15"/>
      <c r="GJ220" s="76"/>
      <c r="GK220" s="15"/>
      <c r="GL220" s="77"/>
      <c r="GM220" s="15"/>
      <c r="GN220" s="15"/>
      <c r="GO220" s="15"/>
      <c r="GP220" s="77"/>
      <c r="GQ220" s="77"/>
      <c r="GR220" s="49"/>
      <c r="GS220" s="49"/>
      <c r="GT220" s="49"/>
      <c r="GU220" s="15"/>
      <c r="GV220" s="15"/>
      <c r="GW220" s="101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</row>
    <row r="221" spans="1:243" ht="16.149999999999999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49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49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49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49"/>
      <c r="FC221" s="15"/>
      <c r="FD221" s="15"/>
      <c r="FE221" s="15"/>
      <c r="FF221" s="15"/>
      <c r="FG221" s="15"/>
      <c r="FH221" s="101"/>
      <c r="FI221" s="15"/>
      <c r="FJ221" s="75"/>
      <c r="FK221" s="76"/>
      <c r="FL221" s="75"/>
      <c r="FM221" s="77"/>
      <c r="FN221" s="15"/>
      <c r="FO221" s="15"/>
      <c r="FP221" s="72"/>
      <c r="FQ221" s="79"/>
      <c r="FR221" s="79"/>
      <c r="FS221" s="79"/>
      <c r="FT221" s="79"/>
      <c r="FU221" s="73"/>
      <c r="FV221" s="73"/>
      <c r="FW221" s="73"/>
      <c r="FX221" s="15"/>
      <c r="FY221" s="15"/>
      <c r="FZ221" s="15"/>
      <c r="GA221" s="15"/>
      <c r="GB221" s="15"/>
      <c r="GC221" s="15"/>
      <c r="GD221" s="15"/>
      <c r="GE221" s="15"/>
      <c r="GF221" s="75"/>
      <c r="GG221" s="77"/>
      <c r="GH221" s="15"/>
      <c r="GI221" s="15"/>
      <c r="GJ221" s="72"/>
      <c r="GK221" s="15"/>
      <c r="GL221" s="79"/>
      <c r="GM221" s="15"/>
      <c r="GN221" s="15"/>
      <c r="GO221" s="15"/>
      <c r="GP221" s="79"/>
      <c r="GQ221" s="79"/>
      <c r="GR221" s="73"/>
      <c r="GS221" s="73"/>
      <c r="GT221" s="73"/>
      <c r="GU221" s="15"/>
      <c r="GV221" s="15"/>
      <c r="GW221" s="101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</row>
    <row r="222" spans="1:243" ht="16.149999999999999" customHeight="1">
      <c r="A222" s="15"/>
      <c r="B222" s="15"/>
      <c r="C222" s="15"/>
      <c r="D222" s="15"/>
      <c r="E222" s="15"/>
      <c r="F222" s="46"/>
      <c r="G222" s="15"/>
      <c r="H222" s="15"/>
      <c r="I222" s="15"/>
      <c r="J222" s="15"/>
      <c r="K222" s="15"/>
      <c r="L222" s="15"/>
      <c r="M222" s="46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46"/>
      <c r="AA222" s="15"/>
      <c r="AB222" s="15"/>
      <c r="AC222" s="15"/>
      <c r="AD222" s="15"/>
      <c r="AE222" s="15"/>
      <c r="AF222" s="15"/>
      <c r="AG222" s="48"/>
      <c r="AH222" s="15"/>
      <c r="AI222" s="15"/>
      <c r="AJ222" s="15"/>
      <c r="AK222" s="15"/>
      <c r="AL222" s="49"/>
      <c r="AM222" s="15"/>
      <c r="AN222" s="15"/>
      <c r="AO222" s="15"/>
      <c r="AP222" s="15"/>
      <c r="AQ222" s="15"/>
      <c r="AR222" s="15"/>
      <c r="AS222" s="15"/>
      <c r="AT222" s="46"/>
      <c r="AU222" s="15"/>
      <c r="AV222" s="15"/>
      <c r="AW222" s="15"/>
      <c r="AX222" s="15"/>
      <c r="AY222" s="15"/>
      <c r="AZ222" s="15"/>
      <c r="BA222" s="46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46"/>
      <c r="BO222" s="15"/>
      <c r="BP222" s="15"/>
      <c r="BQ222" s="15"/>
      <c r="BR222" s="15"/>
      <c r="BS222" s="15"/>
      <c r="BT222" s="15"/>
      <c r="BU222" s="48"/>
      <c r="BV222" s="15"/>
      <c r="BW222" s="15"/>
      <c r="BX222" s="15"/>
      <c r="BY222" s="15"/>
      <c r="BZ222" s="49"/>
      <c r="CA222" s="15"/>
      <c r="CB222" s="15"/>
      <c r="CC222" s="15"/>
      <c r="CD222" s="15"/>
      <c r="CE222" s="15"/>
      <c r="CF222" s="15"/>
      <c r="CG222" s="15"/>
      <c r="CH222" s="46"/>
      <c r="CI222" s="15"/>
      <c r="CJ222" s="15"/>
      <c r="CK222" s="15"/>
      <c r="CL222" s="15"/>
      <c r="CM222" s="15"/>
      <c r="CN222" s="15"/>
      <c r="CO222" s="46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46"/>
      <c r="DC222" s="15"/>
      <c r="DD222" s="15"/>
      <c r="DE222" s="15"/>
      <c r="DF222" s="15"/>
      <c r="DG222" s="15"/>
      <c r="DH222" s="15"/>
      <c r="DI222" s="48"/>
      <c r="DJ222" s="15"/>
      <c r="DK222" s="15"/>
      <c r="DL222" s="15"/>
      <c r="DM222" s="15"/>
      <c r="DN222" s="49"/>
      <c r="DO222" s="15"/>
      <c r="DP222" s="15"/>
      <c r="DQ222" s="15"/>
      <c r="DR222" s="15"/>
      <c r="DS222" s="15"/>
      <c r="DT222" s="15"/>
      <c r="DU222" s="15"/>
      <c r="DV222" s="46"/>
      <c r="DW222" s="15"/>
      <c r="DX222" s="15"/>
      <c r="DY222" s="15"/>
      <c r="DZ222" s="15"/>
      <c r="EA222" s="15"/>
      <c r="EB222" s="15"/>
      <c r="EC222" s="46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46"/>
      <c r="EQ222" s="15"/>
      <c r="ER222" s="15"/>
      <c r="ES222" s="15"/>
      <c r="ET222" s="15"/>
      <c r="EU222" s="15"/>
      <c r="EV222" s="15"/>
      <c r="EW222" s="48"/>
      <c r="EX222" s="15"/>
      <c r="EY222" s="15"/>
      <c r="EZ222" s="15"/>
      <c r="FA222" s="15"/>
      <c r="FB222" s="49"/>
      <c r="FC222" s="15"/>
      <c r="FD222" s="15"/>
      <c r="FE222" s="15"/>
      <c r="FF222" s="15"/>
      <c r="FG222" s="15"/>
      <c r="FH222" s="101"/>
      <c r="FI222" s="15"/>
      <c r="FJ222" s="78"/>
      <c r="FK222" s="72"/>
      <c r="FL222" s="78"/>
      <c r="FM222" s="79"/>
      <c r="FN222" s="15"/>
      <c r="FO222" s="15"/>
      <c r="FP222" s="76"/>
      <c r="FQ222" s="77"/>
      <c r="FR222" s="77"/>
      <c r="FS222" s="77"/>
      <c r="FT222" s="77"/>
      <c r="FU222" s="49"/>
      <c r="FV222" s="49"/>
      <c r="FW222" s="49"/>
      <c r="FX222" s="15"/>
      <c r="FY222" s="15"/>
      <c r="FZ222" s="15"/>
      <c r="GA222" s="15"/>
      <c r="GB222" s="15"/>
      <c r="GC222" s="15"/>
      <c r="GD222" s="15"/>
      <c r="GE222" s="15"/>
      <c r="GF222" s="78"/>
      <c r="GG222" s="79"/>
      <c r="GH222" s="15"/>
      <c r="GI222" s="15"/>
      <c r="GJ222" s="76"/>
      <c r="GK222" s="15"/>
      <c r="GL222" s="77"/>
      <c r="GM222" s="15"/>
      <c r="GN222" s="15"/>
      <c r="GO222" s="15"/>
      <c r="GP222" s="77"/>
      <c r="GQ222" s="77"/>
      <c r="GR222" s="49"/>
      <c r="GS222" s="49"/>
      <c r="GT222" s="49"/>
      <c r="GU222" s="15"/>
      <c r="GV222" s="15"/>
      <c r="GW222" s="101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</row>
    <row r="223" spans="1:243" ht="16.149999999999999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61"/>
      <c r="L223" s="61"/>
      <c r="M223" s="61"/>
      <c r="N223" s="61"/>
      <c r="O223" s="61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61"/>
      <c r="AH223" s="61"/>
      <c r="AI223" s="61"/>
      <c r="AJ223" s="61"/>
      <c r="AK223" s="61"/>
      <c r="AL223" s="49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61"/>
      <c r="AZ223" s="61"/>
      <c r="BA223" s="61"/>
      <c r="BB223" s="61"/>
      <c r="BC223" s="61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61"/>
      <c r="BV223" s="61"/>
      <c r="BW223" s="61"/>
      <c r="BX223" s="61"/>
      <c r="BY223" s="61"/>
      <c r="BZ223" s="49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61"/>
      <c r="CN223" s="61"/>
      <c r="CO223" s="61"/>
      <c r="CP223" s="61"/>
      <c r="CQ223" s="61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61"/>
      <c r="DJ223" s="61"/>
      <c r="DK223" s="61"/>
      <c r="DL223" s="61"/>
      <c r="DM223" s="61"/>
      <c r="DN223" s="49"/>
      <c r="DO223" s="15"/>
      <c r="DP223" s="15"/>
      <c r="DQ223" s="61"/>
      <c r="DR223" s="15"/>
      <c r="DS223" s="15"/>
      <c r="DT223" s="15"/>
      <c r="DU223" s="15"/>
      <c r="DV223" s="15"/>
      <c r="DW223" s="15"/>
      <c r="DX223" s="15"/>
      <c r="DY223" s="15"/>
      <c r="DZ223" s="15"/>
      <c r="EA223" s="61"/>
      <c r="EB223" s="61"/>
      <c r="EC223" s="61"/>
      <c r="ED223" s="61"/>
      <c r="EE223" s="61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61"/>
      <c r="EX223" s="61"/>
      <c r="EY223" s="61"/>
      <c r="EZ223" s="61"/>
      <c r="FA223" s="61"/>
      <c r="FB223" s="49"/>
      <c r="FC223" s="61"/>
      <c r="FD223" s="61"/>
      <c r="FE223" s="15"/>
      <c r="FF223" s="15"/>
      <c r="FG223" s="15"/>
      <c r="FH223" s="101"/>
      <c r="FI223" s="15"/>
      <c r="FJ223" s="75"/>
      <c r="FK223" s="76"/>
      <c r="FL223" s="75"/>
      <c r="FM223" s="77"/>
      <c r="FN223" s="15"/>
      <c r="FO223" s="15"/>
      <c r="FP223" s="76"/>
      <c r="FQ223" s="77"/>
      <c r="FR223" s="77"/>
      <c r="FS223" s="77"/>
      <c r="FT223" s="77"/>
      <c r="FU223" s="49"/>
      <c r="FV223" s="49"/>
      <c r="FW223" s="49"/>
      <c r="FX223" s="15"/>
      <c r="FY223" s="15"/>
      <c r="FZ223" s="15"/>
      <c r="GA223" s="15"/>
      <c r="GB223" s="15"/>
      <c r="GC223" s="15"/>
      <c r="GD223" s="15"/>
      <c r="GE223" s="15"/>
      <c r="GF223" s="75"/>
      <c r="GG223" s="77"/>
      <c r="GH223" s="15"/>
      <c r="GI223" s="15"/>
      <c r="GJ223" s="76"/>
      <c r="GK223" s="15"/>
      <c r="GL223" s="77"/>
      <c r="GM223" s="15"/>
      <c r="GN223" s="15"/>
      <c r="GO223" s="15"/>
      <c r="GP223" s="77"/>
      <c r="GQ223" s="77"/>
      <c r="GR223" s="49"/>
      <c r="GS223" s="49"/>
      <c r="GT223" s="49"/>
      <c r="GU223" s="15"/>
      <c r="GV223" s="15"/>
      <c r="GW223" s="101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</row>
    <row r="224" spans="1:243" ht="16.149999999999999" customHeight="1">
      <c r="A224" s="15"/>
      <c r="B224" s="15"/>
      <c r="C224" s="15"/>
      <c r="D224" s="15"/>
      <c r="E224" s="15"/>
      <c r="F224" s="46"/>
      <c r="G224" s="15"/>
      <c r="H224" s="15"/>
      <c r="I224" s="15"/>
      <c r="J224" s="15"/>
      <c r="K224" s="61"/>
      <c r="L224" s="61"/>
      <c r="M224" s="61"/>
      <c r="N224" s="61"/>
      <c r="O224" s="61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46"/>
      <c r="AA224" s="15"/>
      <c r="AB224" s="15"/>
      <c r="AC224" s="15"/>
      <c r="AD224" s="15"/>
      <c r="AE224" s="72"/>
      <c r="AF224" s="15"/>
      <c r="AG224" s="61"/>
      <c r="AH224" s="61"/>
      <c r="AI224" s="61"/>
      <c r="AJ224" s="61"/>
      <c r="AK224" s="61"/>
      <c r="AL224" s="49"/>
      <c r="AM224" s="15"/>
      <c r="AN224" s="15"/>
      <c r="AO224" s="15"/>
      <c r="AP224" s="15"/>
      <c r="AQ224" s="15"/>
      <c r="AR224" s="15"/>
      <c r="AS224" s="15"/>
      <c r="AT224" s="46"/>
      <c r="AU224" s="15"/>
      <c r="AV224" s="15"/>
      <c r="AW224" s="15"/>
      <c r="AX224" s="15"/>
      <c r="AY224" s="61"/>
      <c r="AZ224" s="61"/>
      <c r="BA224" s="61"/>
      <c r="BB224" s="61"/>
      <c r="BC224" s="61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46"/>
      <c r="BO224" s="15"/>
      <c r="BP224" s="15"/>
      <c r="BQ224" s="15"/>
      <c r="BR224" s="15"/>
      <c r="BS224" s="72"/>
      <c r="BT224" s="15"/>
      <c r="BU224" s="61"/>
      <c r="BV224" s="61"/>
      <c r="BW224" s="61"/>
      <c r="BX224" s="61"/>
      <c r="BY224" s="61"/>
      <c r="BZ224" s="49"/>
      <c r="CA224" s="15"/>
      <c r="CB224" s="15"/>
      <c r="CC224" s="15"/>
      <c r="CD224" s="15"/>
      <c r="CE224" s="15"/>
      <c r="CF224" s="15"/>
      <c r="CG224" s="15"/>
      <c r="CH224" s="46"/>
      <c r="CI224" s="15"/>
      <c r="CJ224" s="15"/>
      <c r="CK224" s="15"/>
      <c r="CL224" s="15"/>
      <c r="CM224" s="61"/>
      <c r="CN224" s="61"/>
      <c r="CO224" s="61"/>
      <c r="CP224" s="61"/>
      <c r="CQ224" s="61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46"/>
      <c r="DC224" s="15"/>
      <c r="DD224" s="15"/>
      <c r="DE224" s="15"/>
      <c r="DF224" s="15"/>
      <c r="DG224" s="72"/>
      <c r="DH224" s="15"/>
      <c r="DI224" s="61"/>
      <c r="DJ224" s="61"/>
      <c r="DK224" s="61"/>
      <c r="DL224" s="61"/>
      <c r="DM224" s="61"/>
      <c r="DN224" s="49"/>
      <c r="DO224" s="15"/>
      <c r="DP224" s="15"/>
      <c r="DQ224" s="61"/>
      <c r="DR224" s="15"/>
      <c r="DS224" s="15"/>
      <c r="DT224" s="15"/>
      <c r="DU224" s="15"/>
      <c r="DV224" s="46"/>
      <c r="DW224" s="15"/>
      <c r="DX224" s="15"/>
      <c r="DY224" s="15"/>
      <c r="DZ224" s="15"/>
      <c r="EA224" s="61"/>
      <c r="EB224" s="61"/>
      <c r="EC224" s="61"/>
      <c r="ED224" s="61"/>
      <c r="EE224" s="61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46"/>
      <c r="EQ224" s="15"/>
      <c r="ER224" s="15"/>
      <c r="ES224" s="15"/>
      <c r="ET224" s="15"/>
      <c r="EU224" s="72"/>
      <c r="EV224" s="15"/>
      <c r="EW224" s="61"/>
      <c r="EX224" s="61"/>
      <c r="EY224" s="61"/>
      <c r="EZ224" s="61"/>
      <c r="FA224" s="61"/>
      <c r="FB224" s="49"/>
      <c r="FC224" s="61"/>
      <c r="FD224" s="61"/>
      <c r="FE224" s="15"/>
      <c r="FF224" s="15"/>
      <c r="FG224" s="15"/>
      <c r="FH224" s="101"/>
      <c r="FI224" s="15"/>
      <c r="FJ224" s="15"/>
      <c r="FK224" s="15"/>
      <c r="FL224" s="15"/>
      <c r="FM224" s="15"/>
      <c r="FN224" s="15"/>
      <c r="FO224" s="15"/>
      <c r="FP224" s="76"/>
      <c r="FQ224" s="77"/>
      <c r="FR224" s="77"/>
      <c r="FS224" s="77"/>
      <c r="FT224" s="77"/>
      <c r="FU224" s="49"/>
      <c r="FV224" s="49"/>
      <c r="FW224" s="49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76"/>
      <c r="GN224" s="15"/>
      <c r="GO224" s="77"/>
      <c r="GP224" s="77"/>
      <c r="GQ224" s="77"/>
      <c r="GR224" s="49"/>
      <c r="GS224" s="49"/>
      <c r="GT224" s="49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</row>
    <row r="225" spans="1:243" ht="16.149999999999999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80"/>
      <c r="L225" s="15"/>
      <c r="M225" s="15"/>
      <c r="N225" s="15"/>
      <c r="O225" s="38"/>
      <c r="P225" s="38"/>
      <c r="Q225" s="38"/>
      <c r="R225" s="38"/>
      <c r="S225" s="38"/>
      <c r="T225" s="38"/>
      <c r="U225" s="38"/>
      <c r="V225" s="38"/>
      <c r="W225" s="38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37"/>
      <c r="AJ225" s="39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80"/>
      <c r="AZ225" s="15"/>
      <c r="BA225" s="15"/>
      <c r="BB225" s="15"/>
      <c r="BC225" s="38"/>
      <c r="BD225" s="38"/>
      <c r="BE225" s="38"/>
      <c r="BF225" s="38"/>
      <c r="BG225" s="38"/>
      <c r="BH225" s="38"/>
      <c r="BI225" s="38"/>
      <c r="BJ225" s="38"/>
      <c r="BK225" s="38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37"/>
      <c r="BX225" s="39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80"/>
      <c r="CN225" s="15"/>
      <c r="CO225" s="15"/>
      <c r="CP225" s="15"/>
      <c r="CQ225" s="38"/>
      <c r="CR225" s="38"/>
      <c r="CS225" s="38"/>
      <c r="CT225" s="38"/>
      <c r="CU225" s="38"/>
      <c r="CV225" s="38"/>
      <c r="CW225" s="38"/>
      <c r="CX225" s="38"/>
      <c r="CY225" s="38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37"/>
      <c r="DL225" s="39"/>
      <c r="DM225" s="15"/>
      <c r="DN225" s="15"/>
      <c r="DO225" s="15"/>
      <c r="DP225" s="15"/>
      <c r="DQ225" s="61"/>
      <c r="DR225" s="15"/>
      <c r="DS225" s="15"/>
      <c r="DT225" s="15"/>
      <c r="DU225" s="15"/>
      <c r="DV225" s="46"/>
      <c r="DW225" s="15"/>
      <c r="DX225" s="15"/>
      <c r="DY225" s="15"/>
      <c r="DZ225" s="15"/>
      <c r="EA225" s="61"/>
      <c r="EB225" s="61"/>
      <c r="EC225" s="61"/>
      <c r="ED225" s="61"/>
      <c r="EE225" s="61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46"/>
      <c r="EQ225" s="15"/>
      <c r="ER225" s="15"/>
      <c r="ES225" s="15"/>
      <c r="ET225" s="15"/>
      <c r="EU225" s="72"/>
      <c r="EV225" s="15"/>
      <c r="EW225" s="61"/>
      <c r="EX225" s="61"/>
      <c r="EY225" s="61"/>
      <c r="EZ225" s="61"/>
      <c r="FA225" s="61"/>
      <c r="FB225" s="49"/>
      <c r="FC225" s="61"/>
      <c r="FD225" s="61"/>
      <c r="FE225" s="15"/>
      <c r="FF225" s="15"/>
      <c r="FG225" s="15"/>
      <c r="FH225" s="101"/>
      <c r="FI225" s="15"/>
      <c r="FJ225" s="15"/>
      <c r="FK225" s="15"/>
      <c r="FL225" s="15"/>
      <c r="FM225" s="15"/>
      <c r="FN225" s="46"/>
      <c r="FO225" s="15"/>
      <c r="FP225" s="15"/>
      <c r="FQ225" s="15"/>
      <c r="FR225" s="15"/>
      <c r="FS225" s="77"/>
      <c r="FT225" s="77"/>
      <c r="FU225" s="77"/>
      <c r="FV225" s="49"/>
      <c r="FW225" s="49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46"/>
      <c r="GI225" s="15"/>
      <c r="GJ225" s="15"/>
      <c r="GK225" s="15"/>
      <c r="GL225" s="15"/>
      <c r="GM225" s="76"/>
      <c r="GN225" s="15"/>
      <c r="GO225" s="77"/>
      <c r="GP225" s="77"/>
      <c r="GQ225" s="77"/>
      <c r="GR225" s="49"/>
      <c r="GS225" s="49"/>
      <c r="GT225" s="49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</row>
    <row r="226" spans="1:243" ht="16.149999999999999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66"/>
      <c r="DU226" s="15"/>
      <c r="DV226" s="73"/>
      <c r="DW226" s="15"/>
      <c r="DX226" s="74"/>
      <c r="DY226" s="15"/>
      <c r="DZ226" s="15"/>
      <c r="EA226" s="12"/>
      <c r="EB226" s="15"/>
      <c r="EC226" s="15"/>
      <c r="ED226" s="12"/>
      <c r="EE226" s="45"/>
      <c r="EF226" s="15"/>
      <c r="EG226" s="15"/>
      <c r="EH226" s="15"/>
      <c r="EI226" s="12"/>
      <c r="EJ226" s="275"/>
      <c r="EK226" s="73"/>
      <c r="EL226" s="15"/>
      <c r="EM226" s="73"/>
      <c r="EN226" s="15"/>
      <c r="EO226" s="22"/>
      <c r="EP226" s="15"/>
      <c r="EQ226" s="15"/>
      <c r="ER226" s="12"/>
      <c r="ES226" s="74"/>
      <c r="ET226" s="15"/>
      <c r="EU226" s="12"/>
      <c r="EV226" s="12"/>
      <c r="EW226" s="12"/>
      <c r="EX226" s="74"/>
      <c r="EY226" s="15"/>
      <c r="EZ226" s="15"/>
      <c r="FA226" s="15"/>
      <c r="FB226" s="12"/>
      <c r="FC226" s="275"/>
      <c r="FD226" s="61"/>
      <c r="FE226" s="15"/>
      <c r="FF226" s="15"/>
      <c r="FG226" s="15"/>
      <c r="FH226" s="101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49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</row>
    <row r="227" spans="1:243" ht="16.149999999999999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22"/>
      <c r="DU227" s="73"/>
      <c r="DV227" s="73"/>
      <c r="DW227" s="73"/>
      <c r="DX227" s="275"/>
      <c r="DY227" s="73"/>
      <c r="DZ227" s="62"/>
      <c r="EA227" s="62"/>
      <c r="EB227" s="62"/>
      <c r="EC227" s="61"/>
      <c r="ED227" s="61"/>
      <c r="EE227" s="144"/>
      <c r="EF227" s="62"/>
      <c r="EG227" s="189"/>
      <c r="EH227" s="189"/>
      <c r="EI227" s="15"/>
      <c r="EJ227" s="15"/>
      <c r="EK227" s="15"/>
      <c r="EL227" s="15"/>
      <c r="EM227" s="73"/>
      <c r="EN227" s="73"/>
      <c r="EO227" s="22"/>
      <c r="EP227" s="73"/>
      <c r="EQ227" s="62"/>
      <c r="ER227" s="62"/>
      <c r="ES227" s="275"/>
      <c r="ET227" s="14"/>
      <c r="EU227" s="14"/>
      <c r="EV227" s="14"/>
      <c r="EW227" s="62"/>
      <c r="EX227" s="144"/>
      <c r="EY227" s="62"/>
      <c r="EZ227" s="189"/>
      <c r="FA227" s="189"/>
      <c r="FB227" s="15"/>
      <c r="FC227" s="15"/>
      <c r="FD227" s="15"/>
      <c r="FE227" s="15"/>
      <c r="FF227" s="15"/>
      <c r="FG227" s="15"/>
      <c r="FH227" s="101"/>
      <c r="FI227" s="15"/>
      <c r="FJ227" s="15"/>
      <c r="FK227" s="15"/>
      <c r="FL227" s="15"/>
      <c r="FM227" s="15"/>
      <c r="FN227" s="46"/>
      <c r="FO227" s="15"/>
      <c r="FP227" s="15"/>
      <c r="FQ227" s="15"/>
      <c r="FR227" s="15"/>
      <c r="FS227" s="15"/>
      <c r="FT227" s="15"/>
      <c r="FU227" s="46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46"/>
      <c r="GI227" s="15"/>
      <c r="GJ227" s="15"/>
      <c r="GK227" s="15"/>
      <c r="GL227" s="15"/>
      <c r="GM227" s="15"/>
      <c r="GN227" s="15"/>
      <c r="GO227" s="48"/>
      <c r="GP227" s="15"/>
      <c r="GQ227" s="15"/>
      <c r="GR227" s="15"/>
      <c r="GS227" s="15"/>
      <c r="GT227" s="49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</row>
    <row r="228" spans="1:243" ht="16.149999999999999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73"/>
      <c r="DV228" s="73"/>
      <c r="DW228" s="73"/>
      <c r="DX228" s="73"/>
      <c r="DY228" s="15"/>
      <c r="DZ228" s="15"/>
      <c r="EA228" s="12"/>
      <c r="EB228" s="12"/>
      <c r="EC228" s="61"/>
      <c r="ED228" s="61"/>
      <c r="EE228" s="61"/>
      <c r="EF228" s="15"/>
      <c r="EG228" s="15"/>
      <c r="EH228" s="15"/>
      <c r="EI228" s="15"/>
      <c r="EJ228" s="15"/>
      <c r="EK228" s="15"/>
      <c r="EL228" s="73"/>
      <c r="EM228" s="73"/>
      <c r="EN228" s="73"/>
      <c r="EO228" s="73"/>
      <c r="EP228" s="15"/>
      <c r="EQ228" s="15"/>
      <c r="ER228" s="12"/>
      <c r="ES228" s="13"/>
      <c r="ET228" s="12"/>
      <c r="EU228" s="12"/>
      <c r="EV228" s="12"/>
      <c r="EW228" s="15"/>
      <c r="EX228" s="62"/>
      <c r="EY228" s="15"/>
      <c r="EZ228" s="15"/>
      <c r="FA228" s="15"/>
      <c r="FB228" s="15"/>
      <c r="FC228" s="15"/>
      <c r="FD228" s="15"/>
      <c r="FE228" s="15"/>
      <c r="FF228" s="15"/>
      <c r="FG228" s="15"/>
      <c r="FH228" s="101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61"/>
      <c r="FT228" s="61"/>
      <c r="FU228" s="61"/>
      <c r="FV228" s="61"/>
      <c r="FW228" s="61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61"/>
      <c r="GP228" s="61"/>
      <c r="GQ228" s="61"/>
      <c r="GR228" s="61"/>
      <c r="GS228" s="61"/>
      <c r="GT228" s="49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</row>
    <row r="229" spans="1:243" ht="16.149999999999999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76"/>
      <c r="DT229" s="15"/>
      <c r="DU229" s="53"/>
      <c r="DV229" s="95"/>
      <c r="DW229" s="95"/>
      <c r="DX229" s="50"/>
      <c r="DY229" s="50"/>
      <c r="DZ229" s="50"/>
      <c r="EA229" s="15"/>
      <c r="EB229" s="76"/>
      <c r="EC229" s="15"/>
      <c r="ED229" s="53"/>
      <c r="EE229" s="53"/>
      <c r="EF229" s="53"/>
      <c r="EG229" s="53"/>
      <c r="EH229" s="53"/>
      <c r="EI229" s="50"/>
      <c r="EJ229" s="15"/>
      <c r="EK229" s="15"/>
      <c r="EL229" s="15"/>
      <c r="EM229" s="15"/>
      <c r="EN229" s="75"/>
      <c r="EO229" s="53"/>
      <c r="EP229" s="95"/>
      <c r="EQ229" s="95"/>
      <c r="ER229" s="95"/>
      <c r="ES229" s="95"/>
      <c r="ET229" s="50"/>
      <c r="EU229" s="76"/>
      <c r="EV229" s="15"/>
      <c r="EW229" s="53"/>
      <c r="EX229" s="53"/>
      <c r="EY229" s="53"/>
      <c r="EZ229" s="53"/>
      <c r="FA229" s="53"/>
      <c r="FB229" s="53"/>
      <c r="FC229" s="15"/>
      <c r="FD229" s="15"/>
      <c r="FE229" s="15"/>
      <c r="FF229" s="15"/>
      <c r="FG229" s="15"/>
      <c r="FH229" s="101"/>
      <c r="FI229" s="15"/>
      <c r="FJ229" s="15"/>
      <c r="FK229" s="15"/>
      <c r="FL229" s="15"/>
      <c r="FM229" s="15"/>
      <c r="FN229" s="46"/>
      <c r="FO229" s="15"/>
      <c r="FP229" s="15"/>
      <c r="FQ229" s="15"/>
      <c r="FR229" s="15"/>
      <c r="FS229" s="61"/>
      <c r="FT229" s="61"/>
      <c r="FU229" s="61"/>
      <c r="FV229" s="61"/>
      <c r="FW229" s="61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46"/>
      <c r="GI229" s="15"/>
      <c r="GJ229" s="15"/>
      <c r="GK229" s="15"/>
      <c r="GL229" s="15"/>
      <c r="GM229" s="72"/>
      <c r="GN229" s="15"/>
      <c r="GO229" s="61"/>
      <c r="GP229" s="61"/>
      <c r="GQ229" s="61"/>
      <c r="GR229" s="61"/>
      <c r="GS229" s="61"/>
      <c r="GT229" s="49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</row>
    <row r="230" spans="1:243" ht="16.149999999999999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72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2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01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80"/>
      <c r="FT230" s="15"/>
      <c r="FU230" s="15"/>
      <c r="FV230" s="15"/>
      <c r="FW230" s="38"/>
      <c r="FX230" s="38"/>
      <c r="FY230" s="38"/>
      <c r="FZ230" s="38"/>
      <c r="GA230" s="38"/>
      <c r="GB230" s="38"/>
      <c r="GC230" s="38"/>
      <c r="GD230" s="38"/>
      <c r="GE230" s="38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37"/>
      <c r="GR230" s="39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</row>
    <row r="231" spans="1:243" ht="16.149999999999999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75"/>
      <c r="DS231" s="76"/>
      <c r="DT231" s="75"/>
      <c r="DU231" s="77"/>
      <c r="DV231" s="15"/>
      <c r="DW231" s="15"/>
      <c r="DX231" s="76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75"/>
      <c r="EO231" s="77"/>
      <c r="EP231" s="15"/>
      <c r="EQ231" s="15"/>
      <c r="ER231" s="76"/>
      <c r="ES231" s="15"/>
      <c r="ET231" s="15"/>
      <c r="EU231" s="15"/>
      <c r="EV231" s="15"/>
      <c r="EW231" s="15"/>
      <c r="EX231" s="15"/>
      <c r="EY231" s="15"/>
      <c r="EZ231" s="15"/>
      <c r="FA231" s="15"/>
      <c r="FB231" s="13"/>
      <c r="FC231" s="15"/>
      <c r="FD231" s="15"/>
      <c r="FE231" s="15"/>
      <c r="FF231" s="15"/>
      <c r="FG231" s="15"/>
      <c r="FH231" s="101"/>
      <c r="FI231" s="15"/>
      <c r="FJ231" s="15"/>
      <c r="FK231" s="72"/>
      <c r="FL231" s="15"/>
      <c r="FM231" s="47"/>
      <c r="FN231" s="15"/>
      <c r="FO231" s="61"/>
      <c r="FP231" s="46"/>
      <c r="FQ231" s="61"/>
      <c r="FR231" s="61"/>
      <c r="FS231" s="61"/>
      <c r="FT231" s="61"/>
      <c r="FU231" s="61"/>
      <c r="FV231" s="61"/>
      <c r="FW231" s="61"/>
      <c r="FX231" s="15"/>
      <c r="FY231" s="15"/>
      <c r="FZ231" s="61"/>
      <c r="GA231" s="61"/>
      <c r="GB231" s="61"/>
      <c r="GC231" s="61"/>
      <c r="GD231" s="61"/>
      <c r="GE231" s="61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37"/>
      <c r="GR231" s="39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</row>
    <row r="232" spans="1:243" ht="16.149999999999999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75"/>
      <c r="DS232" s="76"/>
      <c r="DT232" s="75"/>
      <c r="DU232" s="77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75"/>
      <c r="EO232" s="77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80"/>
      <c r="FT232" s="15"/>
      <c r="FU232" s="15"/>
      <c r="FV232" s="15"/>
      <c r="FW232" s="38"/>
      <c r="FX232" s="38"/>
      <c r="FY232" s="38"/>
      <c r="FZ232" s="38"/>
      <c r="GA232" s="38"/>
      <c r="GB232" s="38"/>
      <c r="GC232" s="38"/>
      <c r="GD232" s="38"/>
      <c r="GE232" s="38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37"/>
      <c r="GR232" s="39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</row>
    <row r="233" spans="1:243" ht="16.149999999999999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78"/>
      <c r="DS233" s="72"/>
      <c r="DT233" s="78"/>
      <c r="DU233" s="79"/>
      <c r="DV233" s="15"/>
      <c r="DW233" s="15"/>
      <c r="DX233" s="76"/>
      <c r="DY233" s="77"/>
      <c r="DZ233" s="77"/>
      <c r="EA233" s="77"/>
      <c r="EB233" s="77"/>
      <c r="EC233" s="45"/>
      <c r="ED233" s="45"/>
      <c r="EE233" s="45"/>
      <c r="EF233" s="15"/>
      <c r="EG233" s="15"/>
      <c r="EH233" s="15"/>
      <c r="EI233" s="15"/>
      <c r="EJ233" s="15"/>
      <c r="EK233" s="15"/>
      <c r="EL233" s="15"/>
      <c r="EM233" s="15"/>
      <c r="EN233" s="78"/>
      <c r="EO233" s="79"/>
      <c r="EP233" s="15"/>
      <c r="EQ233" s="15"/>
      <c r="ER233" s="76"/>
      <c r="ES233" s="15"/>
      <c r="ET233" s="77"/>
      <c r="EU233" s="15"/>
      <c r="EV233" s="15"/>
      <c r="EW233" s="15"/>
      <c r="EX233" s="77"/>
      <c r="EY233" s="77"/>
      <c r="EZ233" s="45"/>
      <c r="FA233" s="45"/>
      <c r="FB233" s="4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80"/>
      <c r="FT233" s="15"/>
      <c r="FU233" s="15"/>
      <c r="FV233" s="15"/>
      <c r="FW233" s="38"/>
      <c r="FX233" s="38"/>
      <c r="FY233" s="38"/>
      <c r="FZ233" s="38"/>
      <c r="GA233" s="38"/>
      <c r="GB233" s="38"/>
      <c r="GC233" s="38"/>
      <c r="GD233" s="38"/>
      <c r="GE233" s="38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37"/>
      <c r="GR233" s="39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</row>
    <row r="234" spans="1:243" ht="16.149999999999999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75"/>
      <c r="DS234" s="76"/>
      <c r="DT234" s="75"/>
      <c r="DU234" s="77"/>
      <c r="DV234" s="15"/>
      <c r="DW234" s="15"/>
      <c r="DX234" s="76"/>
      <c r="DY234" s="77"/>
      <c r="DZ234" s="77"/>
      <c r="EA234" s="77"/>
      <c r="EB234" s="77"/>
      <c r="EC234" s="49"/>
      <c r="ED234" s="49"/>
      <c r="EE234" s="49"/>
      <c r="EF234" s="15"/>
      <c r="EG234" s="15"/>
      <c r="EH234" s="15"/>
      <c r="EI234" s="15"/>
      <c r="EJ234" s="15"/>
      <c r="EK234" s="15"/>
      <c r="EL234" s="15"/>
      <c r="EM234" s="15"/>
      <c r="EN234" s="75"/>
      <c r="EO234" s="77"/>
      <c r="EP234" s="15"/>
      <c r="EQ234" s="15"/>
      <c r="ER234" s="76"/>
      <c r="ES234" s="15"/>
      <c r="ET234" s="77"/>
      <c r="EU234" s="15"/>
      <c r="EV234" s="15"/>
      <c r="EW234" s="15"/>
      <c r="EX234" s="77"/>
      <c r="EY234" s="77"/>
      <c r="EZ234" s="49"/>
      <c r="FA234" s="49"/>
      <c r="FB234" s="49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80"/>
      <c r="FT234" s="15"/>
      <c r="FU234" s="15"/>
      <c r="FV234" s="15"/>
      <c r="FW234" s="38"/>
      <c r="FX234" s="38"/>
      <c r="FY234" s="38"/>
      <c r="FZ234" s="38"/>
      <c r="GA234" s="38"/>
      <c r="GB234" s="38"/>
      <c r="GC234" s="38"/>
      <c r="GD234" s="38"/>
      <c r="GE234" s="38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37"/>
      <c r="GR234" s="39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</row>
    <row r="235" spans="1:243" ht="16.149999999999999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75"/>
      <c r="DS235" s="76"/>
      <c r="DT235" s="75"/>
      <c r="DU235" s="77"/>
      <c r="DV235" s="15"/>
      <c r="DW235" s="15"/>
      <c r="DX235" s="72"/>
      <c r="DY235" s="79"/>
      <c r="DZ235" s="79"/>
      <c r="EA235" s="79"/>
      <c r="EB235" s="79"/>
      <c r="EC235" s="73"/>
      <c r="ED235" s="73"/>
      <c r="EE235" s="73"/>
      <c r="EF235" s="15"/>
      <c r="EG235" s="15"/>
      <c r="EH235" s="15"/>
      <c r="EI235" s="15"/>
      <c r="EJ235" s="15"/>
      <c r="EK235" s="15"/>
      <c r="EL235" s="15"/>
      <c r="EM235" s="15"/>
      <c r="EN235" s="75"/>
      <c r="EO235" s="77"/>
      <c r="EP235" s="15"/>
      <c r="EQ235" s="15"/>
      <c r="ER235" s="72"/>
      <c r="ES235" s="15"/>
      <c r="ET235" s="79"/>
      <c r="EU235" s="15"/>
      <c r="EV235" s="15"/>
      <c r="EW235" s="15"/>
      <c r="EX235" s="79"/>
      <c r="EY235" s="79"/>
      <c r="EZ235" s="73"/>
      <c r="FA235" s="73"/>
      <c r="FB235" s="73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</row>
    <row r="236" spans="1:243" ht="16.149999999999999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78"/>
      <c r="DS236" s="72"/>
      <c r="DT236" s="78"/>
      <c r="DU236" s="79"/>
      <c r="DV236" s="15"/>
      <c r="DW236" s="15"/>
      <c r="DX236" s="76"/>
      <c r="DY236" s="77"/>
      <c r="DZ236" s="77"/>
      <c r="EA236" s="77"/>
      <c r="EB236" s="77"/>
      <c r="EC236" s="49"/>
      <c r="ED236" s="49"/>
      <c r="EE236" s="49"/>
      <c r="EF236" s="15"/>
      <c r="EG236" s="15"/>
      <c r="EH236" s="15"/>
      <c r="EI236" s="15"/>
      <c r="EJ236" s="15"/>
      <c r="EK236" s="15"/>
      <c r="EL236" s="15"/>
      <c r="EM236" s="15"/>
      <c r="EN236" s="78"/>
      <c r="EO236" s="79"/>
      <c r="EP236" s="15"/>
      <c r="EQ236" s="15"/>
      <c r="ER236" s="76"/>
      <c r="ES236" s="15"/>
      <c r="ET236" s="77"/>
      <c r="EU236" s="15"/>
      <c r="EV236" s="15"/>
      <c r="EW236" s="15"/>
      <c r="EX236" s="77"/>
      <c r="EY236" s="77"/>
      <c r="EZ236" s="49"/>
      <c r="FA236" s="49"/>
      <c r="FB236" s="49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</row>
    <row r="237" spans="1:243" ht="16.149999999999999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75"/>
      <c r="DS237" s="76"/>
      <c r="DT237" s="75"/>
      <c r="DU237" s="77"/>
      <c r="DV237" s="15"/>
      <c r="DW237" s="15"/>
      <c r="DX237" s="76"/>
      <c r="DY237" s="77"/>
      <c r="DZ237" s="77"/>
      <c r="EA237" s="77"/>
      <c r="EB237" s="77"/>
      <c r="EC237" s="49"/>
      <c r="ED237" s="49"/>
      <c r="EE237" s="49"/>
      <c r="EF237" s="15"/>
      <c r="EG237" s="15"/>
      <c r="EH237" s="15"/>
      <c r="EI237" s="15"/>
      <c r="EJ237" s="15"/>
      <c r="EK237" s="15"/>
      <c r="EL237" s="15"/>
      <c r="EM237" s="15"/>
      <c r="EN237" s="75"/>
      <c r="EO237" s="77"/>
      <c r="EP237" s="15"/>
      <c r="EQ237" s="15"/>
      <c r="ER237" s="76"/>
      <c r="ES237" s="15"/>
      <c r="ET237" s="77"/>
      <c r="EU237" s="15"/>
      <c r="EV237" s="15"/>
      <c r="EW237" s="15"/>
      <c r="EX237" s="77"/>
      <c r="EY237" s="77"/>
      <c r="EZ237" s="49"/>
      <c r="FA237" s="49"/>
      <c r="FB237" s="49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</row>
    <row r="238" spans="1:243" ht="16.149999999999999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75"/>
      <c r="DS238" s="76"/>
      <c r="DT238" s="75"/>
      <c r="DU238" s="77"/>
      <c r="DV238" s="15"/>
      <c r="DW238" s="15"/>
      <c r="DX238" s="72"/>
      <c r="DY238" s="79"/>
      <c r="DZ238" s="79"/>
      <c r="EA238" s="79"/>
      <c r="EB238" s="79"/>
      <c r="EC238" s="73"/>
      <c r="ED238" s="73"/>
      <c r="EE238" s="73"/>
      <c r="EF238" s="15"/>
      <c r="EG238" s="15"/>
      <c r="EH238" s="15"/>
      <c r="EI238" s="15"/>
      <c r="EJ238" s="15"/>
      <c r="EK238" s="15"/>
      <c r="EL238" s="15"/>
      <c r="EM238" s="15"/>
      <c r="EN238" s="75"/>
      <c r="EO238" s="77"/>
      <c r="EP238" s="15"/>
      <c r="EQ238" s="15"/>
      <c r="ER238" s="72"/>
      <c r="ES238" s="15"/>
      <c r="ET238" s="79"/>
      <c r="EU238" s="15"/>
      <c r="EV238" s="15"/>
      <c r="EW238" s="15"/>
      <c r="EX238" s="79"/>
      <c r="EY238" s="79"/>
      <c r="EZ238" s="73"/>
      <c r="FA238" s="73"/>
      <c r="FB238" s="73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</row>
    <row r="239" spans="1:243" ht="16.149999999999999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76"/>
      <c r="DY239" s="77"/>
      <c r="DZ239" s="77"/>
      <c r="EA239" s="77"/>
      <c r="EB239" s="77"/>
      <c r="EC239" s="49"/>
      <c r="ED239" s="49"/>
      <c r="EE239" s="49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76"/>
      <c r="EV239" s="15"/>
      <c r="EW239" s="77"/>
      <c r="EX239" s="77"/>
      <c r="EY239" s="77"/>
      <c r="EZ239" s="49"/>
      <c r="FA239" s="49"/>
      <c r="FB239" s="49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</row>
    <row r="240" spans="1:243" ht="16.149999999999999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46"/>
      <c r="DW240" s="15"/>
      <c r="DX240" s="15"/>
      <c r="DY240" s="15"/>
      <c r="DZ240" s="15"/>
      <c r="EA240" s="77"/>
      <c r="EB240" s="77"/>
      <c r="EC240" s="77"/>
      <c r="ED240" s="49"/>
      <c r="EE240" s="49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46"/>
      <c r="EQ240" s="15"/>
      <c r="ER240" s="15"/>
      <c r="ES240" s="15"/>
      <c r="ET240" s="15"/>
      <c r="EU240" s="76"/>
      <c r="EV240" s="15"/>
      <c r="EW240" s="77"/>
      <c r="EX240" s="77"/>
      <c r="EY240" s="77"/>
      <c r="EZ240" s="49"/>
      <c r="FA240" s="49"/>
      <c r="FB240" s="49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</row>
    <row r="241" spans="1:243" ht="16.149999999999999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49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</row>
    <row r="242" spans="1:243" ht="16.149999999999999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46"/>
      <c r="DW242" s="15"/>
      <c r="DX242" s="15"/>
      <c r="DY242" s="15"/>
      <c r="DZ242" s="15"/>
      <c r="EA242" s="15"/>
      <c r="EB242" s="15"/>
      <c r="EC242" s="46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46"/>
      <c r="EQ242" s="15"/>
      <c r="ER242" s="15"/>
      <c r="ES242" s="15"/>
      <c r="ET242" s="15"/>
      <c r="EU242" s="15"/>
      <c r="EV242" s="15"/>
      <c r="EW242" s="48"/>
      <c r="EX242" s="15"/>
      <c r="EY242" s="15"/>
      <c r="EZ242" s="15"/>
      <c r="FA242" s="15"/>
      <c r="FB242" s="49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</row>
    <row r="243" spans="1:243" ht="16.149999999999999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61"/>
      <c r="EB243" s="61"/>
      <c r="EC243" s="61"/>
      <c r="ED243" s="61"/>
      <c r="EE243" s="61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61"/>
      <c r="EX243" s="61"/>
      <c r="EY243" s="61"/>
      <c r="EZ243" s="61"/>
      <c r="FA243" s="61"/>
      <c r="FB243" s="49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</row>
    <row r="244" spans="1:243" ht="16.149999999999999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46"/>
      <c r="DW244" s="15"/>
      <c r="DX244" s="15"/>
      <c r="DY244" s="15"/>
      <c r="DZ244" s="15"/>
      <c r="EA244" s="61"/>
      <c r="EB244" s="61"/>
      <c r="EC244" s="61"/>
      <c r="ED244" s="61"/>
      <c r="EE244" s="61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46"/>
      <c r="EQ244" s="15"/>
      <c r="ER244" s="15"/>
      <c r="ES244" s="15"/>
      <c r="ET244" s="15"/>
      <c r="EU244" s="72"/>
      <c r="EV244" s="15"/>
      <c r="EW244" s="61"/>
      <c r="EX244" s="61"/>
      <c r="EY244" s="61"/>
      <c r="EZ244" s="61"/>
      <c r="FA244" s="61"/>
      <c r="FB244" s="49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</row>
    <row r="245" spans="1:243" ht="16.149999999999999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</row>
    <row r="246" spans="1:243" ht="16.149999999999999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</row>
    <row r="247" spans="1:243" ht="16.149999999999999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</row>
    <row r="248" spans="1:243" ht="16.149999999999999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</row>
    <row r="249" spans="1:243" ht="16.149999999999999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66"/>
      <c r="DU249" s="15"/>
      <c r="DV249" s="73"/>
      <c r="DW249" s="15"/>
      <c r="DX249" s="74"/>
      <c r="DY249" s="15"/>
      <c r="DZ249" s="15"/>
      <c r="EA249" s="12"/>
      <c r="EB249" s="15"/>
      <c r="EC249" s="15"/>
      <c r="ED249" s="12"/>
      <c r="EE249" s="45"/>
      <c r="EF249" s="15"/>
      <c r="EG249" s="15"/>
      <c r="EH249" s="15"/>
      <c r="EI249" s="12"/>
      <c r="EJ249" s="275"/>
      <c r="EK249" s="73"/>
      <c r="EL249" s="15"/>
      <c r="EM249" s="73"/>
      <c r="EN249" s="15"/>
      <c r="EO249" s="22"/>
      <c r="EP249" s="15"/>
      <c r="EQ249" s="15"/>
      <c r="ER249" s="12"/>
      <c r="ES249" s="74"/>
      <c r="ET249" s="15"/>
      <c r="EU249" s="12"/>
      <c r="EV249" s="12"/>
      <c r="EW249" s="12"/>
      <c r="EX249" s="74"/>
      <c r="EY249" s="15"/>
      <c r="EZ249" s="15"/>
      <c r="FA249" s="15"/>
      <c r="FB249" s="12"/>
      <c r="FC249" s="27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</row>
    <row r="250" spans="1:243" ht="16.149999999999999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22"/>
      <c r="DU250" s="73"/>
      <c r="DV250" s="73"/>
      <c r="DW250" s="73"/>
      <c r="DX250" s="275"/>
      <c r="DY250" s="73"/>
      <c r="DZ250" s="62"/>
      <c r="EA250" s="62"/>
      <c r="EB250" s="62"/>
      <c r="EC250" s="61"/>
      <c r="ED250" s="61"/>
      <c r="EE250" s="144"/>
      <c r="EF250" s="62"/>
      <c r="EG250" s="189"/>
      <c r="EH250" s="189"/>
      <c r="EI250" s="15"/>
      <c r="EJ250" s="15"/>
      <c r="EK250" s="15"/>
      <c r="EL250" s="15"/>
      <c r="EM250" s="73"/>
      <c r="EN250" s="73"/>
      <c r="EO250" s="22"/>
      <c r="EP250" s="73"/>
      <c r="EQ250" s="62"/>
      <c r="ER250" s="62"/>
      <c r="ES250" s="275"/>
      <c r="ET250" s="14"/>
      <c r="EU250" s="14"/>
      <c r="EV250" s="14"/>
      <c r="EW250" s="62"/>
      <c r="EX250" s="144"/>
      <c r="EY250" s="62"/>
      <c r="EZ250" s="189"/>
      <c r="FA250" s="189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</row>
    <row r="251" spans="1:243" ht="16.149999999999999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73"/>
      <c r="DV251" s="73"/>
      <c r="DW251" s="73"/>
      <c r="DX251" s="73"/>
      <c r="DY251" s="15"/>
      <c r="DZ251" s="15"/>
      <c r="EA251" s="12"/>
      <c r="EB251" s="12"/>
      <c r="EC251" s="61"/>
      <c r="ED251" s="61"/>
      <c r="EE251" s="61"/>
      <c r="EF251" s="15"/>
      <c r="EG251" s="15"/>
      <c r="EH251" s="15"/>
      <c r="EI251" s="15"/>
      <c r="EJ251" s="15"/>
      <c r="EK251" s="15"/>
      <c r="EL251" s="73"/>
      <c r="EM251" s="73"/>
      <c r="EN251" s="73"/>
      <c r="EO251" s="73"/>
      <c r="EP251" s="15"/>
      <c r="EQ251" s="15"/>
      <c r="ER251" s="12"/>
      <c r="ES251" s="13"/>
      <c r="ET251" s="12"/>
      <c r="EU251" s="12"/>
      <c r="EV251" s="12"/>
      <c r="EW251" s="15"/>
      <c r="EX251" s="62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</row>
    <row r="252" spans="1:243" ht="16.149999999999999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76"/>
      <c r="DT252" s="15"/>
      <c r="DU252" s="53"/>
      <c r="DV252" s="95"/>
      <c r="DW252" s="95"/>
      <c r="DX252" s="50"/>
      <c r="DY252" s="50"/>
      <c r="DZ252" s="50"/>
      <c r="EA252" s="15"/>
      <c r="EB252" s="76"/>
      <c r="EC252" s="15"/>
      <c r="ED252" s="53"/>
      <c r="EE252" s="53"/>
      <c r="EF252" s="53"/>
      <c r="EG252" s="53"/>
      <c r="EH252" s="53"/>
      <c r="EI252" s="50"/>
      <c r="EJ252" s="15"/>
      <c r="EK252" s="15"/>
      <c r="EL252" s="15"/>
      <c r="EM252" s="15"/>
      <c r="EN252" s="75"/>
      <c r="EO252" s="53"/>
      <c r="EP252" s="95"/>
      <c r="EQ252" s="95"/>
      <c r="ER252" s="95"/>
      <c r="ES252" s="95"/>
      <c r="ET252" s="50"/>
      <c r="EU252" s="76"/>
      <c r="EV252" s="15"/>
      <c r="EW252" s="53"/>
      <c r="EX252" s="53"/>
      <c r="EY252" s="53"/>
      <c r="EZ252" s="53"/>
      <c r="FA252" s="53"/>
      <c r="FB252" s="53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</row>
    <row r="253" spans="1:243" ht="16.149999999999999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72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2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</row>
    <row r="254" spans="1:243" ht="16.149999999999999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2"/>
      <c r="DR254" s="75"/>
      <c r="DS254" s="76"/>
      <c r="DT254" s="75"/>
      <c r="DU254" s="77"/>
      <c r="DV254" s="15"/>
      <c r="DW254" s="15"/>
      <c r="DX254" s="76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75"/>
      <c r="EO254" s="77"/>
      <c r="EP254" s="15"/>
      <c r="EQ254" s="15"/>
      <c r="ER254" s="76"/>
      <c r="ES254" s="15"/>
      <c r="ET254" s="15"/>
      <c r="EU254" s="15"/>
      <c r="EV254" s="15"/>
      <c r="EW254" s="15"/>
      <c r="EX254" s="15"/>
      <c r="EY254" s="15"/>
      <c r="EZ254" s="15"/>
      <c r="FA254" s="15"/>
      <c r="FB254" s="13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</row>
    <row r="255" spans="1:243" ht="16.149999999999999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75"/>
      <c r="DS255" s="76"/>
      <c r="DT255" s="75"/>
      <c r="DU255" s="77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75"/>
      <c r="EO255" s="77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</row>
    <row r="256" spans="1:243" ht="16.149999999999999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45"/>
      <c r="DR256" s="78"/>
      <c r="DS256" s="72"/>
      <c r="DT256" s="78"/>
      <c r="DU256" s="79"/>
      <c r="DV256" s="15"/>
      <c r="DW256" s="15"/>
      <c r="DX256" s="76"/>
      <c r="DY256" s="77"/>
      <c r="DZ256" s="77"/>
      <c r="EA256" s="77"/>
      <c r="EB256" s="77"/>
      <c r="EC256" s="45"/>
      <c r="ED256" s="45"/>
      <c r="EE256" s="45"/>
      <c r="EF256" s="15"/>
      <c r="EG256" s="15"/>
      <c r="EH256" s="15"/>
      <c r="EI256" s="15"/>
      <c r="EJ256" s="15"/>
      <c r="EK256" s="15"/>
      <c r="EL256" s="15"/>
      <c r="EM256" s="15"/>
      <c r="EN256" s="78"/>
      <c r="EO256" s="79"/>
      <c r="EP256" s="15"/>
      <c r="EQ256" s="15"/>
      <c r="ER256" s="76"/>
      <c r="ES256" s="15"/>
      <c r="ET256" s="77"/>
      <c r="EU256" s="15"/>
      <c r="EV256" s="15"/>
      <c r="EW256" s="15"/>
      <c r="EX256" s="77"/>
      <c r="EY256" s="77"/>
      <c r="EZ256" s="45"/>
      <c r="FA256" s="45"/>
      <c r="FB256" s="4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</row>
    <row r="257" spans="1:243" ht="16.149999999999999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49"/>
      <c r="DR257" s="75"/>
      <c r="DS257" s="76"/>
      <c r="DT257" s="75"/>
      <c r="DU257" s="77"/>
      <c r="DV257" s="15"/>
      <c r="DW257" s="15"/>
      <c r="DX257" s="76"/>
      <c r="DY257" s="77"/>
      <c r="DZ257" s="77"/>
      <c r="EA257" s="77"/>
      <c r="EB257" s="77"/>
      <c r="EC257" s="49"/>
      <c r="ED257" s="49"/>
      <c r="EE257" s="49"/>
      <c r="EF257" s="15"/>
      <c r="EG257" s="15"/>
      <c r="EH257" s="15"/>
      <c r="EI257" s="15"/>
      <c r="EJ257" s="15"/>
      <c r="EK257" s="15"/>
      <c r="EL257" s="15"/>
      <c r="EM257" s="15"/>
      <c r="EN257" s="75"/>
      <c r="EO257" s="77"/>
      <c r="EP257" s="15"/>
      <c r="EQ257" s="15"/>
      <c r="ER257" s="76"/>
      <c r="ES257" s="15"/>
      <c r="ET257" s="77"/>
      <c r="EU257" s="15"/>
      <c r="EV257" s="15"/>
      <c r="EW257" s="15"/>
      <c r="EX257" s="77"/>
      <c r="EY257" s="77"/>
      <c r="EZ257" s="49"/>
      <c r="FA257" s="49"/>
      <c r="FB257" s="49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</row>
    <row r="258" spans="1:243" ht="16.149999999999999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73"/>
      <c r="DR258" s="75"/>
      <c r="DS258" s="76"/>
      <c r="DT258" s="75"/>
      <c r="DU258" s="77"/>
      <c r="DV258" s="15"/>
      <c r="DW258" s="15"/>
      <c r="DX258" s="72"/>
      <c r="DY258" s="79"/>
      <c r="DZ258" s="79"/>
      <c r="EA258" s="79"/>
      <c r="EB258" s="79"/>
      <c r="EC258" s="73"/>
      <c r="ED258" s="73"/>
      <c r="EE258" s="73"/>
      <c r="EF258" s="15"/>
      <c r="EG258" s="15"/>
      <c r="EH258" s="15"/>
      <c r="EI258" s="15"/>
      <c r="EJ258" s="15"/>
      <c r="EK258" s="15"/>
      <c r="EL258" s="15"/>
      <c r="EM258" s="15"/>
      <c r="EN258" s="75"/>
      <c r="EO258" s="77"/>
      <c r="EP258" s="15"/>
      <c r="EQ258" s="15"/>
      <c r="ER258" s="72"/>
      <c r="ES258" s="15"/>
      <c r="ET258" s="79"/>
      <c r="EU258" s="15"/>
      <c r="EV258" s="15"/>
      <c r="EW258" s="15"/>
      <c r="EX258" s="79"/>
      <c r="EY258" s="79"/>
      <c r="EZ258" s="73"/>
      <c r="FA258" s="73"/>
      <c r="FB258" s="73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</row>
    <row r="259" spans="1:243" ht="16.149999999999999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49"/>
      <c r="DR259" s="78"/>
      <c r="DS259" s="72"/>
      <c r="DT259" s="78"/>
      <c r="DU259" s="79"/>
      <c r="DV259" s="15"/>
      <c r="DW259" s="15"/>
      <c r="DX259" s="76"/>
      <c r="DY259" s="77"/>
      <c r="DZ259" s="77"/>
      <c r="EA259" s="77"/>
      <c r="EB259" s="77"/>
      <c r="EC259" s="49"/>
      <c r="ED259" s="49"/>
      <c r="EE259" s="49"/>
      <c r="EF259" s="15"/>
      <c r="EG259" s="15"/>
      <c r="EH259" s="15"/>
      <c r="EI259" s="15"/>
      <c r="EJ259" s="15"/>
      <c r="EK259" s="15"/>
      <c r="EL259" s="15"/>
      <c r="EM259" s="15"/>
      <c r="EN259" s="78"/>
      <c r="EO259" s="79"/>
      <c r="EP259" s="15"/>
      <c r="EQ259" s="15"/>
      <c r="ER259" s="76"/>
      <c r="ES259" s="15"/>
      <c r="ET259" s="77"/>
      <c r="EU259" s="15"/>
      <c r="EV259" s="15"/>
      <c r="EW259" s="15"/>
      <c r="EX259" s="77"/>
      <c r="EY259" s="77"/>
      <c r="EZ259" s="49"/>
      <c r="FA259" s="49"/>
      <c r="FB259" s="49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</row>
    <row r="260" spans="1:243" ht="16.149999999999999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49"/>
      <c r="DR260" s="75"/>
      <c r="DS260" s="76"/>
      <c r="DT260" s="75"/>
      <c r="DU260" s="77"/>
      <c r="DV260" s="15"/>
      <c r="DW260" s="15"/>
      <c r="DX260" s="76"/>
      <c r="DY260" s="77"/>
      <c r="DZ260" s="77"/>
      <c r="EA260" s="77"/>
      <c r="EB260" s="77"/>
      <c r="EC260" s="49"/>
      <c r="ED260" s="49"/>
      <c r="EE260" s="49"/>
      <c r="EF260" s="15"/>
      <c r="EG260" s="15"/>
      <c r="EH260" s="15"/>
      <c r="EI260" s="15"/>
      <c r="EJ260" s="15"/>
      <c r="EK260" s="15"/>
      <c r="EL260" s="15"/>
      <c r="EM260" s="15"/>
      <c r="EN260" s="75"/>
      <c r="EO260" s="77"/>
      <c r="EP260" s="15"/>
      <c r="EQ260" s="15"/>
      <c r="ER260" s="76"/>
      <c r="ES260" s="15"/>
      <c r="ET260" s="77"/>
      <c r="EU260" s="15"/>
      <c r="EV260" s="15"/>
      <c r="EW260" s="15"/>
      <c r="EX260" s="77"/>
      <c r="EY260" s="77"/>
      <c r="EZ260" s="49"/>
      <c r="FA260" s="49"/>
      <c r="FB260" s="49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</row>
    <row r="261" spans="1:243" ht="16.149999999999999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73"/>
      <c r="DR261" s="75"/>
      <c r="DS261" s="76"/>
      <c r="DT261" s="75"/>
      <c r="DU261" s="77"/>
      <c r="DV261" s="15"/>
      <c r="DW261" s="15"/>
      <c r="DX261" s="72"/>
      <c r="DY261" s="79"/>
      <c r="DZ261" s="79"/>
      <c r="EA261" s="79"/>
      <c r="EB261" s="79"/>
      <c r="EC261" s="73"/>
      <c r="ED261" s="73"/>
      <c r="EE261" s="73"/>
      <c r="EF261" s="15"/>
      <c r="EG261" s="15"/>
      <c r="EH261" s="15"/>
      <c r="EI261" s="15"/>
      <c r="EJ261" s="15"/>
      <c r="EK261" s="15"/>
      <c r="EL261" s="15"/>
      <c r="EM261" s="15"/>
      <c r="EN261" s="75"/>
      <c r="EO261" s="77"/>
      <c r="EP261" s="15"/>
      <c r="EQ261" s="15"/>
      <c r="ER261" s="72"/>
      <c r="ES261" s="15"/>
      <c r="ET261" s="79"/>
      <c r="EU261" s="15"/>
      <c r="EV261" s="15"/>
      <c r="EW261" s="15"/>
      <c r="EX261" s="79"/>
      <c r="EY261" s="79"/>
      <c r="EZ261" s="73"/>
      <c r="FA261" s="73"/>
      <c r="FB261" s="73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</row>
    <row r="262" spans="1:243" ht="16.149999999999999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49"/>
      <c r="DR262" s="15"/>
      <c r="DS262" s="15"/>
      <c r="DT262" s="15"/>
      <c r="DU262" s="15"/>
      <c r="DV262" s="15"/>
      <c r="DW262" s="15"/>
      <c r="DX262" s="76"/>
      <c r="DY262" s="77"/>
      <c r="DZ262" s="77"/>
      <c r="EA262" s="77"/>
      <c r="EB262" s="77"/>
      <c r="EC262" s="49"/>
      <c r="ED262" s="49"/>
      <c r="EE262" s="49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76"/>
      <c r="EV262" s="15"/>
      <c r="EW262" s="77"/>
      <c r="EX262" s="77"/>
      <c r="EY262" s="77"/>
      <c r="EZ262" s="49"/>
      <c r="FA262" s="49"/>
      <c r="FB262" s="49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</row>
    <row r="263" spans="1:243" ht="16.149999999999999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49"/>
      <c r="DR263" s="15"/>
      <c r="DS263" s="15"/>
      <c r="DT263" s="15"/>
      <c r="DU263" s="15"/>
      <c r="DV263" s="46"/>
      <c r="DW263" s="15"/>
      <c r="DX263" s="15"/>
      <c r="DY263" s="15"/>
      <c r="DZ263" s="15"/>
      <c r="EA263" s="77"/>
      <c r="EB263" s="77"/>
      <c r="EC263" s="77"/>
      <c r="ED263" s="49"/>
      <c r="EE263" s="49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46"/>
      <c r="EQ263" s="15"/>
      <c r="ER263" s="15"/>
      <c r="ES263" s="15"/>
      <c r="ET263" s="15"/>
      <c r="EU263" s="76"/>
      <c r="EV263" s="15"/>
      <c r="EW263" s="77"/>
      <c r="EX263" s="77"/>
      <c r="EY263" s="77"/>
      <c r="EZ263" s="49"/>
      <c r="FA263" s="49"/>
      <c r="FB263" s="49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</row>
    <row r="264" spans="1:243" ht="16.149999999999999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49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</row>
    <row r="265" spans="1:243" ht="16.149999999999999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46"/>
      <c r="DW265" s="15"/>
      <c r="DX265" s="15"/>
      <c r="DY265" s="15"/>
      <c r="DZ265" s="15"/>
      <c r="EA265" s="15"/>
      <c r="EB265" s="15"/>
      <c r="EC265" s="46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46"/>
      <c r="EQ265" s="15"/>
      <c r="ER265" s="15"/>
      <c r="ES265" s="15"/>
      <c r="ET265" s="15"/>
      <c r="EU265" s="15"/>
      <c r="EV265" s="15"/>
      <c r="EW265" s="48"/>
      <c r="EX265" s="15"/>
      <c r="EY265" s="15"/>
      <c r="EZ265" s="15"/>
      <c r="FA265" s="15"/>
      <c r="FB265" s="49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</row>
    <row r="266" spans="1:243" ht="16.149999999999999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61"/>
      <c r="DR266" s="15"/>
      <c r="DS266" s="15"/>
      <c r="DT266" s="15"/>
      <c r="DU266" s="15"/>
      <c r="DV266" s="15"/>
      <c r="DW266" s="15"/>
      <c r="DX266" s="15"/>
      <c r="DY266" s="15"/>
      <c r="DZ266" s="15"/>
      <c r="EA266" s="61"/>
      <c r="EB266" s="61"/>
      <c r="EC266" s="61"/>
      <c r="ED266" s="61"/>
      <c r="EE266" s="61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61"/>
      <c r="EX266" s="61"/>
      <c r="EY266" s="61"/>
      <c r="EZ266" s="61"/>
      <c r="FA266" s="61"/>
      <c r="FB266" s="49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</row>
    <row r="267" spans="1:243" ht="16.149999999999999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61"/>
      <c r="DR267" s="15"/>
      <c r="DS267" s="15"/>
      <c r="DT267" s="15"/>
      <c r="DU267" s="15"/>
      <c r="DV267" s="46"/>
      <c r="DW267" s="15"/>
      <c r="DX267" s="15"/>
      <c r="DY267" s="15"/>
      <c r="DZ267" s="15"/>
      <c r="EA267" s="61"/>
      <c r="EB267" s="61"/>
      <c r="EC267" s="61"/>
      <c r="ED267" s="61"/>
      <c r="EE267" s="61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46"/>
      <c r="EQ267" s="15"/>
      <c r="ER267" s="15"/>
      <c r="ES267" s="15"/>
      <c r="ET267" s="15"/>
      <c r="EU267" s="72"/>
      <c r="EV267" s="15"/>
      <c r="EW267" s="61"/>
      <c r="EX267" s="61"/>
      <c r="EY267" s="61"/>
      <c r="EZ267" s="61"/>
      <c r="FA267" s="61"/>
      <c r="FB267" s="49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</row>
    <row r="268" spans="1:243" ht="16.149999999999999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61"/>
      <c r="DR268" s="15"/>
      <c r="DS268" s="15"/>
      <c r="DT268" s="15"/>
      <c r="DU268" s="15"/>
      <c r="DV268" s="46"/>
      <c r="DW268" s="15"/>
      <c r="DX268" s="15"/>
      <c r="DY268" s="15"/>
      <c r="DZ268" s="15"/>
      <c r="EA268" s="61"/>
      <c r="EB268" s="61"/>
      <c r="EC268" s="61"/>
      <c r="ED268" s="61"/>
      <c r="EE268" s="61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46"/>
      <c r="EQ268" s="15"/>
      <c r="ER268" s="15"/>
      <c r="ES268" s="15"/>
      <c r="ET268" s="15"/>
      <c r="EU268" s="72"/>
      <c r="EV268" s="15"/>
      <c r="EW268" s="61"/>
      <c r="EX268" s="61"/>
      <c r="EY268" s="61"/>
      <c r="EZ268" s="61"/>
      <c r="FA268" s="61"/>
      <c r="FB268" s="49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</row>
    <row r="269" spans="1:243" ht="16.149999999999999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66"/>
      <c r="DU269" s="15"/>
      <c r="DV269" s="73"/>
      <c r="DW269" s="15"/>
      <c r="DX269" s="74"/>
      <c r="DY269" s="15"/>
      <c r="DZ269" s="15"/>
      <c r="EA269" s="12"/>
      <c r="EB269" s="15"/>
      <c r="EC269" s="15"/>
      <c r="ED269" s="12"/>
      <c r="EE269" s="45"/>
      <c r="EF269" s="15"/>
      <c r="EG269" s="15"/>
      <c r="EH269" s="15"/>
      <c r="EI269" s="12"/>
      <c r="EJ269" s="275"/>
      <c r="EK269" s="15"/>
      <c r="EL269" s="15"/>
      <c r="EM269" s="15"/>
      <c r="EN269" s="15"/>
      <c r="EO269" s="22"/>
      <c r="EP269" s="73"/>
      <c r="EQ269" s="15"/>
      <c r="ER269" s="15"/>
      <c r="ES269" s="74"/>
      <c r="ET269" s="15"/>
      <c r="EU269" s="15"/>
      <c r="EV269" s="73"/>
      <c r="EW269" s="12"/>
      <c r="EX269" s="74"/>
      <c r="EY269" s="15"/>
      <c r="EZ269" s="15"/>
      <c r="FA269" s="15"/>
      <c r="FB269" s="12"/>
      <c r="FC269" s="27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</row>
    <row r="270" spans="1:243" ht="16.149999999999999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22"/>
      <c r="DU270" s="73"/>
      <c r="DV270" s="73"/>
      <c r="DW270" s="73"/>
      <c r="DX270" s="275"/>
      <c r="DY270" s="73"/>
      <c r="DZ270" s="62"/>
      <c r="EA270" s="62"/>
      <c r="EB270" s="62"/>
      <c r="EC270" s="61"/>
      <c r="ED270" s="61"/>
      <c r="EE270" s="144"/>
      <c r="EF270" s="62"/>
      <c r="EG270" s="189"/>
      <c r="EH270" s="189"/>
      <c r="EI270" s="15"/>
      <c r="EJ270" s="15"/>
      <c r="EK270" s="15"/>
      <c r="EL270" s="15"/>
      <c r="EM270" s="15"/>
      <c r="EN270" s="15"/>
      <c r="EO270" s="22"/>
      <c r="EP270" s="15"/>
      <c r="EQ270" s="15"/>
      <c r="ER270" s="15"/>
      <c r="ES270" s="275"/>
      <c r="ET270" s="73"/>
      <c r="EU270" s="73"/>
      <c r="EV270" s="73"/>
      <c r="EW270" s="73"/>
      <c r="EX270" s="144"/>
      <c r="EY270" s="62"/>
      <c r="EZ270" s="189"/>
      <c r="FA270" s="189"/>
      <c r="FB270" s="61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</row>
    <row r="271" spans="1:243" ht="16.149999999999999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73"/>
      <c r="DV271" s="73"/>
      <c r="DW271" s="73"/>
      <c r="DX271" s="73"/>
      <c r="DY271" s="15"/>
      <c r="DZ271" s="15"/>
      <c r="EA271" s="12"/>
      <c r="EB271" s="12"/>
      <c r="EC271" s="61"/>
      <c r="ED271" s="61"/>
      <c r="EE271" s="61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73"/>
      <c r="EV271" s="73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</row>
    <row r="272" spans="1:243" ht="16.149999999999999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76"/>
      <c r="DT272" s="15"/>
      <c r="DU272" s="53"/>
      <c r="DV272" s="95"/>
      <c r="DW272" s="95"/>
      <c r="DX272" s="50"/>
      <c r="DY272" s="50"/>
      <c r="DZ272" s="50"/>
      <c r="EA272" s="15"/>
      <c r="EB272" s="76"/>
      <c r="EC272" s="15"/>
      <c r="ED272" s="53"/>
      <c r="EE272" s="53"/>
      <c r="EF272" s="53"/>
      <c r="EG272" s="53"/>
      <c r="EH272" s="53"/>
      <c r="EI272" s="50"/>
      <c r="EJ272" s="15"/>
      <c r="EK272" s="15"/>
      <c r="EL272" s="15"/>
      <c r="EM272" s="15"/>
      <c r="EN272" s="75"/>
      <c r="EO272" s="53"/>
      <c r="EP272" s="95"/>
      <c r="EQ272" s="95"/>
      <c r="ER272" s="50"/>
      <c r="ES272" s="50"/>
      <c r="ET272" s="50"/>
      <c r="EU272" s="76"/>
      <c r="EV272" s="15"/>
      <c r="EW272" s="53"/>
      <c r="EX272" s="53"/>
      <c r="EY272" s="53"/>
      <c r="EZ272" s="53"/>
      <c r="FA272" s="53"/>
      <c r="FB272" s="50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</row>
    <row r="273" spans="1:243" ht="16.149999999999999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72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2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</row>
    <row r="274" spans="1:243" ht="16.149999999999999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75"/>
      <c r="DS274" s="76"/>
      <c r="DT274" s="75"/>
      <c r="DU274" s="77"/>
      <c r="DV274" s="15"/>
      <c r="DW274" s="15"/>
      <c r="DX274" s="76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75"/>
      <c r="EO274" s="77"/>
      <c r="EP274" s="15"/>
      <c r="EQ274" s="15"/>
      <c r="ER274" s="76"/>
      <c r="ES274" s="15"/>
      <c r="ET274" s="15"/>
      <c r="EU274" s="15"/>
      <c r="EV274" s="15"/>
      <c r="EW274" s="15"/>
      <c r="EX274" s="15"/>
      <c r="EY274" s="15"/>
      <c r="EZ274" s="15"/>
      <c r="FA274" s="15"/>
      <c r="FB274" s="13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</row>
    <row r="275" spans="1:243" ht="16.149999999999999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75"/>
      <c r="DS275" s="76"/>
      <c r="DT275" s="75"/>
      <c r="DU275" s="77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75"/>
      <c r="EO275" s="77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</row>
    <row r="276" spans="1:243" ht="16.149999999999999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78"/>
      <c r="DS276" s="72"/>
      <c r="DT276" s="78"/>
      <c r="DU276" s="79"/>
      <c r="DV276" s="15"/>
      <c r="DW276" s="15"/>
      <c r="DX276" s="76"/>
      <c r="DY276" s="77"/>
      <c r="DZ276" s="77"/>
      <c r="EA276" s="77"/>
      <c r="EB276" s="77"/>
      <c r="EC276" s="45"/>
      <c r="ED276" s="45"/>
      <c r="EE276" s="45"/>
      <c r="EF276" s="15"/>
      <c r="EG276" s="15"/>
      <c r="EH276" s="15"/>
      <c r="EI276" s="15"/>
      <c r="EJ276" s="15"/>
      <c r="EK276" s="15"/>
      <c r="EL276" s="15"/>
      <c r="EM276" s="15"/>
      <c r="EN276" s="78"/>
      <c r="EO276" s="79"/>
      <c r="EP276" s="15"/>
      <c r="EQ276" s="15"/>
      <c r="ER276" s="76"/>
      <c r="ES276" s="15"/>
      <c r="ET276" s="77"/>
      <c r="EU276" s="15"/>
      <c r="EV276" s="15"/>
      <c r="EW276" s="15"/>
      <c r="EX276" s="77"/>
      <c r="EY276" s="77"/>
      <c r="EZ276" s="45"/>
      <c r="FA276" s="45"/>
      <c r="FB276" s="4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</row>
    <row r="277" spans="1:243" ht="16.149999999999999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75"/>
      <c r="DS277" s="76"/>
      <c r="DT277" s="75"/>
      <c r="DU277" s="77"/>
      <c r="DV277" s="15"/>
      <c r="DW277" s="15"/>
      <c r="DX277" s="76"/>
      <c r="DY277" s="77"/>
      <c r="DZ277" s="77"/>
      <c r="EA277" s="77"/>
      <c r="EB277" s="77"/>
      <c r="EC277" s="49"/>
      <c r="ED277" s="49"/>
      <c r="EE277" s="49"/>
      <c r="EF277" s="15"/>
      <c r="EG277" s="15"/>
      <c r="EH277" s="15"/>
      <c r="EI277" s="15"/>
      <c r="EJ277" s="15"/>
      <c r="EK277" s="15"/>
      <c r="EL277" s="15"/>
      <c r="EM277" s="15"/>
      <c r="EN277" s="75"/>
      <c r="EO277" s="77"/>
      <c r="EP277" s="15"/>
      <c r="EQ277" s="15"/>
      <c r="ER277" s="76"/>
      <c r="ES277" s="15"/>
      <c r="ET277" s="77"/>
      <c r="EU277" s="15"/>
      <c r="EV277" s="15"/>
      <c r="EW277" s="15"/>
      <c r="EX277" s="77"/>
      <c r="EY277" s="77"/>
      <c r="EZ277" s="49"/>
      <c r="FA277" s="49"/>
      <c r="FB277" s="49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</row>
    <row r="278" spans="1:243" ht="16.149999999999999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75"/>
      <c r="DS278" s="76"/>
      <c r="DT278" s="75"/>
      <c r="DU278" s="77"/>
      <c r="DV278" s="15"/>
      <c r="DW278" s="15"/>
      <c r="DX278" s="72"/>
      <c r="DY278" s="79"/>
      <c r="DZ278" s="79"/>
      <c r="EA278" s="79"/>
      <c r="EB278" s="79"/>
      <c r="EC278" s="73"/>
      <c r="ED278" s="73"/>
      <c r="EE278" s="73"/>
      <c r="EF278" s="15"/>
      <c r="EG278" s="15"/>
      <c r="EH278" s="15"/>
      <c r="EI278" s="15"/>
      <c r="EJ278" s="15"/>
      <c r="EK278" s="15"/>
      <c r="EL278" s="15"/>
      <c r="EM278" s="15"/>
      <c r="EN278" s="75"/>
      <c r="EO278" s="77"/>
      <c r="EP278" s="15"/>
      <c r="EQ278" s="15"/>
      <c r="ER278" s="72"/>
      <c r="ES278" s="15"/>
      <c r="ET278" s="79"/>
      <c r="EU278" s="15"/>
      <c r="EV278" s="15"/>
      <c r="EW278" s="15"/>
      <c r="EX278" s="79"/>
      <c r="EY278" s="79"/>
      <c r="EZ278" s="73"/>
      <c r="FA278" s="73"/>
      <c r="FB278" s="73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</row>
    <row r="279" spans="1:243" ht="16.149999999999999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78"/>
      <c r="DS279" s="72"/>
      <c r="DT279" s="78"/>
      <c r="DU279" s="79"/>
      <c r="DV279" s="15"/>
      <c r="DW279" s="15"/>
      <c r="DX279" s="76"/>
      <c r="DY279" s="77"/>
      <c r="DZ279" s="77"/>
      <c r="EA279" s="77"/>
      <c r="EB279" s="77"/>
      <c r="EC279" s="49"/>
      <c r="ED279" s="49"/>
      <c r="EE279" s="49"/>
      <c r="EF279" s="15"/>
      <c r="EG279" s="15"/>
      <c r="EH279" s="15"/>
      <c r="EI279" s="15"/>
      <c r="EJ279" s="15"/>
      <c r="EK279" s="15"/>
      <c r="EL279" s="15"/>
      <c r="EM279" s="15"/>
      <c r="EN279" s="78"/>
      <c r="EO279" s="79"/>
      <c r="EP279" s="15"/>
      <c r="EQ279" s="15"/>
      <c r="ER279" s="76"/>
      <c r="ES279" s="15"/>
      <c r="ET279" s="77"/>
      <c r="EU279" s="15"/>
      <c r="EV279" s="15"/>
      <c r="EW279" s="15"/>
      <c r="EX279" s="77"/>
      <c r="EY279" s="77"/>
      <c r="EZ279" s="49"/>
      <c r="FA279" s="49"/>
      <c r="FB279" s="49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</row>
    <row r="280" spans="1:243" ht="16.149999999999999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75"/>
      <c r="DS280" s="76"/>
      <c r="DT280" s="75"/>
      <c r="DU280" s="77"/>
      <c r="DV280" s="15"/>
      <c r="DW280" s="15"/>
      <c r="DX280" s="76"/>
      <c r="DY280" s="77"/>
      <c r="DZ280" s="77"/>
      <c r="EA280" s="77"/>
      <c r="EB280" s="77"/>
      <c r="EC280" s="49"/>
      <c r="ED280" s="49"/>
      <c r="EE280" s="49"/>
      <c r="EF280" s="15"/>
      <c r="EG280" s="15"/>
      <c r="EH280" s="15"/>
      <c r="EI280" s="15"/>
      <c r="EJ280" s="15"/>
      <c r="EK280" s="15"/>
      <c r="EL280" s="15"/>
      <c r="EM280" s="15"/>
      <c r="EN280" s="75"/>
      <c r="EO280" s="77"/>
      <c r="EP280" s="15"/>
      <c r="EQ280" s="15"/>
      <c r="ER280" s="76"/>
      <c r="ES280" s="15"/>
      <c r="ET280" s="77"/>
      <c r="EU280" s="15"/>
      <c r="EV280" s="15"/>
      <c r="EW280" s="15"/>
      <c r="EX280" s="77"/>
      <c r="EY280" s="77"/>
      <c r="EZ280" s="49"/>
      <c r="FA280" s="49"/>
      <c r="FB280" s="49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</row>
    <row r="281" spans="1:243" ht="16.149999999999999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75"/>
      <c r="DS281" s="76"/>
      <c r="DT281" s="75"/>
      <c r="DU281" s="77"/>
      <c r="DV281" s="15"/>
      <c r="DW281" s="15"/>
      <c r="DX281" s="72"/>
      <c r="DY281" s="79"/>
      <c r="DZ281" s="79"/>
      <c r="EA281" s="79"/>
      <c r="EB281" s="79"/>
      <c r="EC281" s="73"/>
      <c r="ED281" s="73"/>
      <c r="EE281" s="73"/>
      <c r="EF281" s="15"/>
      <c r="EG281" s="15"/>
      <c r="EH281" s="15"/>
      <c r="EI281" s="15"/>
      <c r="EJ281" s="15"/>
      <c r="EK281" s="15"/>
      <c r="EL281" s="15"/>
      <c r="EM281" s="15"/>
      <c r="EN281" s="75"/>
      <c r="EO281" s="77"/>
      <c r="EP281" s="15"/>
      <c r="EQ281" s="15"/>
      <c r="ER281" s="72"/>
      <c r="ES281" s="15"/>
      <c r="ET281" s="79"/>
      <c r="EU281" s="15"/>
      <c r="EV281" s="15"/>
      <c r="EW281" s="15"/>
      <c r="EX281" s="79"/>
      <c r="EY281" s="79"/>
      <c r="EZ281" s="73"/>
      <c r="FA281" s="73"/>
      <c r="FB281" s="73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</row>
    <row r="282" spans="1:243" ht="16.149999999999999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76"/>
      <c r="DY282" s="77"/>
      <c r="DZ282" s="77"/>
      <c r="EA282" s="77"/>
      <c r="EB282" s="77"/>
      <c r="EC282" s="49"/>
      <c r="ED282" s="49"/>
      <c r="EE282" s="49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76"/>
      <c r="EV282" s="15"/>
      <c r="EW282" s="77"/>
      <c r="EX282" s="77"/>
      <c r="EY282" s="77"/>
      <c r="EZ282" s="49"/>
      <c r="FA282" s="49"/>
      <c r="FB282" s="49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</row>
    <row r="283" spans="1:243" ht="16.149999999999999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46"/>
      <c r="DW283" s="15"/>
      <c r="DX283" s="15"/>
      <c r="DY283" s="15"/>
      <c r="DZ283" s="15"/>
      <c r="EA283" s="77"/>
      <c r="EB283" s="77"/>
      <c r="EC283" s="77"/>
      <c r="ED283" s="49"/>
      <c r="EE283" s="49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46"/>
      <c r="EQ283" s="15"/>
      <c r="ER283" s="15"/>
      <c r="ES283" s="15"/>
      <c r="ET283" s="15"/>
      <c r="EU283" s="76"/>
      <c r="EV283" s="15"/>
      <c r="EW283" s="77"/>
      <c r="EX283" s="77"/>
      <c r="EY283" s="77"/>
      <c r="EZ283" s="49"/>
      <c r="FA283" s="49"/>
      <c r="FB283" s="49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</row>
    <row r="284" spans="1:243" ht="16.149999999999999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49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</row>
    <row r="285" spans="1:243" ht="16.149999999999999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46"/>
      <c r="DW285" s="15"/>
      <c r="DX285" s="15"/>
      <c r="DY285" s="15"/>
      <c r="DZ285" s="15"/>
      <c r="EA285" s="15"/>
      <c r="EB285" s="15"/>
      <c r="EC285" s="46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46"/>
      <c r="EQ285" s="15"/>
      <c r="ER285" s="15"/>
      <c r="ES285" s="15"/>
      <c r="ET285" s="15"/>
      <c r="EU285" s="15"/>
      <c r="EV285" s="15"/>
      <c r="EW285" s="48"/>
      <c r="EX285" s="15"/>
      <c r="EY285" s="15"/>
      <c r="EZ285" s="15"/>
      <c r="FA285" s="15"/>
      <c r="FB285" s="49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</row>
    <row r="286" spans="1:243" ht="16.149999999999999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61"/>
      <c r="EB286" s="61"/>
      <c r="EC286" s="61"/>
      <c r="ED286" s="61"/>
      <c r="EE286" s="61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61"/>
      <c r="EX286" s="61"/>
      <c r="EY286" s="61"/>
      <c r="EZ286" s="61"/>
      <c r="FA286" s="61"/>
      <c r="FB286" s="49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</row>
    <row r="287" spans="1:243" ht="16.149999999999999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46"/>
      <c r="DW287" s="15"/>
      <c r="DX287" s="15"/>
      <c r="DY287" s="15"/>
      <c r="DZ287" s="15"/>
      <c r="EA287" s="61"/>
      <c r="EB287" s="61"/>
      <c r="EC287" s="61"/>
      <c r="ED287" s="61"/>
      <c r="EE287" s="61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46"/>
      <c r="EQ287" s="15"/>
      <c r="ER287" s="15"/>
      <c r="ES287" s="15"/>
      <c r="ET287" s="15"/>
      <c r="EU287" s="72"/>
      <c r="EV287" s="15"/>
      <c r="EW287" s="61"/>
      <c r="EX287" s="61"/>
      <c r="EY287" s="61"/>
      <c r="EZ287" s="61"/>
      <c r="FA287" s="61"/>
      <c r="FB287" s="49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</row>
    <row r="288" spans="1:243" ht="16.149999999999999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</row>
    <row r="289" spans="1:243" ht="16.149999999999999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</row>
    <row r="290" spans="1:243" ht="15.6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</row>
    <row r="291" spans="1:243" ht="15.6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</row>
    <row r="292" spans="1:243" ht="15.6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</row>
    <row r="293" spans="1:243" ht="15.6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</row>
    <row r="294" spans="1:243" ht="15.6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</row>
    <row r="295" spans="1:243" ht="15.6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</row>
    <row r="296" spans="1:243" ht="15.6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</row>
    <row r="297" spans="1:243" ht="15.6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</row>
    <row r="298" spans="1:243" ht="15.6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</row>
    <row r="299" spans="1:243" ht="15.6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</row>
    <row r="300" spans="1:243" ht="15.6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</row>
    <row r="301" spans="1:243" ht="15.6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</row>
    <row r="302" spans="1:243" ht="15.6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</row>
    <row r="303" spans="1:243" ht="16.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</row>
    <row r="304" spans="1:243" ht="16.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</row>
    <row r="305" spans="1:243" ht="16.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</row>
    <row r="306" spans="1:243" ht="16.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</row>
    <row r="307" spans="1:243" ht="16.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</row>
    <row r="308" spans="1:243" ht="16.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</row>
    <row r="309" spans="1:243" ht="16.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</row>
    <row r="310" spans="1:243" ht="16.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</row>
    <row r="311" spans="1:243" ht="16.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</row>
    <row r="312" spans="1:243" ht="16.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</row>
    <row r="313" spans="1:243" ht="16.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</row>
    <row r="314" spans="1:243" ht="16.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  <c r="IE314" s="15"/>
      <c r="IF314" s="15"/>
      <c r="IG314" s="15"/>
      <c r="IH314" s="15"/>
      <c r="II314" s="15"/>
    </row>
    <row r="315" spans="1:243" ht="16.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</row>
    <row r="316" spans="1:243" ht="16.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</row>
    <row r="317" spans="1:243" ht="16.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</row>
    <row r="318" spans="1:243" ht="16.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</row>
    <row r="319" spans="1:243" ht="16.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  <c r="IE319" s="15"/>
      <c r="IF319" s="15"/>
      <c r="IG319" s="15"/>
      <c r="IH319" s="15"/>
      <c r="II319" s="15"/>
    </row>
    <row r="320" spans="1:243" ht="16.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</row>
    <row r="321" spans="1:243" ht="16.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</row>
    <row r="322" spans="1:243" ht="16.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  <c r="IE322" s="15"/>
      <c r="IF322" s="15"/>
      <c r="IG322" s="15"/>
      <c r="IH322" s="15"/>
      <c r="II322" s="15"/>
    </row>
    <row r="323" spans="1:243" ht="16.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</row>
    <row r="324" spans="1:243" ht="16.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</row>
    <row r="325" spans="1:243" ht="16.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</row>
    <row r="326" spans="1:243" ht="16.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</row>
    <row r="327" spans="1:243" ht="16.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</row>
    <row r="328" spans="1:243" ht="16.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</row>
    <row r="329" spans="1:243" ht="16.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</row>
    <row r="330" spans="1:243" ht="16.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</row>
    <row r="331" spans="1:243" ht="16.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</row>
    <row r="332" spans="1:243" ht="16.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</row>
    <row r="333" spans="1:243" ht="16.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</row>
    <row r="334" spans="1:243" ht="16.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</row>
    <row r="335" spans="1:243" ht="16.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</row>
    <row r="336" spans="1:243" ht="16.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</row>
    <row r="337" spans="1:232" ht="16.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</row>
    <row r="338" spans="1:232" ht="16.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</row>
    <row r="339" spans="1:232" ht="16.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</row>
    <row r="340" spans="1:232" ht="16.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</row>
    <row r="341" spans="1:232" ht="16.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</row>
    <row r="342" spans="1:232" ht="16.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</row>
    <row r="343" spans="1:232" ht="16.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</row>
    <row r="344" spans="1:232" ht="16.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</row>
    <row r="345" spans="1:232" ht="16.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</row>
    <row r="346" spans="1:232" ht="16.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</row>
    <row r="347" spans="1:232" ht="16.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</row>
    <row r="348" spans="1:232" ht="16.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</row>
    <row r="349" spans="1:232" ht="16.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</row>
    <row r="350" spans="1:232" ht="16.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</row>
    <row r="351" spans="1:232" ht="16.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</row>
    <row r="352" spans="1:232" ht="16.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</row>
    <row r="353" spans="1:232" ht="16.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</row>
    <row r="354" spans="1:232" ht="16.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</row>
    <row r="355" spans="1:232" ht="16.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</row>
    <row r="356" spans="1:232" ht="16.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</row>
    <row r="357" spans="1:232" ht="16.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</row>
    <row r="358" spans="1:232" ht="16.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</row>
    <row r="359" spans="1:232" ht="16.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</row>
    <row r="360" spans="1:232" ht="16.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</row>
    <row r="361" spans="1:232" ht="16.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</row>
    <row r="362" spans="1:232" ht="16.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</row>
    <row r="363" spans="1:232" ht="16.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</row>
    <row r="364" spans="1:232" ht="16.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</row>
    <row r="365" spans="1:232" ht="16.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</row>
    <row r="366" spans="1:232" ht="16.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</row>
    <row r="367" spans="1:232" ht="16.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</row>
    <row r="368" spans="1:232" ht="16.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</row>
    <row r="369" spans="1:232" ht="16.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</row>
    <row r="370" spans="1:232" ht="16.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</row>
    <row r="371" spans="1:232" ht="16.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</row>
    <row r="372" spans="1:232" ht="16.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</row>
    <row r="373" spans="1:232" ht="16.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</row>
    <row r="374" spans="1:232" ht="16.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</row>
    <row r="375" spans="1:232" ht="16.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</row>
    <row r="376" spans="1:232" ht="16.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</row>
    <row r="377" spans="1:232" ht="16.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</row>
    <row r="378" spans="1:232" ht="16.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</row>
    <row r="379" spans="1:232" ht="16.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</row>
    <row r="380" spans="1:232" ht="16.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</row>
    <row r="381" spans="1:232" ht="16.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</row>
    <row r="382" spans="1:232" ht="16.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</row>
    <row r="383" spans="1:232" ht="16.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</row>
    <row r="384" spans="1:232" ht="16.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</row>
    <row r="385" spans="1:232" ht="16.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</row>
    <row r="386" spans="1:232" ht="16.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</row>
    <row r="387" spans="1:232" ht="16.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</row>
    <row r="388" spans="1:232" ht="16.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</row>
    <row r="389" spans="1:232" ht="16.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</row>
    <row r="390" spans="1:232" ht="16.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</row>
    <row r="391" spans="1:232" ht="16.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</row>
    <row r="392" spans="1:232" ht="16.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</row>
    <row r="393" spans="1:232" ht="16.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</row>
    <row r="394" spans="1:232" ht="16.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</row>
    <row r="395" spans="1:232" ht="16.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</row>
    <row r="396" spans="1:232" ht="16.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</row>
    <row r="397" spans="1:232" ht="16.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</row>
    <row r="398" spans="1:232" ht="16.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</row>
    <row r="399" spans="1:232" ht="16.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</row>
    <row r="400" spans="1:232" ht="16.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</row>
    <row r="401" spans="1:232" ht="16.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</row>
    <row r="402" spans="1:232" ht="16.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</row>
    <row r="403" spans="1:232" ht="16.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</row>
    <row r="404" spans="1:232" ht="16.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</row>
    <row r="405" spans="1:232" ht="16.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</row>
    <row r="406" spans="1:232" ht="16.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</row>
    <row r="407" spans="1:232" ht="16.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</row>
    <row r="408" spans="1:232" ht="16.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</row>
    <row r="409" spans="1:232" ht="16.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</row>
    <row r="410" spans="1:232" ht="16.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</row>
    <row r="411" spans="1:232" ht="16.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</row>
    <row r="412" spans="1:232" ht="16.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</row>
    <row r="413" spans="1:232" ht="16.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</row>
    <row r="414" spans="1:232" ht="16.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</row>
    <row r="415" spans="1:232" ht="16.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</row>
    <row r="416" spans="1:232" ht="16.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</row>
    <row r="417" spans="1:232" ht="16.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</row>
    <row r="418" spans="1:232" ht="16.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</row>
    <row r="419" spans="1:232" ht="16.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</row>
    <row r="420" spans="1:232" ht="16.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</row>
    <row r="421" spans="1:232" ht="16.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15"/>
      <c r="HH421" s="15"/>
      <c r="HI421" s="15"/>
      <c r="HJ421" s="15"/>
      <c r="HK421" s="15"/>
      <c r="HL421" s="15"/>
      <c r="HM421" s="15"/>
      <c r="HN421" s="15"/>
      <c r="HO421" s="15"/>
      <c r="HP421" s="15"/>
      <c r="HQ421" s="15"/>
      <c r="HR421" s="15"/>
      <c r="HS421" s="15"/>
      <c r="HT421" s="15"/>
      <c r="HU421" s="15"/>
      <c r="HV421" s="15"/>
      <c r="HW421" s="15"/>
      <c r="HX421" s="15"/>
    </row>
    <row r="422" spans="1:232" ht="16.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15"/>
      <c r="HH422" s="15"/>
      <c r="HI422" s="15"/>
      <c r="HJ422" s="15"/>
      <c r="HK422" s="15"/>
      <c r="HL422" s="15"/>
      <c r="HM422" s="15"/>
      <c r="HN422" s="15"/>
      <c r="HO422" s="15"/>
      <c r="HP422" s="15"/>
      <c r="HQ422" s="15"/>
      <c r="HR422" s="15"/>
      <c r="HS422" s="15"/>
      <c r="HT422" s="15"/>
      <c r="HU422" s="15"/>
      <c r="HV422" s="15"/>
      <c r="HW422" s="15"/>
      <c r="HX422" s="15"/>
    </row>
    <row r="423" spans="1:232" ht="16.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  <c r="HF423" s="15"/>
      <c r="HG423" s="15"/>
      <c r="HH423" s="15"/>
      <c r="HI423" s="15"/>
      <c r="HJ423" s="15"/>
      <c r="HK423" s="15"/>
      <c r="HL423" s="15"/>
      <c r="HM423" s="15"/>
      <c r="HN423" s="15"/>
      <c r="HO423" s="15"/>
      <c r="HP423" s="15"/>
      <c r="HQ423" s="15"/>
      <c r="HR423" s="15"/>
      <c r="HS423" s="15"/>
      <c r="HT423" s="15"/>
      <c r="HU423" s="15"/>
      <c r="HV423" s="15"/>
      <c r="HW423" s="15"/>
      <c r="HX423" s="15"/>
    </row>
    <row r="424" spans="1:232" ht="16.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</row>
    <row r="425" spans="1:232" ht="16.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15"/>
      <c r="HH425" s="15"/>
      <c r="HI425" s="15"/>
      <c r="HJ425" s="15"/>
      <c r="HK425" s="15"/>
      <c r="HL425" s="15"/>
      <c r="HM425" s="15"/>
      <c r="HN425" s="15"/>
      <c r="HO425" s="15"/>
      <c r="HP425" s="15"/>
      <c r="HQ425" s="15"/>
      <c r="HR425" s="15"/>
      <c r="HS425" s="15"/>
      <c r="HT425" s="15"/>
      <c r="HU425" s="15"/>
      <c r="HV425" s="15"/>
      <c r="HW425" s="15"/>
      <c r="HX425" s="15"/>
    </row>
    <row r="426" spans="1:232" ht="16.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</row>
    <row r="427" spans="1:232" ht="16.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</row>
    <row r="428" spans="1:232" ht="16.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</row>
    <row r="429" spans="1:232" ht="16.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</row>
    <row r="430" spans="1:232" ht="16.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</row>
    <row r="431" spans="1:232" ht="16.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</row>
    <row r="432" spans="1:232" ht="16.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</row>
    <row r="433" spans="1:204" ht="16.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</row>
    <row r="434" spans="1:204" ht="16.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</row>
    <row r="435" spans="1:204" ht="16.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</row>
    <row r="436" spans="1:204" ht="16.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</row>
    <row r="437" spans="1:204" ht="16.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</row>
    <row r="438" spans="1:204" ht="16.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</row>
    <row r="439" spans="1:204" ht="16.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</row>
    <row r="440" spans="1:204" ht="16.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</row>
    <row r="441" spans="1:204" ht="16.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</row>
    <row r="442" spans="1:204" ht="16.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</row>
    <row r="443" spans="1:204" ht="16.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</row>
    <row r="444" spans="1:204" ht="16.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</row>
    <row r="445" spans="1:204" ht="16.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</row>
    <row r="446" spans="1:204" ht="16.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</row>
    <row r="447" spans="1:204" ht="16.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</row>
    <row r="448" spans="1:204" ht="16.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</row>
    <row r="449" spans="1:204" ht="16.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</row>
    <row r="450" spans="1:204" ht="16.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</row>
    <row r="451" spans="1:204" ht="16.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</row>
    <row r="452" spans="1:204" ht="16.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</row>
    <row r="453" spans="1:204" ht="16.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</row>
    <row r="454" spans="1:204" ht="16.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</row>
    <row r="455" spans="1:204" ht="16.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</row>
    <row r="456" spans="1:204" ht="16.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</row>
    <row r="457" spans="1:204" ht="16.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</row>
    <row r="458" spans="1:204" ht="16.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</row>
    <row r="459" spans="1:204" ht="16.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</row>
    <row r="460" spans="1:204" ht="16.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</row>
    <row r="461" spans="1:204" ht="16.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</row>
    <row r="462" spans="1:204" ht="16.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</row>
    <row r="463" spans="1:204" ht="16.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</row>
    <row r="464" spans="1:204" ht="16.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</row>
    <row r="465" spans="1:204" ht="16.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</row>
    <row r="466" spans="1:204" ht="16.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</row>
    <row r="467" spans="1:204" ht="16.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</row>
    <row r="468" spans="1:204" ht="16.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</row>
    <row r="469" spans="1:204" ht="16.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</row>
    <row r="470" spans="1:204" ht="16.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</row>
    <row r="471" spans="1:204" ht="16.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</row>
    <row r="472" spans="1:204" ht="16.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</row>
    <row r="473" spans="1:204" ht="16.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</row>
    <row r="474" spans="1:204" ht="16.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</row>
    <row r="475" spans="1:204" ht="16.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</row>
    <row r="476" spans="1:204" ht="16.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</row>
    <row r="477" spans="1:204" ht="16.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</row>
    <row r="478" spans="1:204" ht="16.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</row>
    <row r="479" spans="1:204" ht="16.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</row>
    <row r="480" spans="1:204" ht="16.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</row>
    <row r="481" spans="1:204" ht="16.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</row>
    <row r="482" spans="1:204" ht="16.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</row>
    <row r="483" spans="1:204" ht="16.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</row>
    <row r="484" spans="1:204" ht="16.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</row>
    <row r="485" spans="1:204" ht="16.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</row>
    <row r="486" spans="1:204" ht="16.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</row>
    <row r="487" spans="1:204" ht="16.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</row>
    <row r="488" spans="1:204" ht="16.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</row>
    <row r="489" spans="1:204" ht="16.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</row>
    <row r="490" spans="1:204" ht="16.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</row>
    <row r="491" spans="1:204" ht="16.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</row>
    <row r="492" spans="1:204" ht="16.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</row>
    <row r="493" spans="1:204" ht="16.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</row>
    <row r="494" spans="1:204" ht="16.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</row>
    <row r="495" spans="1:204" ht="16.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</row>
    <row r="496" spans="1:204" ht="16.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</row>
    <row r="497" spans="1:204" ht="16.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</row>
    <row r="498" spans="1:204" ht="16.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</row>
    <row r="499" spans="1:204" ht="16.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</row>
    <row r="500" spans="1:204" ht="16.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</row>
    <row r="501" spans="1:204" ht="16.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</row>
    <row r="502" spans="1:204" ht="16.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</row>
    <row r="503" spans="1:204" ht="16.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</row>
    <row r="504" spans="1:204" ht="16.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</row>
    <row r="505" spans="1:204" ht="16.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</row>
    <row r="506" spans="1:204" ht="16.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</row>
    <row r="507" spans="1:204" ht="16.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</row>
    <row r="508" spans="1:204" ht="16.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</row>
    <row r="509" spans="1:204" ht="16.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</row>
    <row r="510" spans="1:204" ht="16.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</row>
    <row r="511" spans="1:204" ht="16.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</row>
    <row r="512" spans="1:204" ht="16.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</row>
    <row r="513" spans="1:204" ht="16.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</row>
    <row r="514" spans="1:204" ht="16.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</row>
    <row r="515" spans="1:204" ht="16.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</row>
    <row r="516" spans="1:204" ht="16.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</row>
    <row r="517" spans="1:204" ht="16.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</row>
    <row r="518" spans="1:204" ht="16.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</row>
    <row r="519" spans="1:204" ht="16.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</row>
    <row r="520" spans="1:204" ht="16.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</row>
    <row r="521" spans="1:204" ht="16.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</row>
    <row r="522" spans="1:204" ht="16.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</row>
    <row r="523" spans="1:204" ht="16.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</row>
    <row r="524" spans="1:204" ht="16.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</row>
    <row r="525" spans="1:204" ht="16.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</row>
    <row r="526" spans="1:204" ht="16.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</row>
    <row r="527" spans="1:204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</row>
    <row r="528" spans="1:204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</row>
    <row r="529" spans="1:204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</row>
    <row r="530" spans="1:204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</row>
    <row r="531" spans="1:204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</row>
    <row r="532" spans="1:204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</row>
    <row r="533" spans="1:204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</row>
    <row r="534" spans="1:204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</row>
    <row r="535" spans="1:204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</row>
    <row r="536" spans="1:204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</row>
    <row r="537" spans="1:204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</row>
    <row r="538" spans="1:204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</row>
    <row r="539" spans="1:204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</row>
    <row r="540" spans="1:204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</row>
    <row r="541" spans="1:204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</row>
    <row r="542" spans="1:204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</row>
    <row r="543" spans="1:204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</row>
    <row r="544" spans="1:204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</row>
    <row r="545" spans="1:204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</row>
    <row r="546" spans="1:204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</row>
    <row r="547" spans="1:204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</row>
    <row r="548" spans="1:204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</row>
    <row r="549" spans="1:204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</row>
    <row r="550" spans="1:204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</row>
    <row r="551" spans="1:204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</row>
    <row r="552" spans="1:204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</row>
    <row r="553" spans="1:204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</row>
    <row r="554" spans="1:204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</row>
    <row r="555" spans="1:204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</row>
    <row r="556" spans="1:204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</row>
    <row r="557" spans="1:204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</row>
    <row r="558" spans="1:204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</row>
    <row r="559" spans="1:204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</row>
    <row r="560" spans="1:204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</row>
    <row r="561" spans="1:204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</row>
    <row r="562" spans="1:204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</row>
    <row r="563" spans="1:204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</row>
    <row r="564" spans="1:204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</row>
    <row r="565" spans="1:204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</row>
    <row r="566" spans="1:204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</row>
    <row r="567" spans="1:204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</row>
    <row r="568" spans="1:204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</row>
    <row r="569" spans="1:204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</row>
    <row r="570" spans="1:204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</row>
    <row r="571" spans="1:204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</row>
    <row r="572" spans="1:204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</row>
    <row r="573" spans="1:204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</row>
    <row r="574" spans="1:204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</row>
    <row r="575" spans="1:204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</row>
    <row r="576" spans="1:204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</row>
    <row r="577" spans="1:204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</row>
    <row r="578" spans="1:204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</row>
    <row r="579" spans="1:204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</row>
    <row r="580" spans="1:204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</row>
    <row r="581" spans="1:204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</row>
    <row r="582" spans="1:204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</row>
    <row r="583" spans="1:204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</row>
    <row r="584" spans="1:204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</row>
    <row r="585" spans="1:204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</row>
    <row r="586" spans="1:204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</row>
    <row r="587" spans="1:204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</row>
    <row r="588" spans="1:204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</row>
    <row r="589" spans="1:204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</row>
    <row r="590" spans="1:204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</row>
    <row r="591" spans="1:204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</row>
    <row r="592" spans="1:204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</row>
    <row r="593" spans="1:204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</row>
    <row r="594" spans="1:204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</row>
    <row r="595" spans="1:204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</row>
    <row r="596" spans="1:204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</row>
    <row r="597" spans="1:204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</row>
    <row r="598" spans="1:204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</row>
    <row r="599" spans="1:204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</row>
    <row r="600" spans="1:204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</row>
    <row r="601" spans="1:204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</row>
    <row r="602" spans="1:204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</row>
    <row r="603" spans="1:204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</row>
    <row r="604" spans="1:204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</row>
    <row r="605" spans="1:204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</row>
    <row r="606" spans="1:204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</row>
    <row r="607" spans="1:204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</row>
    <row r="608" spans="1:204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</row>
    <row r="609" spans="1:204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</row>
    <row r="610" spans="1:204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</row>
    <row r="611" spans="1:204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</row>
    <row r="612" spans="1:204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</row>
    <row r="613" spans="1:204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</row>
    <row r="614" spans="1:204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</row>
    <row r="615" spans="1:204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</row>
    <row r="616" spans="1:204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</row>
    <row r="617" spans="1:204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</row>
    <row r="618" spans="1:204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</row>
    <row r="619" spans="1:204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</row>
    <row r="620" spans="1:204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</row>
    <row r="621" spans="1:204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</row>
    <row r="622" spans="1:204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</row>
    <row r="623" spans="1:204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</row>
    <row r="624" spans="1:204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</row>
    <row r="625" spans="1:204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</row>
    <row r="626" spans="1:204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</row>
    <row r="627" spans="1:204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</row>
    <row r="628" spans="1:204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</row>
    <row r="629" spans="1:204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</row>
    <row r="630" spans="1:204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</row>
    <row r="631" spans="1:204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</row>
    <row r="632" spans="1:204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  <c r="GE632" s="15"/>
      <c r="GF632" s="15"/>
      <c r="GG632" s="15"/>
      <c r="GH632" s="15"/>
      <c r="GI632" s="15"/>
      <c r="GJ632" s="15"/>
      <c r="GK632" s="15"/>
      <c r="GL632" s="15"/>
      <c r="GM632" s="15"/>
      <c r="GN632" s="15"/>
      <c r="GO632" s="15"/>
      <c r="GP632" s="15"/>
      <c r="GQ632" s="15"/>
      <c r="GR632" s="15"/>
      <c r="GS632" s="15"/>
      <c r="GT632" s="15"/>
      <c r="GU632" s="15"/>
      <c r="GV632" s="15"/>
    </row>
    <row r="633" spans="1:204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  <c r="FZ633" s="15"/>
      <c r="GA633" s="15"/>
      <c r="GB633" s="15"/>
      <c r="GC633" s="15"/>
      <c r="GD633" s="15"/>
      <c r="GE633" s="15"/>
      <c r="GF633" s="15"/>
      <c r="GG633" s="15"/>
      <c r="GH633" s="15"/>
      <c r="GI633" s="15"/>
      <c r="GJ633" s="15"/>
      <c r="GK633" s="15"/>
      <c r="GL633" s="15"/>
      <c r="GM633" s="15"/>
      <c r="GN633" s="15"/>
      <c r="GO633" s="15"/>
      <c r="GP633" s="15"/>
      <c r="GQ633" s="15"/>
      <c r="GR633" s="15"/>
      <c r="GS633" s="15"/>
      <c r="GT633" s="15"/>
      <c r="GU633" s="15"/>
      <c r="GV633" s="15"/>
    </row>
    <row r="634" spans="1:204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  <c r="FZ634" s="15"/>
      <c r="GA634" s="15"/>
      <c r="GB634" s="15"/>
      <c r="GC634" s="15"/>
      <c r="GD634" s="15"/>
      <c r="GE634" s="15"/>
      <c r="GF634" s="15"/>
      <c r="GG634" s="15"/>
      <c r="GH634" s="15"/>
      <c r="GI634" s="15"/>
      <c r="GJ634" s="15"/>
      <c r="GK634" s="15"/>
      <c r="GL634" s="15"/>
      <c r="GM634" s="15"/>
      <c r="GN634" s="15"/>
      <c r="GO634" s="15"/>
      <c r="GP634" s="15"/>
      <c r="GQ634" s="15"/>
      <c r="GR634" s="15"/>
      <c r="GS634" s="15"/>
      <c r="GT634" s="15"/>
      <c r="GU634" s="15"/>
      <c r="GV634" s="15"/>
    </row>
    <row r="635" spans="1:204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15"/>
      <c r="FP635" s="15"/>
      <c r="FQ635" s="15"/>
      <c r="FR635" s="15"/>
      <c r="FS635" s="15"/>
      <c r="FT635" s="15"/>
      <c r="FU635" s="15"/>
      <c r="FV635" s="15"/>
      <c r="FW635" s="15"/>
      <c r="FX635" s="15"/>
      <c r="FY635" s="15"/>
      <c r="FZ635" s="15"/>
      <c r="GA635" s="15"/>
      <c r="GB635" s="15"/>
      <c r="GC635" s="15"/>
      <c r="GD635" s="15"/>
      <c r="GE635" s="15"/>
      <c r="GF635" s="15"/>
      <c r="GG635" s="15"/>
      <c r="GH635" s="15"/>
      <c r="GI635" s="15"/>
      <c r="GJ635" s="15"/>
      <c r="GK635" s="15"/>
      <c r="GL635" s="15"/>
      <c r="GM635" s="15"/>
      <c r="GN635" s="15"/>
      <c r="GO635" s="15"/>
      <c r="GP635" s="15"/>
      <c r="GQ635" s="15"/>
      <c r="GR635" s="15"/>
      <c r="GS635" s="15"/>
      <c r="GT635" s="15"/>
      <c r="GU635" s="15"/>
      <c r="GV635" s="15"/>
    </row>
    <row r="636" spans="1:204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15"/>
      <c r="FP636" s="15"/>
      <c r="FQ636" s="15"/>
      <c r="FR636" s="15"/>
      <c r="FS636" s="15"/>
      <c r="FT636" s="15"/>
      <c r="FU636" s="15"/>
      <c r="FV636" s="15"/>
      <c r="FW636" s="15"/>
      <c r="FX636" s="15"/>
      <c r="FY636" s="15"/>
      <c r="FZ636" s="15"/>
      <c r="GA636" s="15"/>
      <c r="GB636" s="15"/>
      <c r="GC636" s="15"/>
      <c r="GD636" s="15"/>
      <c r="GE636" s="15"/>
      <c r="GF636" s="15"/>
      <c r="GG636" s="15"/>
      <c r="GH636" s="15"/>
      <c r="GI636" s="15"/>
      <c r="GJ636" s="15"/>
      <c r="GK636" s="15"/>
      <c r="GL636" s="15"/>
      <c r="GM636" s="15"/>
      <c r="GN636" s="15"/>
      <c r="GO636" s="15"/>
      <c r="GP636" s="15"/>
      <c r="GQ636" s="15"/>
      <c r="GR636" s="15"/>
      <c r="GS636" s="15"/>
      <c r="GT636" s="15"/>
      <c r="GU636" s="15"/>
      <c r="GV636" s="15"/>
    </row>
    <row r="637" spans="1:204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/>
      <c r="FE637" s="15"/>
      <c r="FF637" s="15"/>
      <c r="FG637" s="15"/>
      <c r="FH637" s="15"/>
      <c r="FI637" s="15"/>
      <c r="FJ637" s="15"/>
      <c r="FK637" s="15"/>
      <c r="FL637" s="15"/>
      <c r="FM637" s="15"/>
      <c r="FN637" s="15"/>
      <c r="FO637" s="15"/>
      <c r="FP637" s="15"/>
      <c r="FQ637" s="15"/>
      <c r="FR637" s="15"/>
      <c r="FS637" s="15"/>
      <c r="FT637" s="15"/>
      <c r="FU637" s="15"/>
      <c r="FV637" s="15"/>
      <c r="FW637" s="15"/>
      <c r="FX637" s="15"/>
      <c r="FY637" s="15"/>
      <c r="FZ637" s="15"/>
      <c r="GA637" s="15"/>
      <c r="GB637" s="15"/>
      <c r="GC637" s="15"/>
      <c r="GD637" s="15"/>
      <c r="GE637" s="15"/>
      <c r="GF637" s="15"/>
      <c r="GG637" s="15"/>
      <c r="GH637" s="15"/>
      <c r="GI637" s="15"/>
      <c r="GJ637" s="15"/>
      <c r="GK637" s="15"/>
      <c r="GL637" s="15"/>
      <c r="GM637" s="15"/>
      <c r="GN637" s="15"/>
      <c r="GO637" s="15"/>
      <c r="GP637" s="15"/>
      <c r="GQ637" s="15"/>
      <c r="GR637" s="15"/>
      <c r="GS637" s="15"/>
      <c r="GT637" s="15"/>
      <c r="GU637" s="15"/>
      <c r="GV637" s="15"/>
    </row>
    <row r="638" spans="1:204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15"/>
      <c r="FP638" s="15"/>
      <c r="FQ638" s="15"/>
      <c r="FR638" s="15"/>
      <c r="FS638" s="15"/>
      <c r="FT638" s="15"/>
      <c r="FU638" s="15"/>
      <c r="FV638" s="15"/>
      <c r="FW638" s="15"/>
      <c r="FX638" s="15"/>
      <c r="FY638" s="15"/>
      <c r="FZ638" s="15"/>
      <c r="GA638" s="15"/>
      <c r="GB638" s="15"/>
      <c r="GC638" s="15"/>
      <c r="GD638" s="15"/>
      <c r="GE638" s="15"/>
      <c r="GF638" s="15"/>
      <c r="GG638" s="15"/>
      <c r="GH638" s="15"/>
      <c r="GI638" s="15"/>
      <c r="GJ638" s="15"/>
      <c r="GK638" s="15"/>
      <c r="GL638" s="15"/>
      <c r="GM638" s="15"/>
      <c r="GN638" s="15"/>
      <c r="GO638" s="15"/>
      <c r="GP638" s="15"/>
      <c r="GQ638" s="15"/>
      <c r="GR638" s="15"/>
      <c r="GS638" s="15"/>
      <c r="GT638" s="15"/>
      <c r="GU638" s="15"/>
      <c r="GV638" s="15"/>
    </row>
    <row r="639" spans="1:204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15"/>
      <c r="FP639" s="15"/>
      <c r="FQ639" s="15"/>
      <c r="FR639" s="15"/>
      <c r="FS639" s="15"/>
      <c r="FT639" s="15"/>
      <c r="FU639" s="15"/>
      <c r="FV639" s="15"/>
      <c r="FW639" s="15"/>
      <c r="FX639" s="15"/>
      <c r="FY639" s="15"/>
      <c r="FZ639" s="15"/>
      <c r="GA639" s="15"/>
      <c r="GB639" s="15"/>
      <c r="GC639" s="15"/>
      <c r="GD639" s="15"/>
      <c r="GE639" s="15"/>
      <c r="GF639" s="15"/>
      <c r="GG639" s="15"/>
      <c r="GH639" s="15"/>
      <c r="GI639" s="15"/>
      <c r="GJ639" s="15"/>
      <c r="GK639" s="15"/>
      <c r="GL639" s="15"/>
      <c r="GM639" s="15"/>
      <c r="GN639" s="15"/>
      <c r="GO639" s="15"/>
      <c r="GP639" s="15"/>
      <c r="GQ639" s="15"/>
      <c r="GR639" s="15"/>
      <c r="GS639" s="15"/>
      <c r="GT639" s="15"/>
      <c r="GU639" s="15"/>
      <c r="GV639" s="15"/>
    </row>
    <row r="640" spans="1:204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  <c r="FZ640" s="15"/>
      <c r="GA640" s="15"/>
      <c r="GB640" s="15"/>
      <c r="GC640" s="15"/>
      <c r="GD640" s="15"/>
      <c r="GE640" s="15"/>
      <c r="GF640" s="15"/>
      <c r="GG640" s="15"/>
      <c r="GH640" s="15"/>
      <c r="GI640" s="15"/>
      <c r="GJ640" s="15"/>
      <c r="GK640" s="15"/>
      <c r="GL640" s="15"/>
      <c r="GM640" s="15"/>
      <c r="GN640" s="15"/>
      <c r="GO640" s="15"/>
      <c r="GP640" s="15"/>
      <c r="GQ640" s="15"/>
      <c r="GR640" s="15"/>
      <c r="GS640" s="15"/>
      <c r="GT640" s="15"/>
      <c r="GU640" s="15"/>
      <c r="GV640" s="15"/>
    </row>
    <row r="641" spans="1:204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  <c r="FZ641" s="15"/>
      <c r="GA641" s="15"/>
      <c r="GB641" s="15"/>
      <c r="GC641" s="15"/>
      <c r="GD641" s="15"/>
      <c r="GE641" s="15"/>
      <c r="GF641" s="15"/>
      <c r="GG641" s="15"/>
      <c r="GH641" s="15"/>
      <c r="GI641" s="15"/>
      <c r="GJ641" s="15"/>
      <c r="GK641" s="15"/>
      <c r="GL641" s="15"/>
      <c r="GM641" s="15"/>
      <c r="GN641" s="15"/>
      <c r="GO641" s="15"/>
      <c r="GP641" s="15"/>
      <c r="GQ641" s="15"/>
      <c r="GR641" s="15"/>
      <c r="GS641" s="15"/>
      <c r="GT641" s="15"/>
      <c r="GU641" s="15"/>
      <c r="GV641" s="15"/>
    </row>
    <row r="642" spans="1:204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15"/>
      <c r="FP642" s="15"/>
      <c r="FQ642" s="15"/>
      <c r="FR642" s="15"/>
      <c r="FS642" s="15"/>
      <c r="FT642" s="15"/>
      <c r="FU642" s="15"/>
      <c r="FV642" s="15"/>
      <c r="FW642" s="15"/>
      <c r="FX642" s="15"/>
      <c r="FY642" s="15"/>
      <c r="FZ642" s="15"/>
      <c r="GA642" s="15"/>
      <c r="GB642" s="15"/>
      <c r="GC642" s="15"/>
      <c r="GD642" s="15"/>
      <c r="GE642" s="15"/>
      <c r="GF642" s="15"/>
      <c r="GG642" s="15"/>
      <c r="GH642" s="15"/>
      <c r="GI642" s="15"/>
      <c r="GJ642" s="15"/>
      <c r="GK642" s="15"/>
      <c r="GL642" s="15"/>
      <c r="GM642" s="15"/>
      <c r="GN642" s="15"/>
      <c r="GO642" s="15"/>
      <c r="GP642" s="15"/>
      <c r="GQ642" s="15"/>
      <c r="GR642" s="15"/>
      <c r="GS642" s="15"/>
      <c r="GT642" s="15"/>
      <c r="GU642" s="15"/>
      <c r="GV642" s="15"/>
    </row>
    <row r="643" spans="1:204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  <c r="ET643" s="15"/>
      <c r="EU643" s="15"/>
      <c r="EV643" s="15"/>
      <c r="EW643" s="15"/>
      <c r="EX643" s="15"/>
      <c r="EY643" s="15"/>
      <c r="EZ643" s="15"/>
      <c r="FA643" s="15"/>
      <c r="FB643" s="15"/>
      <c r="FC643" s="15"/>
      <c r="FD643" s="15"/>
      <c r="FE643" s="15"/>
      <c r="FF643" s="15"/>
      <c r="FG643" s="15"/>
      <c r="FH643" s="15"/>
      <c r="FI643" s="15"/>
      <c r="FJ643" s="15"/>
      <c r="FK643" s="15"/>
      <c r="FL643" s="15"/>
      <c r="FM643" s="15"/>
      <c r="FN643" s="15"/>
      <c r="FO643" s="15"/>
      <c r="FP643" s="15"/>
      <c r="FQ643" s="15"/>
      <c r="FR643" s="15"/>
      <c r="FS643" s="15"/>
      <c r="FT643" s="15"/>
      <c r="FU643" s="15"/>
      <c r="FV643" s="15"/>
      <c r="FW643" s="15"/>
      <c r="FX643" s="15"/>
      <c r="FY643" s="15"/>
      <c r="FZ643" s="15"/>
      <c r="GA643" s="15"/>
      <c r="GB643" s="15"/>
      <c r="GC643" s="15"/>
      <c r="GD643" s="15"/>
      <c r="GE643" s="15"/>
      <c r="GF643" s="15"/>
      <c r="GG643" s="15"/>
      <c r="GH643" s="15"/>
      <c r="GI643" s="15"/>
      <c r="GJ643" s="15"/>
      <c r="GK643" s="15"/>
      <c r="GL643" s="15"/>
      <c r="GM643" s="15"/>
      <c r="GN643" s="15"/>
      <c r="GO643" s="15"/>
      <c r="GP643" s="15"/>
      <c r="GQ643" s="15"/>
      <c r="GR643" s="15"/>
      <c r="GS643" s="15"/>
      <c r="GT643" s="15"/>
      <c r="GU643" s="15"/>
      <c r="GV643" s="15"/>
    </row>
    <row r="644" spans="1:204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  <c r="ET644" s="15"/>
      <c r="EU644" s="15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15"/>
      <c r="FP644" s="15"/>
      <c r="FQ644" s="15"/>
      <c r="FR644" s="15"/>
      <c r="FS644" s="15"/>
      <c r="FT644" s="15"/>
      <c r="FU644" s="15"/>
      <c r="FV644" s="15"/>
      <c r="FW644" s="15"/>
      <c r="FX644" s="15"/>
      <c r="FY644" s="15"/>
      <c r="FZ644" s="15"/>
      <c r="GA644" s="15"/>
      <c r="GB644" s="15"/>
      <c r="GC644" s="15"/>
      <c r="GD644" s="15"/>
      <c r="GE644" s="15"/>
      <c r="GF644" s="15"/>
      <c r="GG644" s="15"/>
      <c r="GH644" s="15"/>
      <c r="GI644" s="15"/>
      <c r="GJ644" s="15"/>
      <c r="GK644" s="15"/>
      <c r="GL644" s="15"/>
      <c r="GM644" s="15"/>
      <c r="GN644" s="15"/>
      <c r="GO644" s="15"/>
      <c r="GP644" s="15"/>
      <c r="GQ644" s="15"/>
      <c r="GR644" s="15"/>
      <c r="GS644" s="15"/>
      <c r="GT644" s="15"/>
      <c r="GU644" s="15"/>
      <c r="GV644" s="15"/>
    </row>
    <row r="645" spans="1:204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15"/>
      <c r="FP645" s="15"/>
      <c r="FQ645" s="15"/>
      <c r="FR645" s="15"/>
      <c r="FS645" s="15"/>
      <c r="FT645" s="15"/>
      <c r="FU645" s="15"/>
      <c r="FV645" s="15"/>
      <c r="FW645" s="15"/>
      <c r="FX645" s="15"/>
      <c r="FY645" s="15"/>
      <c r="FZ645" s="15"/>
      <c r="GA645" s="15"/>
      <c r="GB645" s="15"/>
      <c r="GC645" s="15"/>
      <c r="GD645" s="15"/>
      <c r="GE645" s="15"/>
      <c r="GF645" s="15"/>
      <c r="GG645" s="15"/>
      <c r="GH645" s="15"/>
      <c r="GI645" s="15"/>
      <c r="GJ645" s="15"/>
      <c r="GK645" s="15"/>
      <c r="GL645" s="15"/>
      <c r="GM645" s="15"/>
      <c r="GN645" s="15"/>
      <c r="GO645" s="15"/>
      <c r="GP645" s="15"/>
      <c r="GQ645" s="15"/>
      <c r="GR645" s="15"/>
      <c r="GS645" s="15"/>
      <c r="GT645" s="15"/>
      <c r="GU645" s="15"/>
      <c r="GV645" s="15"/>
    </row>
    <row r="646" spans="1:204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  <c r="GE646" s="15"/>
      <c r="GF646" s="15"/>
      <c r="GG646" s="15"/>
      <c r="GH646" s="15"/>
      <c r="GI646" s="15"/>
      <c r="GJ646" s="15"/>
      <c r="GK646" s="15"/>
      <c r="GL646" s="15"/>
      <c r="GM646" s="15"/>
      <c r="GN646" s="15"/>
      <c r="GO646" s="15"/>
      <c r="GP646" s="15"/>
      <c r="GQ646" s="15"/>
      <c r="GR646" s="15"/>
      <c r="GS646" s="15"/>
      <c r="GT646" s="15"/>
      <c r="GU646" s="15"/>
      <c r="GV646" s="15"/>
    </row>
    <row r="647" spans="1:204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  <c r="FZ647" s="15"/>
      <c r="GA647" s="15"/>
      <c r="GB647" s="15"/>
      <c r="GC647" s="15"/>
      <c r="GD647" s="15"/>
      <c r="GE647" s="15"/>
      <c r="GF647" s="15"/>
      <c r="GG647" s="15"/>
      <c r="GH647" s="15"/>
      <c r="GI647" s="15"/>
      <c r="GJ647" s="15"/>
      <c r="GK647" s="15"/>
      <c r="GL647" s="15"/>
      <c r="GM647" s="15"/>
      <c r="GN647" s="15"/>
      <c r="GO647" s="15"/>
      <c r="GP647" s="15"/>
      <c r="GQ647" s="15"/>
      <c r="GR647" s="15"/>
      <c r="GS647" s="15"/>
      <c r="GT647" s="15"/>
      <c r="GU647" s="15"/>
      <c r="GV647" s="15"/>
    </row>
    <row r="648" spans="1:204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  <c r="FZ648" s="15"/>
      <c r="GA648" s="15"/>
      <c r="GB648" s="15"/>
      <c r="GC648" s="15"/>
      <c r="GD648" s="15"/>
      <c r="GE648" s="15"/>
      <c r="GF648" s="15"/>
      <c r="GG648" s="15"/>
      <c r="GH648" s="15"/>
      <c r="GI648" s="15"/>
      <c r="GJ648" s="15"/>
      <c r="GK648" s="15"/>
      <c r="GL648" s="15"/>
      <c r="GM648" s="15"/>
      <c r="GN648" s="15"/>
      <c r="GO648" s="15"/>
      <c r="GP648" s="15"/>
      <c r="GQ648" s="15"/>
      <c r="GR648" s="15"/>
      <c r="GS648" s="15"/>
      <c r="GT648" s="15"/>
      <c r="GU648" s="15"/>
      <c r="GV648" s="15"/>
    </row>
    <row r="649" spans="1:204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  <c r="FZ649" s="15"/>
      <c r="GA649" s="15"/>
      <c r="GB649" s="15"/>
      <c r="GC649" s="15"/>
      <c r="GD649" s="15"/>
      <c r="GE649" s="15"/>
      <c r="GF649" s="15"/>
      <c r="GG649" s="15"/>
      <c r="GH649" s="15"/>
      <c r="GI649" s="15"/>
      <c r="GJ649" s="15"/>
      <c r="GK649" s="15"/>
      <c r="GL649" s="15"/>
      <c r="GM649" s="15"/>
      <c r="GN649" s="15"/>
      <c r="GO649" s="15"/>
      <c r="GP649" s="15"/>
      <c r="GQ649" s="15"/>
      <c r="GR649" s="15"/>
      <c r="GS649" s="15"/>
      <c r="GT649" s="15"/>
      <c r="GU649" s="15"/>
      <c r="GV649" s="15"/>
    </row>
    <row r="650" spans="1:204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  <c r="FZ650" s="15"/>
      <c r="GA650" s="15"/>
      <c r="GB650" s="15"/>
      <c r="GC650" s="15"/>
      <c r="GD650" s="15"/>
      <c r="GE650" s="15"/>
      <c r="GF650" s="15"/>
      <c r="GG650" s="15"/>
      <c r="GH650" s="15"/>
      <c r="GI650" s="15"/>
      <c r="GJ650" s="15"/>
      <c r="GK650" s="15"/>
      <c r="GL650" s="15"/>
      <c r="GM650" s="15"/>
      <c r="GN650" s="15"/>
      <c r="GO650" s="15"/>
      <c r="GP650" s="15"/>
      <c r="GQ650" s="15"/>
      <c r="GR650" s="15"/>
      <c r="GS650" s="15"/>
      <c r="GT650" s="15"/>
      <c r="GU650" s="15"/>
      <c r="GV650" s="15"/>
    </row>
    <row r="651" spans="1:204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  <c r="GE651" s="15"/>
      <c r="GF651" s="15"/>
      <c r="GG651" s="15"/>
      <c r="GH651" s="15"/>
      <c r="GI651" s="15"/>
      <c r="GJ651" s="15"/>
      <c r="GK651" s="15"/>
      <c r="GL651" s="15"/>
      <c r="GM651" s="15"/>
      <c r="GN651" s="15"/>
      <c r="GO651" s="15"/>
      <c r="GP651" s="15"/>
      <c r="GQ651" s="15"/>
      <c r="GR651" s="15"/>
      <c r="GS651" s="15"/>
      <c r="GT651" s="15"/>
      <c r="GU651" s="15"/>
      <c r="GV651" s="15"/>
    </row>
    <row r="652" spans="1:204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  <c r="ET652" s="15"/>
      <c r="EU652" s="15"/>
      <c r="EV652" s="15"/>
      <c r="EW652" s="15"/>
      <c r="EX652" s="15"/>
      <c r="EY652" s="15"/>
      <c r="EZ652" s="15"/>
      <c r="FA652" s="15"/>
      <c r="FB652" s="15"/>
      <c r="FC652" s="15"/>
      <c r="FD652" s="15"/>
      <c r="FE652" s="15"/>
      <c r="FF652" s="15"/>
      <c r="FG652" s="15"/>
      <c r="FH652" s="15"/>
      <c r="FI652" s="15"/>
      <c r="FJ652" s="15"/>
      <c r="FK652" s="15"/>
      <c r="FL652" s="15"/>
      <c r="FM652" s="15"/>
      <c r="FN652" s="15"/>
      <c r="FO652" s="15"/>
      <c r="FP652" s="15"/>
      <c r="FQ652" s="15"/>
      <c r="FR652" s="15"/>
      <c r="FS652" s="15"/>
      <c r="FT652" s="15"/>
      <c r="FU652" s="15"/>
      <c r="FV652" s="15"/>
      <c r="FW652" s="15"/>
      <c r="FX652" s="15"/>
      <c r="FY652" s="15"/>
      <c r="FZ652" s="15"/>
      <c r="GA652" s="15"/>
      <c r="GB652" s="15"/>
      <c r="GC652" s="15"/>
      <c r="GD652" s="15"/>
      <c r="GE652" s="15"/>
      <c r="GF652" s="15"/>
      <c r="GG652" s="15"/>
      <c r="GH652" s="15"/>
      <c r="GI652" s="15"/>
      <c r="GJ652" s="15"/>
      <c r="GK652" s="15"/>
      <c r="GL652" s="15"/>
      <c r="GM652" s="15"/>
      <c r="GN652" s="15"/>
      <c r="GO652" s="15"/>
      <c r="GP652" s="15"/>
      <c r="GQ652" s="15"/>
      <c r="GR652" s="15"/>
      <c r="GS652" s="15"/>
      <c r="GT652" s="15"/>
      <c r="GU652" s="15"/>
      <c r="GV652" s="15"/>
    </row>
    <row r="653" spans="1:204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15"/>
      <c r="FP653" s="15"/>
      <c r="FQ653" s="15"/>
      <c r="FR653" s="15"/>
      <c r="FS653" s="15"/>
      <c r="FT653" s="15"/>
      <c r="FU653" s="15"/>
      <c r="FV653" s="15"/>
      <c r="FW653" s="15"/>
      <c r="FX653" s="15"/>
      <c r="FY653" s="15"/>
      <c r="FZ653" s="15"/>
      <c r="GA653" s="15"/>
      <c r="GB653" s="15"/>
      <c r="GC653" s="15"/>
      <c r="GD653" s="15"/>
      <c r="GE653" s="15"/>
      <c r="GF653" s="15"/>
      <c r="GG653" s="15"/>
      <c r="GH653" s="15"/>
      <c r="GI653" s="15"/>
      <c r="GJ653" s="15"/>
      <c r="GK653" s="15"/>
      <c r="GL653" s="15"/>
      <c r="GM653" s="15"/>
      <c r="GN653" s="15"/>
      <c r="GO653" s="15"/>
      <c r="GP653" s="15"/>
      <c r="GQ653" s="15"/>
      <c r="GR653" s="15"/>
      <c r="GS653" s="15"/>
      <c r="GT653" s="15"/>
      <c r="GU653" s="15"/>
      <c r="GV653" s="15"/>
    </row>
    <row r="654" spans="1:204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15"/>
      <c r="FP654" s="15"/>
      <c r="FQ654" s="15"/>
      <c r="FR654" s="15"/>
      <c r="FS654" s="15"/>
      <c r="FT654" s="15"/>
      <c r="FU654" s="15"/>
      <c r="FV654" s="15"/>
      <c r="FW654" s="15"/>
      <c r="FX654" s="15"/>
      <c r="FY654" s="15"/>
      <c r="FZ654" s="15"/>
      <c r="GA654" s="15"/>
      <c r="GB654" s="15"/>
      <c r="GC654" s="15"/>
      <c r="GD654" s="15"/>
      <c r="GE654" s="15"/>
      <c r="GF654" s="15"/>
      <c r="GG654" s="15"/>
      <c r="GH654" s="15"/>
      <c r="GI654" s="15"/>
    </row>
    <row r="655" spans="1:204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  <c r="ET655" s="15"/>
      <c r="EU655" s="15"/>
      <c r="EV655" s="15"/>
      <c r="EW655" s="15"/>
      <c r="EX655" s="15"/>
      <c r="EY655" s="15"/>
      <c r="EZ655" s="15"/>
      <c r="FA655" s="15"/>
      <c r="FB655" s="15"/>
      <c r="FC655" s="15"/>
      <c r="FD655" s="15"/>
      <c r="FE655" s="15"/>
      <c r="FF655" s="15"/>
      <c r="FG655" s="15"/>
      <c r="FH655" s="15"/>
      <c r="FI655" s="15"/>
      <c r="FJ655" s="15"/>
      <c r="FK655" s="15"/>
      <c r="FL655" s="15"/>
      <c r="FM655" s="15"/>
      <c r="FN655" s="15"/>
      <c r="FO655" s="15"/>
      <c r="FP655" s="15"/>
      <c r="FQ655" s="15"/>
      <c r="FR655" s="15"/>
      <c r="FS655" s="15"/>
      <c r="FT655" s="15"/>
      <c r="FU655" s="15"/>
      <c r="FV655" s="15"/>
      <c r="FW655" s="15"/>
      <c r="FX655" s="15"/>
      <c r="FY655" s="15"/>
      <c r="FZ655" s="15"/>
      <c r="GA655" s="15"/>
      <c r="GB655" s="15"/>
      <c r="GC655" s="15"/>
      <c r="GD655" s="15"/>
      <c r="GE655" s="15"/>
      <c r="GF655" s="15"/>
      <c r="GG655" s="15"/>
      <c r="GH655" s="15"/>
      <c r="GI655" s="15"/>
    </row>
    <row r="656" spans="1:204"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15"/>
      <c r="FP656" s="15"/>
      <c r="FQ656" s="15"/>
      <c r="FR656" s="15"/>
      <c r="FS656" s="15"/>
      <c r="FT656" s="15"/>
      <c r="FU656" s="15"/>
      <c r="FV656" s="15"/>
      <c r="FW656" s="15"/>
      <c r="FX656" s="15"/>
      <c r="FY656" s="15"/>
      <c r="FZ656" s="15"/>
      <c r="GA656" s="15"/>
      <c r="GB656" s="15"/>
      <c r="GC656" s="15"/>
      <c r="GD656" s="15"/>
      <c r="GE656" s="15"/>
      <c r="GF656" s="15"/>
      <c r="GG656" s="15"/>
      <c r="GH656" s="15"/>
      <c r="GI656" s="15"/>
    </row>
    <row r="657" spans="121:191"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  <c r="FZ657" s="15"/>
      <c r="GA657" s="15"/>
      <c r="GB657" s="15"/>
      <c r="GC657" s="15"/>
      <c r="GD657" s="15"/>
      <c r="GE657" s="15"/>
      <c r="GF657" s="15"/>
      <c r="GG657" s="15"/>
      <c r="GH657" s="15"/>
      <c r="GI657" s="15"/>
    </row>
    <row r="658" spans="121:191"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15"/>
      <c r="FP658" s="15"/>
      <c r="FQ658" s="15"/>
      <c r="FR658" s="15"/>
      <c r="FS658" s="15"/>
      <c r="FT658" s="15"/>
      <c r="FU658" s="15"/>
      <c r="FV658" s="15"/>
      <c r="FW658" s="15"/>
      <c r="FX658" s="15"/>
      <c r="FY658" s="15"/>
      <c r="FZ658" s="15"/>
      <c r="GA658" s="15"/>
      <c r="GB658" s="15"/>
      <c r="GC658" s="15"/>
      <c r="GD658" s="15"/>
      <c r="GE658" s="15"/>
      <c r="GF658" s="15"/>
      <c r="GG658" s="15"/>
      <c r="GH658" s="15"/>
      <c r="GI658" s="15"/>
    </row>
    <row r="659" spans="121:191"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  <c r="ET659" s="15"/>
      <c r="EU659" s="15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15"/>
      <c r="FP659" s="15"/>
      <c r="FQ659" s="15"/>
      <c r="FR659" s="15"/>
      <c r="FS659" s="15"/>
      <c r="FT659" s="15"/>
      <c r="FU659" s="15"/>
      <c r="FV659" s="15"/>
      <c r="FW659" s="15"/>
      <c r="FX659" s="15"/>
      <c r="FY659" s="15"/>
      <c r="FZ659" s="15"/>
      <c r="GA659" s="15"/>
      <c r="GB659" s="15"/>
      <c r="GC659" s="15"/>
      <c r="GD659" s="15"/>
      <c r="GE659" s="15"/>
      <c r="GF659" s="15"/>
      <c r="GG659" s="15"/>
      <c r="GH659" s="15"/>
      <c r="GI659" s="15"/>
    </row>
    <row r="660" spans="121:191"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  <c r="GE660" s="15"/>
      <c r="GF660" s="15"/>
      <c r="GG660" s="15"/>
      <c r="GH660" s="15"/>
      <c r="GI660" s="15"/>
    </row>
    <row r="661" spans="121:191"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</row>
  </sheetData>
  <mergeCells count="466">
    <mergeCell ref="DS49:DX49"/>
    <mergeCell ref="DZ49:EE49"/>
    <mergeCell ref="EF49:EH49"/>
    <mergeCell ref="EI49:EK49"/>
    <mergeCell ref="DS47:DX47"/>
    <mergeCell ref="DZ47:EE47"/>
    <mergeCell ref="EF47:EH47"/>
    <mergeCell ref="EI47:EK47"/>
    <mergeCell ref="EN47:ES47"/>
    <mergeCell ref="EU47:EX47"/>
    <mergeCell ref="EY47:FA47"/>
    <mergeCell ref="FB47:FD47"/>
    <mergeCell ref="DS43:DX43"/>
    <mergeCell ref="DZ43:EE43"/>
    <mergeCell ref="EF43:EH43"/>
    <mergeCell ref="EI43:EK43"/>
    <mergeCell ref="EN43:ES43"/>
    <mergeCell ref="EU43:EX43"/>
    <mergeCell ref="EY43:FA43"/>
    <mergeCell ref="FB43:FD43"/>
    <mergeCell ref="DS44:DX44"/>
    <mergeCell ref="DZ44:EE44"/>
    <mergeCell ref="EF44:EH44"/>
    <mergeCell ref="EI44:EK44"/>
    <mergeCell ref="EN44:ES44"/>
    <mergeCell ref="EU44:EX44"/>
    <mergeCell ref="EY44:FA44"/>
    <mergeCell ref="FB44:FD44"/>
    <mergeCell ref="DS48:DX48"/>
    <mergeCell ref="DZ48:EC48"/>
    <mergeCell ref="EF48:EH48"/>
    <mergeCell ref="EI48:EK48"/>
    <mergeCell ref="EN48:ES48"/>
    <mergeCell ref="EU48:EX48"/>
    <mergeCell ref="EY48:FA48"/>
    <mergeCell ref="FB48:FD48"/>
    <mergeCell ref="DS45:DX45"/>
    <mergeCell ref="DZ45:EC45"/>
    <mergeCell ref="EF45:EH45"/>
    <mergeCell ref="EI45:EK45"/>
    <mergeCell ref="EN45:ES45"/>
    <mergeCell ref="EU45:EX45"/>
    <mergeCell ref="EY45:FA45"/>
    <mergeCell ref="FB45:FD45"/>
    <mergeCell ref="DS46:DX46"/>
    <mergeCell ref="DZ46:EE46"/>
    <mergeCell ref="EF46:EH46"/>
    <mergeCell ref="EI46:EK46"/>
    <mergeCell ref="EN46:ES46"/>
    <mergeCell ref="EU46:EX46"/>
    <mergeCell ref="EY46:FA46"/>
    <mergeCell ref="FB46:FD46"/>
    <mergeCell ref="DS41:DX41"/>
    <mergeCell ref="DZ41:EE41"/>
    <mergeCell ref="EF41:EH41"/>
    <mergeCell ref="EI41:EK41"/>
    <mergeCell ref="EN41:ES41"/>
    <mergeCell ref="EU41:EX41"/>
    <mergeCell ref="EY41:FA41"/>
    <mergeCell ref="FB41:FD41"/>
    <mergeCell ref="DS42:DX42"/>
    <mergeCell ref="EF42:EH42"/>
    <mergeCell ref="EI42:EK42"/>
    <mergeCell ref="EN42:ES42"/>
    <mergeCell ref="EU42:EX42"/>
    <mergeCell ref="EY42:FA42"/>
    <mergeCell ref="FB42:FD42"/>
    <mergeCell ref="DZ42:EE42"/>
    <mergeCell ref="DS39:DX39"/>
    <mergeCell ref="DZ39:EE39"/>
    <mergeCell ref="EF39:EH39"/>
    <mergeCell ref="EI39:EK39"/>
    <mergeCell ref="EN39:ES39"/>
    <mergeCell ref="EU39:EX39"/>
    <mergeCell ref="EY39:FA39"/>
    <mergeCell ref="FB39:FD39"/>
    <mergeCell ref="DS40:DX40"/>
    <mergeCell ref="DZ40:EE40"/>
    <mergeCell ref="EF40:EH40"/>
    <mergeCell ref="EI40:EK40"/>
    <mergeCell ref="EN40:ES40"/>
    <mergeCell ref="EU40:EX40"/>
    <mergeCell ref="EY40:FA40"/>
    <mergeCell ref="FB40:FD40"/>
    <mergeCell ref="EF38:EH38"/>
    <mergeCell ref="EI38:EK38"/>
    <mergeCell ref="EY38:FA38"/>
    <mergeCell ref="FB38:FD38"/>
    <mergeCell ref="DW27:EB27"/>
    <mergeCell ref="DV19:DX20"/>
    <mergeCell ref="EQ19:ES20"/>
    <mergeCell ref="ET19:ET20"/>
    <mergeCell ref="EX19:EX20"/>
    <mergeCell ref="DW24:EB24"/>
    <mergeCell ref="EI24:EN24"/>
    <mergeCell ref="DW25:EB25"/>
    <mergeCell ref="EI25:EN25"/>
    <mergeCell ref="DW26:EB26"/>
    <mergeCell ref="EI26:EN26"/>
    <mergeCell ref="DV15:DX16"/>
    <mergeCell ref="EK15:EM16"/>
    <mergeCell ref="ET15:ET16"/>
    <mergeCell ref="EX15:EX16"/>
    <mergeCell ref="FC15:FD15"/>
    <mergeCell ref="DV17:DX18"/>
    <mergeCell ref="EN17:EP18"/>
    <mergeCell ref="ET17:ET18"/>
    <mergeCell ref="EX17:EX18"/>
    <mergeCell ref="DV11:DX12"/>
    <mergeCell ref="EE11:EG12"/>
    <mergeCell ref="ET11:ET12"/>
    <mergeCell ref="EX11:EX12"/>
    <mergeCell ref="EZ12:FC12"/>
    <mergeCell ref="DV13:DX14"/>
    <mergeCell ref="EH13:EJ14"/>
    <mergeCell ref="ET13:ET14"/>
    <mergeCell ref="EX13:EX14"/>
    <mergeCell ref="EZ13:FA13"/>
    <mergeCell ref="FB13:FD13"/>
    <mergeCell ref="EZ14:FC14"/>
    <mergeCell ref="EU5:EW6"/>
    <mergeCell ref="EX5:EX6"/>
    <mergeCell ref="DV7:DX8"/>
    <mergeCell ref="DY7:EA8"/>
    <mergeCell ref="ET7:ET8"/>
    <mergeCell ref="EX7:EX8"/>
    <mergeCell ref="DV9:DX10"/>
    <mergeCell ref="EB9:ED10"/>
    <mergeCell ref="ET9:ET10"/>
    <mergeCell ref="EX9:EX10"/>
    <mergeCell ref="DV5:DX6"/>
    <mergeCell ref="DY5:EA6"/>
    <mergeCell ref="EB5:ED6"/>
    <mergeCell ref="EE5:EG6"/>
    <mergeCell ref="EH5:EJ6"/>
    <mergeCell ref="EK5:EM6"/>
    <mergeCell ref="EN5:EP6"/>
    <mergeCell ref="EQ5:ES6"/>
    <mergeCell ref="ET5:ET6"/>
    <mergeCell ref="CE28:CJ28"/>
    <mergeCell ref="CL28:CQ28"/>
    <mergeCell ref="CR28:CT28"/>
    <mergeCell ref="CU28:CW28"/>
    <mergeCell ref="CE26:CJ26"/>
    <mergeCell ref="CL26:CQ26"/>
    <mergeCell ref="CR26:CT26"/>
    <mergeCell ref="CU26:CW26"/>
    <mergeCell ref="CZ26:DE26"/>
    <mergeCell ref="DG26:DJ26"/>
    <mergeCell ref="DK26:DM26"/>
    <mergeCell ref="DN26:DP26"/>
    <mergeCell ref="CE27:CJ27"/>
    <mergeCell ref="CL27:CQ27"/>
    <mergeCell ref="CR27:CT27"/>
    <mergeCell ref="CU27:CW27"/>
    <mergeCell ref="CZ27:DE27"/>
    <mergeCell ref="DG27:DJ27"/>
    <mergeCell ref="DK27:DM27"/>
    <mergeCell ref="DN27:DP27"/>
    <mergeCell ref="CE24:CJ24"/>
    <mergeCell ref="CL24:CQ24"/>
    <mergeCell ref="CR24:CT24"/>
    <mergeCell ref="CU24:CW24"/>
    <mergeCell ref="CZ24:DE24"/>
    <mergeCell ref="DG24:DJ24"/>
    <mergeCell ref="DK24:DM24"/>
    <mergeCell ref="DN24:DP24"/>
    <mergeCell ref="CE25:CJ25"/>
    <mergeCell ref="CL25:CQ25"/>
    <mergeCell ref="CR25:CT25"/>
    <mergeCell ref="CU25:CW25"/>
    <mergeCell ref="CZ25:DE25"/>
    <mergeCell ref="DG25:DJ25"/>
    <mergeCell ref="DK25:DM25"/>
    <mergeCell ref="DN25:DP25"/>
    <mergeCell ref="CE22:CJ22"/>
    <mergeCell ref="CL22:CQ22"/>
    <mergeCell ref="CR22:CT22"/>
    <mergeCell ref="CU22:CW22"/>
    <mergeCell ref="CZ22:DE22"/>
    <mergeCell ref="DG22:DJ22"/>
    <mergeCell ref="DK22:DM22"/>
    <mergeCell ref="DN22:DP22"/>
    <mergeCell ref="CE23:CJ23"/>
    <mergeCell ref="CL23:CQ23"/>
    <mergeCell ref="CR23:CT23"/>
    <mergeCell ref="CU23:CW23"/>
    <mergeCell ref="CZ23:DE23"/>
    <mergeCell ref="DG23:DJ23"/>
    <mergeCell ref="DK23:DM23"/>
    <mergeCell ref="DN23:DP23"/>
    <mergeCell ref="CR20:CT20"/>
    <mergeCell ref="CU20:CW20"/>
    <mergeCell ref="DK20:DM20"/>
    <mergeCell ref="DN20:DP20"/>
    <mergeCell ref="CE21:CJ21"/>
    <mergeCell ref="CL21:CQ21"/>
    <mergeCell ref="CR21:CT21"/>
    <mergeCell ref="CU21:CW21"/>
    <mergeCell ref="CZ21:DE21"/>
    <mergeCell ref="DG21:DJ21"/>
    <mergeCell ref="DK21:DM21"/>
    <mergeCell ref="DN21:DP21"/>
    <mergeCell ref="CK15:CM16"/>
    <mergeCell ref="CZ15:DB16"/>
    <mergeCell ref="DF15:DF16"/>
    <mergeCell ref="DJ15:DJ16"/>
    <mergeCell ref="DO15:DP15"/>
    <mergeCell ref="CK17:CM18"/>
    <mergeCell ref="DC17:DE18"/>
    <mergeCell ref="DF17:DF18"/>
    <mergeCell ref="DJ17:DJ18"/>
    <mergeCell ref="CE11:CJ11"/>
    <mergeCell ref="CK11:CM12"/>
    <mergeCell ref="CT11:CV12"/>
    <mergeCell ref="DF11:DF12"/>
    <mergeCell ref="DJ11:DJ12"/>
    <mergeCell ref="CE12:CJ12"/>
    <mergeCell ref="DL12:DO12"/>
    <mergeCell ref="CE13:CJ13"/>
    <mergeCell ref="CK13:CM14"/>
    <mergeCell ref="CW13:CY14"/>
    <mergeCell ref="DF13:DF14"/>
    <mergeCell ref="DJ13:DJ14"/>
    <mergeCell ref="DL13:DM13"/>
    <mergeCell ref="DN13:DP13"/>
    <mergeCell ref="CE14:CJ14"/>
    <mergeCell ref="DL14:DO14"/>
    <mergeCell ref="DJ5:DJ6"/>
    <mergeCell ref="CK7:CM8"/>
    <mergeCell ref="CN7:CP8"/>
    <mergeCell ref="DF7:DF8"/>
    <mergeCell ref="DJ7:DJ8"/>
    <mergeCell ref="CE9:CJ9"/>
    <mergeCell ref="CK9:CM10"/>
    <mergeCell ref="CQ9:CS10"/>
    <mergeCell ref="DF9:DF10"/>
    <mergeCell ref="DJ9:DJ10"/>
    <mergeCell ref="CE10:CJ10"/>
    <mergeCell ref="CK5:CM6"/>
    <mergeCell ref="CN5:CP6"/>
    <mergeCell ref="CQ5:CS6"/>
    <mergeCell ref="CT5:CV6"/>
    <mergeCell ref="CW5:CY6"/>
    <mergeCell ref="CZ5:DB6"/>
    <mergeCell ref="DC5:DE6"/>
    <mergeCell ref="DF5:DF6"/>
    <mergeCell ref="DG5:DI6"/>
    <mergeCell ref="AQ28:AV28"/>
    <mergeCell ref="AX28:BC28"/>
    <mergeCell ref="BD28:BF28"/>
    <mergeCell ref="BG28:BI28"/>
    <mergeCell ref="AQ25:AV25"/>
    <mergeCell ref="AX25:BC25"/>
    <mergeCell ref="BD25:BF25"/>
    <mergeCell ref="BG25:BI25"/>
    <mergeCell ref="BL25:BQ25"/>
    <mergeCell ref="BS25:BV25"/>
    <mergeCell ref="BW25:BY25"/>
    <mergeCell ref="BZ25:CB25"/>
    <mergeCell ref="BD27:BF27"/>
    <mergeCell ref="BG27:BI27"/>
    <mergeCell ref="BL27:BQ27"/>
    <mergeCell ref="BS27:BV27"/>
    <mergeCell ref="BW27:BY27"/>
    <mergeCell ref="BZ27:CB27"/>
    <mergeCell ref="AQ26:AV26"/>
    <mergeCell ref="AX26:BC26"/>
    <mergeCell ref="BD26:BF26"/>
    <mergeCell ref="BG26:BI26"/>
    <mergeCell ref="BL26:BQ26"/>
    <mergeCell ref="BS26:BV26"/>
    <mergeCell ref="BW26:BY26"/>
    <mergeCell ref="BZ26:CB26"/>
    <mergeCell ref="AQ27:AV27"/>
    <mergeCell ref="AX27:BC27"/>
    <mergeCell ref="AQ23:AV23"/>
    <mergeCell ref="AX23:BC23"/>
    <mergeCell ref="BD23:BF23"/>
    <mergeCell ref="BG23:BI23"/>
    <mergeCell ref="BL23:BQ23"/>
    <mergeCell ref="BS23:BV23"/>
    <mergeCell ref="BW23:BY23"/>
    <mergeCell ref="BZ23:CB23"/>
    <mergeCell ref="AQ24:AV24"/>
    <mergeCell ref="AX24:BC24"/>
    <mergeCell ref="BD24:BF24"/>
    <mergeCell ref="BG24:BI24"/>
    <mergeCell ref="BL24:BQ24"/>
    <mergeCell ref="BS24:BV24"/>
    <mergeCell ref="BW24:BY24"/>
    <mergeCell ref="BZ24:CB24"/>
    <mergeCell ref="AQ9:AV9"/>
    <mergeCell ref="AW9:AY10"/>
    <mergeCell ref="BC9:BE10"/>
    <mergeCell ref="BR9:BR10"/>
    <mergeCell ref="BV9:BV10"/>
    <mergeCell ref="AQ10:AV10"/>
    <mergeCell ref="AX22:BC22"/>
    <mergeCell ref="BD22:BF22"/>
    <mergeCell ref="BG22:BI22"/>
    <mergeCell ref="BL22:BQ22"/>
    <mergeCell ref="BS22:BV22"/>
    <mergeCell ref="BX12:CA12"/>
    <mergeCell ref="BX13:BY13"/>
    <mergeCell ref="BZ13:CB13"/>
    <mergeCell ref="BX14:CA14"/>
    <mergeCell ref="CA15:CB15"/>
    <mergeCell ref="BW20:BY20"/>
    <mergeCell ref="BZ20:CB20"/>
    <mergeCell ref="BW21:BY21"/>
    <mergeCell ref="AQ22:AV22"/>
    <mergeCell ref="BD20:BF20"/>
    <mergeCell ref="BG20:BI20"/>
    <mergeCell ref="AQ21:AV21"/>
    <mergeCell ref="AX21:BC21"/>
    <mergeCell ref="BD21:BF21"/>
    <mergeCell ref="BG21:BI21"/>
    <mergeCell ref="BL21:BQ21"/>
    <mergeCell ref="BS21:BV21"/>
    <mergeCell ref="BZ21:CB21"/>
    <mergeCell ref="BW22:BY22"/>
    <mergeCell ref="BZ22:CB22"/>
    <mergeCell ref="AJ12:AM12"/>
    <mergeCell ref="AJ13:AK13"/>
    <mergeCell ref="AL13:AN13"/>
    <mergeCell ref="AJ14:AM14"/>
    <mergeCell ref="AM15:AN15"/>
    <mergeCell ref="AW11:AY12"/>
    <mergeCell ref="BF11:BH12"/>
    <mergeCell ref="BR11:BR12"/>
    <mergeCell ref="BV11:BV12"/>
    <mergeCell ref="AQ12:AV12"/>
    <mergeCell ref="AQ13:AV13"/>
    <mergeCell ref="AW13:AY14"/>
    <mergeCell ref="BI13:BK14"/>
    <mergeCell ref="BR13:BR14"/>
    <mergeCell ref="BV13:BV14"/>
    <mergeCell ref="O5:Q6"/>
    <mergeCell ref="R5:T6"/>
    <mergeCell ref="U5:W6"/>
    <mergeCell ref="X5:Z6"/>
    <mergeCell ref="I15:K16"/>
    <mergeCell ref="X15:Z16"/>
    <mergeCell ref="AD15:AD16"/>
    <mergeCell ref="AH15:AH16"/>
    <mergeCell ref="I17:K18"/>
    <mergeCell ref="AA17:AC18"/>
    <mergeCell ref="AD17:AD18"/>
    <mergeCell ref="AH17:AH18"/>
    <mergeCell ref="L5:N6"/>
    <mergeCell ref="I13:K14"/>
    <mergeCell ref="U13:W14"/>
    <mergeCell ref="AD13:AD14"/>
    <mergeCell ref="AH13:AH14"/>
    <mergeCell ref="AL20:AN20"/>
    <mergeCell ref="AI23:AK23"/>
    <mergeCell ref="C9:H9"/>
    <mergeCell ref="I9:K10"/>
    <mergeCell ref="O9:Q10"/>
    <mergeCell ref="AA5:AC6"/>
    <mergeCell ref="AD5:AD6"/>
    <mergeCell ref="AD9:AD10"/>
    <mergeCell ref="AH9:AH10"/>
    <mergeCell ref="C10:H10"/>
    <mergeCell ref="C11:H11"/>
    <mergeCell ref="I11:K12"/>
    <mergeCell ref="R11:T12"/>
    <mergeCell ref="AD11:AD12"/>
    <mergeCell ref="AH11:AH12"/>
    <mergeCell ref="C12:H12"/>
    <mergeCell ref="AE5:AG6"/>
    <mergeCell ref="AH5:AH6"/>
    <mergeCell ref="I7:K8"/>
    <mergeCell ref="L7:N8"/>
    <mergeCell ref="AD7:AD8"/>
    <mergeCell ref="AH7:AH8"/>
    <mergeCell ref="I5:K6"/>
    <mergeCell ref="C13:H13"/>
    <mergeCell ref="C14:H14"/>
    <mergeCell ref="P20:R20"/>
    <mergeCell ref="S20:U20"/>
    <mergeCell ref="AI20:AK20"/>
    <mergeCell ref="C21:H21"/>
    <mergeCell ref="J21:O21"/>
    <mergeCell ref="P21:R21"/>
    <mergeCell ref="S21:U21"/>
    <mergeCell ref="X21:AC21"/>
    <mergeCell ref="AE21:AH21"/>
    <mergeCell ref="AI21:AK21"/>
    <mergeCell ref="C22:H22"/>
    <mergeCell ref="J22:O22"/>
    <mergeCell ref="P22:R22"/>
    <mergeCell ref="S22:U22"/>
    <mergeCell ref="X22:AC22"/>
    <mergeCell ref="AE22:AH22"/>
    <mergeCell ref="AI22:AK22"/>
    <mergeCell ref="AL23:AN23"/>
    <mergeCell ref="C24:H24"/>
    <mergeCell ref="J24:O24"/>
    <mergeCell ref="P24:R24"/>
    <mergeCell ref="S24:U24"/>
    <mergeCell ref="X24:AC24"/>
    <mergeCell ref="AE24:AH24"/>
    <mergeCell ref="AL22:AN22"/>
    <mergeCell ref="AL24:AN24"/>
    <mergeCell ref="AI24:AK24"/>
    <mergeCell ref="J28:O28"/>
    <mergeCell ref="P28:R28"/>
    <mergeCell ref="AI25:AK25"/>
    <mergeCell ref="AL26:AN26"/>
    <mergeCell ref="C23:H23"/>
    <mergeCell ref="J23:O23"/>
    <mergeCell ref="P23:R23"/>
    <mergeCell ref="S23:U23"/>
    <mergeCell ref="X23:AC23"/>
    <mergeCell ref="AE23:AH23"/>
    <mergeCell ref="AL25:AN25"/>
    <mergeCell ref="C26:H26"/>
    <mergeCell ref="J26:O26"/>
    <mergeCell ref="P26:R26"/>
    <mergeCell ref="S26:U26"/>
    <mergeCell ref="X26:AC26"/>
    <mergeCell ref="AE26:AH26"/>
    <mergeCell ref="AI26:AK26"/>
    <mergeCell ref="AI27:AK27"/>
    <mergeCell ref="S28:U28"/>
    <mergeCell ref="AL21:AN21"/>
    <mergeCell ref="C27:H27"/>
    <mergeCell ref="J27:O27"/>
    <mergeCell ref="P27:R27"/>
    <mergeCell ref="S27:U27"/>
    <mergeCell ref="X27:AC27"/>
    <mergeCell ref="AE27:AH27"/>
    <mergeCell ref="AL27:AN27"/>
    <mergeCell ref="C25:H25"/>
    <mergeCell ref="J25:O25"/>
    <mergeCell ref="P25:R25"/>
    <mergeCell ref="S25:U25"/>
    <mergeCell ref="X25:AC25"/>
    <mergeCell ref="AE25:AH25"/>
    <mergeCell ref="C28:H28"/>
    <mergeCell ref="BV5:BV6"/>
    <mergeCell ref="AQ11:AV11"/>
    <mergeCell ref="AQ14:AV14"/>
    <mergeCell ref="AW15:AY16"/>
    <mergeCell ref="BL15:BN16"/>
    <mergeCell ref="BR15:BR16"/>
    <mergeCell ref="BV15:BV16"/>
    <mergeCell ref="AW17:AY18"/>
    <mergeCell ref="BO17:BQ18"/>
    <mergeCell ref="BR17:BR18"/>
    <mergeCell ref="BV17:BV18"/>
    <mergeCell ref="AW5:AY6"/>
    <mergeCell ref="AZ5:BB6"/>
    <mergeCell ref="BC5:BE6"/>
    <mergeCell ref="BF5:BH6"/>
    <mergeCell ref="BI5:BK6"/>
    <mergeCell ref="BL5:BN6"/>
    <mergeCell ref="BO5:BQ6"/>
    <mergeCell ref="BR5:BR6"/>
    <mergeCell ref="BS5:BU6"/>
    <mergeCell ref="AW7:AY8"/>
    <mergeCell ref="AZ7:BB8"/>
    <mergeCell ref="BR7:BR8"/>
    <mergeCell ref="BV7:BV8"/>
  </mergeCells>
  <phoneticPr fontId="0" type="noConversion"/>
  <pageMargins left="0.23622047244094491" right="0.23622047244094491" top="0.59055118110236227" bottom="0.59055118110236227" header="0.31496062992125984" footer="0.31496062992125984"/>
  <pageSetup paperSize="9" scale="78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IP635"/>
  <sheetViews>
    <sheetView zoomScale="90" zoomScaleNormal="90" workbookViewId="0"/>
  </sheetViews>
  <sheetFormatPr defaultColWidth="1.7109375" defaultRowHeight="12.75"/>
  <cols>
    <col min="1" max="1" width="1.7109375" customWidth="1"/>
    <col min="2" max="3" width="5.7109375" customWidth="1"/>
    <col min="4" max="4" width="1.7109375" customWidth="1"/>
    <col min="5" max="6" width="5.7109375" customWidth="1"/>
    <col min="7" max="7" width="1.7109375" customWidth="1"/>
    <col min="8" max="9" width="5.7109375" customWidth="1"/>
    <col min="10" max="10" width="1.7109375" customWidth="1"/>
    <col min="11" max="12" width="5.7109375" customWidth="1"/>
    <col min="13" max="13" width="1.7109375" customWidth="1"/>
    <col min="14" max="15" width="5.7109375" customWidth="1"/>
    <col min="16" max="16" width="1.7109375" customWidth="1"/>
    <col min="17" max="18" width="5.7109375" customWidth="1"/>
    <col min="19" max="19" width="1.7109375" customWidth="1"/>
    <col min="20" max="21" width="5.7109375" customWidth="1"/>
    <col min="22" max="22" width="1.7109375" customWidth="1"/>
    <col min="23" max="24" width="5.7109375" customWidth="1"/>
    <col min="25" max="25" width="1.7109375" customWidth="1"/>
    <col min="26" max="27" width="5.7109375" customWidth="1"/>
    <col min="28" max="28" width="1.7109375" customWidth="1"/>
    <col min="29" max="30" width="5.7109375" customWidth="1"/>
    <col min="31" max="31" width="8.7109375" customWidth="1"/>
    <col min="32" max="32" width="1.7109375" customWidth="1"/>
    <col min="33" max="33" width="8.7109375" customWidth="1"/>
    <col min="34" max="34" width="5.7109375" customWidth="1"/>
    <col min="35" max="35" width="1.7109375" customWidth="1"/>
    <col min="36" max="37" width="5.7109375" customWidth="1"/>
    <col min="38" max="38" width="1.7109375" customWidth="1"/>
    <col min="39" max="40" width="5.7109375" customWidth="1"/>
    <col min="41" max="43" width="1.7109375" customWidth="1"/>
    <col min="44" max="45" width="5.7109375" customWidth="1"/>
    <col min="46" max="46" width="1.7109375" customWidth="1"/>
    <col min="47" max="48" width="5.7109375" customWidth="1"/>
    <col min="49" max="49" width="1.7109375" customWidth="1"/>
    <col min="50" max="51" width="5.7109375" customWidth="1"/>
    <col min="52" max="52" width="1.7109375" customWidth="1"/>
    <col min="53" max="54" width="5.7109375" customWidth="1"/>
    <col min="55" max="55" width="1.7109375" customWidth="1"/>
    <col min="56" max="57" width="5.7109375" customWidth="1"/>
    <col min="58" max="58" width="1.7109375" customWidth="1"/>
    <col min="59" max="60" width="5.7109375" customWidth="1"/>
    <col min="61" max="61" width="1.7109375" customWidth="1"/>
    <col min="62" max="63" width="5.7109375" customWidth="1"/>
    <col min="64" max="64" width="1.7109375" customWidth="1"/>
    <col min="65" max="66" width="5.7109375" customWidth="1"/>
    <col min="67" max="67" width="1.7109375" customWidth="1"/>
    <col min="68" max="69" width="5.7109375" customWidth="1"/>
    <col min="70" max="70" width="1.7109375" customWidth="1"/>
    <col min="71" max="72" width="5.7109375" customWidth="1"/>
    <col min="73" max="73" width="8.7109375" customWidth="1"/>
    <col min="74" max="74" width="1.7109375" customWidth="1"/>
    <col min="75" max="75" width="8.7109375" customWidth="1"/>
    <col min="76" max="76" width="5.7109375" customWidth="1"/>
    <col min="77" max="77" width="1.7109375" customWidth="1"/>
    <col min="78" max="79" width="5.7109375" customWidth="1"/>
    <col min="80" max="80" width="1.7109375" customWidth="1"/>
    <col min="81" max="82" width="5.7109375" customWidth="1"/>
    <col min="83" max="85" width="1.7109375" customWidth="1"/>
    <col min="86" max="87" width="5.7109375" customWidth="1"/>
    <col min="88" max="88" width="1.7109375" customWidth="1"/>
    <col min="89" max="90" width="5.7109375" customWidth="1"/>
    <col min="91" max="91" width="1.7109375" customWidth="1"/>
    <col min="92" max="93" width="5.7109375" customWidth="1"/>
    <col min="94" max="94" width="1.7109375" customWidth="1"/>
    <col min="95" max="96" width="5.7109375" customWidth="1"/>
    <col min="97" max="97" width="1.7109375" customWidth="1"/>
    <col min="98" max="99" width="5.7109375" customWidth="1"/>
    <col min="100" max="100" width="1.7109375" customWidth="1"/>
    <col min="101" max="102" width="5.7109375" customWidth="1"/>
    <col min="103" max="103" width="1.7109375" customWidth="1"/>
    <col min="104" max="105" width="5.7109375" customWidth="1"/>
    <col min="106" max="106" width="1.7109375" customWidth="1"/>
    <col min="107" max="108" width="5.7109375" customWidth="1"/>
    <col min="109" max="109" width="1.7109375" customWidth="1"/>
    <col min="110" max="111" width="5.7109375" customWidth="1"/>
    <col min="112" max="112" width="1.7109375" customWidth="1"/>
    <col min="113" max="114" width="5.7109375" customWidth="1"/>
    <col min="115" max="115" width="8.7109375" customWidth="1"/>
    <col min="116" max="116" width="1.7109375" customWidth="1"/>
    <col min="117" max="117" width="8.7109375" customWidth="1"/>
    <col min="118" max="118" width="5.7109375" customWidth="1"/>
    <col min="119" max="119" width="1.7109375" customWidth="1"/>
    <col min="120" max="121" width="5.7109375" customWidth="1"/>
    <col min="122" max="122" width="1.7109375" customWidth="1"/>
    <col min="123" max="124" width="5.7109375" customWidth="1"/>
    <col min="125" max="127" width="1.7109375" customWidth="1"/>
    <col min="128" max="129" width="5.7109375" customWidth="1"/>
    <col min="130" max="130" width="1.7109375" customWidth="1"/>
    <col min="131" max="132" width="5.7109375" customWidth="1"/>
    <col min="133" max="133" width="1.7109375" customWidth="1"/>
    <col min="134" max="135" width="5.7109375" customWidth="1"/>
    <col min="136" max="136" width="1.7109375" customWidth="1"/>
    <col min="137" max="138" width="5.7109375" customWidth="1"/>
    <col min="139" max="139" width="1.7109375" customWidth="1"/>
    <col min="140" max="141" width="5.7109375" customWidth="1"/>
    <col min="142" max="142" width="1.7109375" customWidth="1"/>
    <col min="143" max="144" width="5.7109375" customWidth="1"/>
    <col min="145" max="145" width="1.7109375" customWidth="1"/>
    <col min="146" max="147" width="5.7109375" customWidth="1"/>
    <col min="148" max="148" width="1.7109375" customWidth="1"/>
    <col min="149" max="150" width="5.7109375" customWidth="1"/>
    <col min="151" max="151" width="1.7109375" customWidth="1"/>
    <col min="152" max="153" width="5.7109375" customWidth="1"/>
    <col min="154" max="154" width="1.7109375" customWidth="1"/>
    <col min="155" max="156" width="5.7109375" customWidth="1"/>
    <col min="157" max="157" width="8.7109375" customWidth="1"/>
    <col min="158" max="158" width="1.7109375" customWidth="1"/>
    <col min="159" max="159" width="8.7109375" customWidth="1"/>
    <col min="160" max="160" width="5.7109375" customWidth="1"/>
    <col min="161" max="161" width="1.7109375" customWidth="1"/>
    <col min="162" max="163" width="5.7109375" customWidth="1"/>
    <col min="164" max="164" width="1.7109375" customWidth="1"/>
    <col min="165" max="166" width="5.7109375" customWidth="1"/>
    <col min="167" max="169" width="1.7109375" customWidth="1"/>
    <col min="170" max="171" width="5.7109375" customWidth="1"/>
    <col min="172" max="172" width="1.7109375" customWidth="1"/>
    <col min="173" max="174" width="5.7109375" customWidth="1"/>
    <col min="175" max="175" width="1.7109375" customWidth="1"/>
    <col min="176" max="177" width="5.7109375" customWidth="1"/>
    <col min="178" max="178" width="1.7109375" customWidth="1"/>
    <col min="179" max="180" width="5.7109375" customWidth="1"/>
    <col min="181" max="181" width="1.7109375" customWidth="1"/>
    <col min="182" max="183" width="5.7109375" customWidth="1"/>
    <col min="184" max="184" width="1.7109375" customWidth="1"/>
    <col min="185" max="186" width="5.7109375" customWidth="1"/>
    <col min="187" max="187" width="1.7109375" customWidth="1"/>
    <col min="188" max="189" width="5.7109375" customWidth="1"/>
    <col min="190" max="190" width="1.7109375" customWidth="1"/>
    <col min="191" max="192" width="5.7109375" customWidth="1"/>
    <col min="193" max="193" width="1.7109375" customWidth="1"/>
    <col min="194" max="195" width="5.7109375" customWidth="1"/>
    <col min="196" max="196" width="1.7109375" customWidth="1"/>
    <col min="197" max="198" width="5.7109375" customWidth="1"/>
    <col min="199" max="199" width="8.7109375" customWidth="1"/>
    <col min="200" max="200" width="1.7109375" customWidth="1"/>
    <col min="201" max="201" width="8.7109375" customWidth="1"/>
    <col min="202" max="202" width="5.7109375" customWidth="1"/>
    <col min="203" max="203" width="1.7109375" customWidth="1"/>
    <col min="204" max="205" width="5.7109375" customWidth="1"/>
    <col min="206" max="206" width="1.7109375" customWidth="1"/>
    <col min="207" max="208" width="5.7109375" customWidth="1"/>
    <col min="209" max="209" width="4.5703125" customWidth="1"/>
    <col min="210" max="210" width="5.28515625" customWidth="1"/>
    <col min="211" max="211" width="5.7109375" customWidth="1"/>
    <col min="212" max="212" width="1.7109375" customWidth="1"/>
    <col min="213" max="214" width="5.7109375" customWidth="1"/>
    <col min="215" max="215" width="1.7109375" customWidth="1"/>
    <col min="216" max="217" width="5.7109375" customWidth="1"/>
    <col min="218" max="218" width="1.7109375" customWidth="1"/>
    <col min="219" max="220" width="5.7109375" customWidth="1"/>
    <col min="221" max="221" width="1.7109375" customWidth="1"/>
    <col min="222" max="223" width="5.7109375" customWidth="1"/>
    <col min="224" max="224" width="1.7109375" customWidth="1"/>
    <col min="225" max="226" width="5.7109375" customWidth="1"/>
    <col min="227" max="227" width="1.7109375" customWidth="1"/>
    <col min="228" max="229" width="5.7109375" customWidth="1"/>
    <col min="230" max="230" width="1.7109375" customWidth="1"/>
    <col min="231" max="232" width="5.7109375" customWidth="1"/>
    <col min="233" max="233" width="1.7109375" customWidth="1"/>
    <col min="234" max="235" width="5.7109375" customWidth="1"/>
    <col min="236" max="236" width="8.7109375" customWidth="1"/>
    <col min="237" max="237" width="1.7109375" customWidth="1"/>
    <col min="238" max="238" width="8.7109375" customWidth="1"/>
    <col min="239" max="239" width="5.7109375" customWidth="1"/>
    <col min="240" max="240" width="1.7109375" customWidth="1"/>
    <col min="241" max="242" width="5.7109375" customWidth="1"/>
    <col min="243" max="243" width="1.7109375" customWidth="1"/>
    <col min="244" max="245" width="5.7109375" customWidth="1"/>
  </cols>
  <sheetData>
    <row r="1" spans="1:243" ht="27" customHeight="1">
      <c r="A1" s="276"/>
      <c r="M1" s="23" t="s">
        <v>7</v>
      </c>
      <c r="N1" s="56" t="s">
        <v>19</v>
      </c>
      <c r="W1" s="23"/>
      <c r="Z1" s="23"/>
      <c r="AG1" s="23" t="s">
        <v>8</v>
      </c>
      <c r="AH1" s="56" t="s">
        <v>5</v>
      </c>
      <c r="AK1" s="276"/>
      <c r="AO1" s="38"/>
      <c r="AP1" s="38"/>
      <c r="AQ1" s="276"/>
      <c r="BC1" s="23" t="s">
        <v>7</v>
      </c>
      <c r="BD1" s="56" t="s">
        <v>19</v>
      </c>
      <c r="BM1" s="23"/>
      <c r="BP1" s="23"/>
      <c r="BW1" s="23" t="s">
        <v>8</v>
      </c>
      <c r="BX1" s="56" t="s">
        <v>6</v>
      </c>
      <c r="CA1" s="276"/>
      <c r="CE1" s="38"/>
      <c r="CF1" s="38"/>
      <c r="CG1" s="276"/>
      <c r="CS1" s="23" t="s">
        <v>7</v>
      </c>
      <c r="CT1" s="56" t="s">
        <v>19</v>
      </c>
      <c r="DC1" s="23"/>
      <c r="DF1" s="23"/>
      <c r="DM1" s="23" t="s">
        <v>8</v>
      </c>
      <c r="DN1" s="56" t="s">
        <v>16</v>
      </c>
      <c r="DQ1" s="276"/>
      <c r="DU1" s="38"/>
      <c r="DV1" s="38"/>
      <c r="DW1" s="276"/>
      <c r="EI1" s="23" t="s">
        <v>7</v>
      </c>
      <c r="EJ1" s="56" t="s">
        <v>19</v>
      </c>
      <c r="ES1" s="23"/>
      <c r="EV1" s="23"/>
      <c r="FC1" s="23" t="s">
        <v>8</v>
      </c>
      <c r="FD1" s="56" t="s">
        <v>17</v>
      </c>
      <c r="FG1" s="276"/>
      <c r="FK1" s="38"/>
      <c r="FL1" s="38"/>
      <c r="FM1" s="276"/>
      <c r="FY1" s="23" t="s">
        <v>7</v>
      </c>
      <c r="FZ1" s="56" t="s">
        <v>19</v>
      </c>
      <c r="GI1" s="23"/>
      <c r="GL1" s="23"/>
      <c r="GS1" s="23" t="s">
        <v>8</v>
      </c>
      <c r="GT1" s="56" t="s">
        <v>145</v>
      </c>
      <c r="GW1" s="276"/>
      <c r="HA1" s="38"/>
      <c r="HB1" s="38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</row>
    <row r="2" spans="1:243" ht="27" customHeight="1" thickBot="1"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O2" s="15"/>
      <c r="AP2" s="50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CE2" s="15"/>
      <c r="CF2" s="50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264"/>
      <c r="DH2" s="264"/>
      <c r="DI2" s="264"/>
      <c r="DU2" s="15"/>
      <c r="DV2" s="50"/>
      <c r="EE2" s="264"/>
      <c r="EF2" s="264"/>
      <c r="EG2" s="264"/>
      <c r="EH2" s="264"/>
      <c r="EI2" s="264"/>
      <c r="EJ2" s="264"/>
      <c r="EK2" s="264"/>
      <c r="EL2" s="264"/>
      <c r="EM2" s="264"/>
      <c r="EN2" s="264"/>
      <c r="EO2" s="264"/>
      <c r="EP2" s="264"/>
      <c r="EQ2" s="264"/>
      <c r="ER2" s="264"/>
      <c r="ES2" s="264"/>
      <c r="ET2" s="264"/>
      <c r="EU2" s="264"/>
      <c r="EV2" s="264"/>
      <c r="EW2" s="264"/>
      <c r="EX2" s="264"/>
      <c r="EY2" s="264"/>
      <c r="FK2" s="15"/>
      <c r="FL2" s="50"/>
      <c r="FU2" s="264"/>
      <c r="FV2" s="264"/>
      <c r="FW2" s="264"/>
      <c r="FX2" s="264"/>
      <c r="FY2" s="264"/>
      <c r="FZ2" s="264"/>
      <c r="GA2" s="264"/>
      <c r="GB2" s="264"/>
      <c r="GC2" s="264"/>
      <c r="GD2" s="264"/>
      <c r="GE2" s="264"/>
      <c r="GF2" s="264"/>
      <c r="GG2" s="264"/>
      <c r="GH2" s="264"/>
      <c r="GI2" s="264"/>
      <c r="GJ2" s="264"/>
      <c r="GK2" s="264"/>
      <c r="GL2" s="264"/>
      <c r="GM2" s="264"/>
      <c r="GN2" s="264"/>
      <c r="GO2" s="264"/>
      <c r="HA2" s="15"/>
      <c r="HB2" s="50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</row>
    <row r="3" spans="1:243" ht="27" hidden="1" customHeight="1">
      <c r="A3" s="50">
        <f>HOUR($AJ13)</f>
        <v>9</v>
      </c>
      <c r="B3" s="50">
        <f>MINUTE($AJ13)</f>
        <v>30</v>
      </c>
      <c r="C3" s="50">
        <f>IF(SUM(B3+$AJ15+$AJ17)&gt;60,A3+1,A3)</f>
        <v>9</v>
      </c>
      <c r="D3" s="50">
        <f>IF(SUM(B3+$AJ15+$AJ17)&gt;60,SUM(B3+$AJ15+$AJ17-60),SUM(B3+$AJ15+$AJ17))</f>
        <v>43</v>
      </c>
      <c r="E3" s="50">
        <f>IF(SUM(D3+$AJ15+$AJ17)&gt;60,C3+1,C3)</f>
        <v>9</v>
      </c>
      <c r="F3" s="50">
        <f>IF(SUM(D3+$AJ15+$AJ17)&gt;60,SUM(D3+$AJ15+$AJ17-60),SUM(D3+$AJ15+$AJ17))</f>
        <v>56</v>
      </c>
      <c r="G3" s="50">
        <f>IF(SUM(F3+$AJ15+$AJ17)&gt;60,E3+1,E3)</f>
        <v>10</v>
      </c>
      <c r="H3" s="50">
        <f>IF(SUM(F3+$AJ15+$AJ17)&gt;60,SUM(F3+$AJ15+$AJ17-60),SUM(F3+$AJ15+$AJ17))</f>
        <v>9</v>
      </c>
      <c r="I3" s="50">
        <f>IF(SUM(H3+$AJ15+$AJ17)&gt;60,G3+1,G3)</f>
        <v>10</v>
      </c>
      <c r="J3" s="50">
        <f>IF(SUM(H3+$AJ15+$AJ17)&gt;60,SUM(H3+$AJ15+$AJ17-60),SUM(H3+$AJ15+$AJ17))</f>
        <v>22</v>
      </c>
      <c r="K3" s="50">
        <f>IF(SUM(J3+$AJ15+$AJ17)&gt;60,I3+1,I3)</f>
        <v>10</v>
      </c>
      <c r="L3" s="50">
        <f>IF(SUM(J3+$AJ15+$AJ17)&gt;60,SUM(J3+$AJ15+$AJ17-60),SUM(J3+$AJ15+$AJ17))</f>
        <v>35</v>
      </c>
      <c r="M3" s="50">
        <f>IF(SUM(L3+$AJ15+$AJ17)&gt;60,K3+1,K3)</f>
        <v>10</v>
      </c>
      <c r="N3" s="50">
        <f>IF(SUM(L3+$AJ15+$AJ17)&gt;60,SUM(L3+$AJ15+$AJ17-60),SUM(L3+$AJ15+$AJ17))</f>
        <v>48</v>
      </c>
      <c r="O3" s="50">
        <f>IF(SUM(N3+$AJ15+$AJ17)&gt;60,M3+1,M3)</f>
        <v>11</v>
      </c>
      <c r="P3" s="50">
        <f>IF(SUM(N3+$AJ15+$AJ17)&gt;60,SUM(N3+$AJ15+$AJ17-60),SUM(N3+$AJ15+$AJ17))</f>
        <v>1</v>
      </c>
      <c r="Q3" s="50">
        <f>IF(SUM(P3+$AJ15+$AJ17)&gt;60,O3+1,O3)</f>
        <v>11</v>
      </c>
      <c r="R3" s="50">
        <f>IF(SUM(P3+$AJ15+$AJ17)&gt;60,SUM(P3+$AJ15+$AJ17-60),SUM(P3+$AJ15+$AJ17))</f>
        <v>14</v>
      </c>
      <c r="S3" s="50">
        <f>IF(SUM(R3+$AJ15+$AJ17)&gt;60,Q3+1,Q3)</f>
        <v>11</v>
      </c>
      <c r="T3" s="50">
        <f>IF(SUM(R3+$AJ15+$AJ17)&gt;60,SUM(R3+$AJ15+$AJ17-60),SUM(R3+$AJ15+$AJ17))</f>
        <v>27</v>
      </c>
      <c r="U3" s="50">
        <f>IF(SUM(T3+$AJ15+$AJ17)&gt;59,S3+1,S3)</f>
        <v>11</v>
      </c>
      <c r="V3" s="50">
        <f>IF(SUM(T3+$AJ15+$AJ17)&gt;59,SUM(T3+$AJ15+$AJ17-60),SUM(T3+$AJ15+$AJ17))</f>
        <v>40</v>
      </c>
      <c r="W3" s="50">
        <f>IF(SUM(V3+$AJ15+$AJ17)&gt;60,U3+1,U3)</f>
        <v>11</v>
      </c>
      <c r="X3" s="50">
        <f>IF(SUM(V3+$AJ15+$AJ17)&gt;60,SUM(V3+$AJ15+$AJ17-60),SUM(V3+$AJ15+$AJ17))</f>
        <v>53</v>
      </c>
      <c r="Y3" s="50">
        <f>IF(SUM(X3+$AJ15+$AJ17)&gt;60,W3+1,W3)</f>
        <v>12</v>
      </c>
      <c r="Z3" s="50">
        <f>IF(SUM(X3+$AJ15+$AJ17)&gt;60,SUM(X3+$AJ15+$AJ17-60),SUM(X3+$AJ15+$AJ17))</f>
        <v>6</v>
      </c>
      <c r="AA3" s="50">
        <f>IF(SUM(Z3+$AJ15+$AJ17)&gt;60,Y3+1,Y3)</f>
        <v>12</v>
      </c>
      <c r="AB3" s="50">
        <f>IF(SUM(Z3+$AJ15+$AJ17)&gt;60,SUM(Z3+$AJ15+$AJ17-60),SUM(Z3+$AJ15+$AJ17))</f>
        <v>19</v>
      </c>
      <c r="AC3" s="50">
        <f>IF(SUM(AB3+$AJ15+$AJ17)&gt;60,AA3+1,AA3)</f>
        <v>12</v>
      </c>
      <c r="AD3" s="50">
        <f>IF(SUM(AB3+$AJ15+$AJ17)&gt;60,SUM(AB3+$AJ15+$AJ17-60),SUM(AB3+$AJ15+$AJ17))</f>
        <v>32</v>
      </c>
      <c r="AE3" s="50">
        <f>IF(SUM(AD3+$AJ15+$AJ17)&gt;60,AC3+1,AC3)</f>
        <v>12</v>
      </c>
      <c r="AF3" s="50">
        <f>IF(SUM(AD3+$AJ15+$AJ17)&gt;60,SUM(AD3+$AJ15+$AJ17-60),SUM(AD3+$AJ15+$AJ17))</f>
        <v>45</v>
      </c>
      <c r="AG3" s="50">
        <f>IF(SUM(AF3+$AJ15+$AJ17)&gt;60,AE3+1,AE3)</f>
        <v>12</v>
      </c>
      <c r="AH3" s="50">
        <f>IF(SUM(AF3+$AJ15+$AJ17)&gt;60,SUM(AF3+$AJ15+$AJ17-60),SUM(AF3+$AJ15+$AJ17))</f>
        <v>58</v>
      </c>
      <c r="AI3" s="50">
        <f>IF(SUM(AH3+$AJ15+$AJ17)&gt;60,AG3+1,AG3)</f>
        <v>13</v>
      </c>
      <c r="AJ3" s="50">
        <f>IF(SUM(AH3+$AJ15+$AJ17)&gt;60,SUM(AH3+$AJ15+$AJ17-60),SUM(AH3+$AJ15+$AJ17))</f>
        <v>11</v>
      </c>
      <c r="AK3" s="50">
        <f>IF(SUM(AJ3+$AJ15+$AJ17)&gt;60,AI3+1,AI3)</f>
        <v>13</v>
      </c>
      <c r="AL3" s="50">
        <f>IF(SUM(AJ3+$AJ15+$AJ17)&gt;60,SUM(AJ3+$AJ15+$AJ17-60),SUM(AJ3+$AJ15+$AJ17))</f>
        <v>24</v>
      </c>
      <c r="AM3" s="50">
        <f>IF(SUM(AL3+$AJ15+$AJ17)&gt;60,AK3+1,AK3)</f>
        <v>13</v>
      </c>
      <c r="AN3" s="50">
        <f>IF(SUM(AL3+$AJ15+$AJ17)&gt;60,SUM(AL3+$AJ15+$AJ17-60),SUM(AL3+$AJ15+$AJ17))</f>
        <v>37</v>
      </c>
      <c r="AO3" s="50">
        <f>IF(SUM(AN3+$AJ15+$AJ17)&gt;60,AM3+1,AM3)</f>
        <v>13</v>
      </c>
      <c r="AP3" s="50">
        <f>IF(SUM(AN3+$AJ15+$AJ17)&gt;60,SUM(AN3+$AJ15+$AJ17-60),SUM(AN3+$AJ15+$AJ17))</f>
        <v>50</v>
      </c>
      <c r="AQ3" s="50">
        <f>HOUR($AJ13)</f>
        <v>9</v>
      </c>
      <c r="AR3" s="50">
        <f>MINUTE($AJ13)</f>
        <v>30</v>
      </c>
      <c r="AS3" s="50">
        <f>IF(SUM(AR3+$AJ15+$AJ17)&gt;60,AQ3+1,AQ3)</f>
        <v>9</v>
      </c>
      <c r="AT3" s="50">
        <f>IF(SUM(AR3+$AJ15+$AJ17)&gt;60,SUM(AR3+$AJ15+$AJ17-60),SUM(AR3+$AJ15+$AJ17))</f>
        <v>43</v>
      </c>
      <c r="AU3" s="50">
        <f>IF(SUM(AT3+$AJ15+$AJ17)&gt;60,AS3+1,AS3)</f>
        <v>9</v>
      </c>
      <c r="AV3" s="50">
        <f>IF(SUM(AT3+$AJ15+$AJ17)&gt;60,SUM(AT3+$AJ15+$AJ17-60),SUM(AT3+$AJ15+$AJ17))</f>
        <v>56</v>
      </c>
      <c r="AW3" s="50">
        <f>IF(SUM(AV3+$AJ15+$AJ17)&gt;60,AU3+1,AU3)</f>
        <v>10</v>
      </c>
      <c r="AX3" s="50">
        <f>IF(SUM(AV3+$AJ15+$AJ17)&gt;60,SUM(AV3+$AJ15+$AJ17-60),SUM(AV3+$AJ15+$AJ17))</f>
        <v>9</v>
      </c>
      <c r="AY3" s="50">
        <f>IF(SUM(AX3+$AJ15+$AJ17)&gt;60,AW3+1,AW3)</f>
        <v>10</v>
      </c>
      <c r="AZ3" s="50">
        <f>IF(SUM(AX3+$AJ15+$AJ17)&gt;60,SUM(AX3+$AJ15+$AJ17-60),SUM(AX3+$AJ15+$AJ17))</f>
        <v>22</v>
      </c>
      <c r="BA3" s="50">
        <f>IF(SUM(AZ3+$AJ15+$AJ17)&gt;60,AY3+1,AY3)</f>
        <v>10</v>
      </c>
      <c r="BB3" s="50">
        <f>IF(SUM(AZ3+$AJ15+$AJ17)&gt;60,SUM(AZ3+$AJ15+$AJ17-60),SUM(AZ3+$AJ15+$AJ17))</f>
        <v>35</v>
      </c>
      <c r="BC3" s="50">
        <f>IF(SUM(BB3+$AJ15+$AJ17)&gt;60,BA3+1,BA3)</f>
        <v>10</v>
      </c>
      <c r="BD3" s="50">
        <f>IF(SUM(BB3+$AJ15+$AJ17)&gt;60,SUM(BB3+$AJ15+$AJ17-60),SUM(BB3+$AJ15+$AJ17))</f>
        <v>48</v>
      </c>
      <c r="BE3" s="50">
        <f>IF(SUM(BD3+$AJ15+$AJ17)&gt;60,BC3+1,BC3)</f>
        <v>11</v>
      </c>
      <c r="BF3" s="50">
        <f>IF(SUM(BD3+$AJ15+$AJ17)&gt;60,SUM(BD3+$AJ15+$AJ17-60),SUM(BD3+$AJ15+$AJ17))</f>
        <v>1</v>
      </c>
      <c r="BG3" s="50">
        <f>IF(SUM(BF3+$AJ15+$AJ17)&gt;60,BE3+1,BE3)</f>
        <v>11</v>
      </c>
      <c r="BH3" s="50">
        <f>IF(SUM(BF3+$AJ15+$AJ17)&gt;60,SUM(BF3+$AJ15+$AJ17-60),SUM(BF3+$AJ15+$AJ17))</f>
        <v>14</v>
      </c>
      <c r="BI3" s="50">
        <f>IF(SUM(BH3+$AJ15+$AJ17)&gt;60,BG3+1,BG3)</f>
        <v>11</v>
      </c>
      <c r="BJ3" s="50">
        <f>IF(SUM(BH3+$AJ15+$AJ17)&gt;60,SUM(BH3+$AJ15+$AJ17-60),SUM(BH3+$AJ15+$AJ17))</f>
        <v>27</v>
      </c>
      <c r="BK3" s="50">
        <f>IF(SUM(BJ3+$AJ15+$AJ17)&gt;59,BI3+1,BI3)</f>
        <v>11</v>
      </c>
      <c r="BL3" s="50">
        <f>IF(SUM(BJ3+$AJ15+$AJ17)&gt;59,SUM(BJ3+$AJ15+$AJ17-60),SUM(BJ3+$AJ15+$AJ17))</f>
        <v>40</v>
      </c>
      <c r="BM3" s="50">
        <f>IF(SUM(BL3+$AJ15+$AJ17)&gt;60,BK3+1,BK3)</f>
        <v>11</v>
      </c>
      <c r="BN3" s="50">
        <f>IF(SUM(BL3+$AJ15+$AJ17)&gt;60,SUM(BL3+$AJ15+$AJ17-60),SUM(BL3+$AJ15+$AJ17))</f>
        <v>53</v>
      </c>
      <c r="BO3" s="50">
        <f>IF(SUM(BN3+$AJ15+$AJ17)&gt;60,BM3+1,BM3)</f>
        <v>12</v>
      </c>
      <c r="BP3" s="50">
        <f>IF(SUM(BN3+$AJ15+$AJ17)&gt;60,SUM(BN3+$AJ15+$AJ17-60),SUM(BN3+$AJ15+$AJ17))</f>
        <v>6</v>
      </c>
      <c r="BQ3" s="50">
        <f>IF(SUM(BP3+$AJ15+$AJ17)&gt;60,BO3+1,BO3)</f>
        <v>12</v>
      </c>
      <c r="BR3" s="50">
        <f>IF(SUM(BP3+$AJ15+$AJ17)&gt;60,SUM(BP3+$AJ15+$AJ17-60),SUM(BP3+$AJ15+$AJ17))</f>
        <v>19</v>
      </c>
      <c r="BS3" s="50">
        <f>IF(SUM(BR3+$AJ15+$AJ17)&gt;60,BQ3+1,BQ3)</f>
        <v>12</v>
      </c>
      <c r="BT3" s="50">
        <f>IF(SUM(BR3+$AJ15+$AJ17)&gt;60,SUM(BR3+$AJ15+$AJ17-60),SUM(BR3+$AJ15+$AJ17))</f>
        <v>32</v>
      </c>
      <c r="BU3" s="50">
        <f>IF(SUM(BT3+$AJ15+$AJ17)&gt;60,BS3+1,BS3)</f>
        <v>12</v>
      </c>
      <c r="BV3" s="50">
        <f>IF(SUM(BT3+$AJ15+$AJ17)&gt;60,SUM(BT3+$AJ15+$AJ17-60),SUM(BT3+$AJ15+$AJ17))</f>
        <v>45</v>
      </c>
      <c r="BW3" s="50">
        <f>IF(SUM(BV3+$AJ15+$AJ17)&gt;60,BU3+1,BU3)</f>
        <v>12</v>
      </c>
      <c r="BX3" s="50">
        <f>IF(SUM(BV3+$AJ15+$AJ17)&gt;60,SUM(BV3+$AJ15+$AJ17-60),SUM(BV3+$AJ15+$AJ17))</f>
        <v>58</v>
      </c>
      <c r="BY3" s="50">
        <f>IF(SUM(BX3+$AJ15+$AJ17)&gt;60,BW3+1,BW3)</f>
        <v>13</v>
      </c>
      <c r="BZ3" s="50">
        <f>IF(SUM(BX3+$AJ15+$AJ17)&gt;60,SUM(BX3+$AJ15+$AJ17-60),SUM(BX3+$AJ15+$AJ17))</f>
        <v>11</v>
      </c>
      <c r="CA3" s="50">
        <f>IF(SUM(BZ3+$AJ15+$AJ17)&gt;60,BY3+1,BY3)</f>
        <v>13</v>
      </c>
      <c r="CB3" s="50">
        <f>IF(SUM(BZ3+$AJ15+$AJ17)&gt;60,SUM(BZ3+$AJ15+$AJ17-60),SUM(BZ3+$AJ15+$AJ17))</f>
        <v>24</v>
      </c>
      <c r="CC3" s="50">
        <f>IF(SUM(CB3+$AJ15+$AJ17)&gt;60,CA3+1,CA3)</f>
        <v>13</v>
      </c>
      <c r="CD3" s="50">
        <f>IF(SUM(CB3+$AJ15+$AJ17)&gt;60,SUM(CB3+$AJ15+$AJ17-60),SUM(CB3+$AJ15+$AJ17))</f>
        <v>37</v>
      </c>
      <c r="CE3" s="50">
        <f>IF(SUM(CD3+$AJ15+$AJ17)&gt;60,CC3+1,CC3)</f>
        <v>13</v>
      </c>
      <c r="CF3" s="50">
        <f>IF(SUM(CD3+$AJ15+$AJ17)&gt;60,SUM(CD3+$AJ15+$AJ17-60),SUM(CD3+$AJ15+$AJ17))</f>
        <v>50</v>
      </c>
      <c r="CG3" s="50">
        <f>HOUR($AJ13)</f>
        <v>9</v>
      </c>
      <c r="CH3" s="50">
        <f>MINUTE($AJ13)</f>
        <v>30</v>
      </c>
      <c r="CI3" s="50">
        <f>IF(SUM(CH3+$AJ15+$AJ17)&gt;60,CG3+1,CG3)</f>
        <v>9</v>
      </c>
      <c r="CJ3" s="50">
        <f>IF(SUM(CH3+$AJ15+$AJ17)&gt;60,SUM(CH3+$AJ15+$AJ17-60),SUM(CH3+$AJ15+$AJ17))</f>
        <v>43</v>
      </c>
      <c r="CK3" s="50">
        <f>IF(SUM(CJ3+$AJ15+$AJ17)&gt;60,CI3+1,CI3)</f>
        <v>9</v>
      </c>
      <c r="CL3" s="50">
        <f>IF(SUM(CJ3+$AJ15+$AJ17)&gt;60,SUM(CJ3+$AJ15+$AJ17-60),SUM(CJ3+$AJ15+$AJ17))</f>
        <v>56</v>
      </c>
      <c r="CM3" s="50">
        <f>IF(SUM(CL3+$AJ15+$AJ17)&gt;60,CK3+1,CK3)</f>
        <v>10</v>
      </c>
      <c r="CN3" s="50">
        <f>IF(SUM(CL3+$AJ15+$AJ17)&gt;60,SUM(CL3+$AJ15+$AJ17-60),SUM(CL3+$AJ15+$AJ17))</f>
        <v>9</v>
      </c>
      <c r="CO3" s="50">
        <f>IF(SUM(CN3+$AJ15+$AJ17)&gt;60,CM3+1,CM3)</f>
        <v>10</v>
      </c>
      <c r="CP3" s="50">
        <f>IF(SUM(CN3+$AJ15+$AJ17)&gt;60,SUM(CN3+$AJ15+$AJ17-60),SUM(CN3+$AJ15+$AJ17))</f>
        <v>22</v>
      </c>
      <c r="CQ3" s="50">
        <f>IF(SUM(CP3+$AJ15+$AJ17)&gt;60,CO3+1,CO3)</f>
        <v>10</v>
      </c>
      <c r="CR3" s="50">
        <f>IF(SUM(CP3+$AJ15+$AJ17)&gt;60,SUM(CP3+$AJ15+$AJ17-60),SUM(CP3+$AJ15+$AJ17))</f>
        <v>35</v>
      </c>
      <c r="CS3" s="50">
        <f>IF(SUM(CR3+$AJ15+$AJ17)&gt;60,CQ3+1,CQ3)</f>
        <v>10</v>
      </c>
      <c r="CT3" s="50">
        <f>IF(SUM(CR3+$AJ15+$AJ17)&gt;60,SUM(CR3+$AJ15+$AJ17-60),SUM(CR3+$AJ15+$AJ17))</f>
        <v>48</v>
      </c>
      <c r="CU3" s="50">
        <f>IF(SUM(CT3+$AJ15+$AJ17)&gt;60,CS3+1,CS3)</f>
        <v>11</v>
      </c>
      <c r="CV3" s="50">
        <f>IF(SUM(CT3+$AJ15+$AJ17)&gt;60,SUM(CT3+$AJ15+$AJ17-60),SUM(CT3+$AJ15+$AJ17))</f>
        <v>1</v>
      </c>
      <c r="CW3" s="50">
        <f>IF(SUM(CV3+$AJ15+$AJ17)&gt;60,CU3+1,CU3)</f>
        <v>11</v>
      </c>
      <c r="CX3" s="50">
        <f>IF(SUM(CV3+$AJ15+$AJ17)&gt;60,SUM(CV3+$AJ15+$AJ17-60),SUM(CV3+$AJ15+$AJ17))</f>
        <v>14</v>
      </c>
      <c r="CY3" s="50">
        <f>IF(SUM(CX3+$AJ15+$AJ17)&gt;60,CW3+1,CW3)</f>
        <v>11</v>
      </c>
      <c r="CZ3" s="50">
        <f>IF(SUM(CX3+$AJ15+$AJ17)&gt;60,SUM(CX3+$AJ15+$AJ17-60),SUM(CX3+$AJ15+$AJ17))</f>
        <v>27</v>
      </c>
      <c r="DA3" s="50">
        <f>IF(SUM(CZ3+$AJ15+$AJ17)&gt;59,CY3+1,CY3)</f>
        <v>11</v>
      </c>
      <c r="DB3" s="50">
        <f>IF(SUM(CZ3+$AJ15+$AJ17)&gt;59,SUM(CZ3+$AJ15+$AJ17-60),SUM(CZ3+$AJ15+$AJ17))</f>
        <v>40</v>
      </c>
      <c r="DC3" s="50">
        <f>IF(SUM(DB3+$AJ15+$AJ17)&gt;60,DA3+1,DA3)</f>
        <v>11</v>
      </c>
      <c r="DD3" s="50">
        <f>IF(SUM(DB3+$AJ15+$AJ17)&gt;60,SUM(DB3+$AJ15+$AJ17-60),SUM(DB3+$AJ15+$AJ17))</f>
        <v>53</v>
      </c>
      <c r="DE3" s="50">
        <f>IF(SUM(DD3+$AJ15+$AJ17)&gt;60,DC3+1,DC3)</f>
        <v>12</v>
      </c>
      <c r="DF3" s="50">
        <f>IF(SUM(DD3+$AJ15+$AJ17)&gt;60,SUM(DD3+$AJ15+$AJ17-60),SUM(DD3+$AJ15+$AJ17))</f>
        <v>6</v>
      </c>
      <c r="DG3" s="50">
        <f>IF(SUM(DF3+$AJ15+$AJ17)&gt;60,DE3+1,DE3)</f>
        <v>12</v>
      </c>
      <c r="DH3" s="50">
        <f>IF(SUM(DF3+$AJ15+$AJ17)&gt;60,SUM(DF3+$AJ15+$AJ17-60),SUM(DF3+$AJ15+$AJ17))</f>
        <v>19</v>
      </c>
      <c r="DI3" s="50">
        <f>IF(SUM(DH3+$AJ15+$AJ17)&gt;60,DG3+1,DG3)</f>
        <v>12</v>
      </c>
      <c r="DJ3" s="50">
        <f>IF(SUM(DH3+$AJ15+$AJ17)&gt;60,SUM(DH3+$AJ15+$AJ17-60),SUM(DH3+$AJ15+$AJ17))</f>
        <v>32</v>
      </c>
      <c r="DK3" s="50">
        <f>IF(SUM(DJ3+$AJ15+$AJ17)&gt;60,DI3+1,DI3)</f>
        <v>12</v>
      </c>
      <c r="DL3" s="50">
        <f>IF(SUM(DJ3+$AJ15+$AJ17)&gt;60,SUM(DJ3+$AJ15+$AJ17-60),SUM(DJ3+$AJ15+$AJ17))</f>
        <v>45</v>
      </c>
      <c r="DM3" s="50">
        <f>IF(SUM(DL3+$AJ15+$AJ17)&gt;60,DK3+1,DK3)</f>
        <v>12</v>
      </c>
      <c r="DN3" s="50">
        <f>IF(SUM(DL3+$AJ15+$AJ17)&gt;60,SUM(DL3+$AJ15+$AJ17-60),SUM(DL3+$AJ15+$AJ17))</f>
        <v>58</v>
      </c>
      <c r="DO3" s="50">
        <f>IF(SUM(DN3+$AJ15+$AJ17)&gt;60,DM3+1,DM3)</f>
        <v>13</v>
      </c>
      <c r="DP3" s="50">
        <f>IF(SUM(DN3+$AJ15+$AJ17)&gt;60,SUM(DN3+$AJ15+$AJ17-60),SUM(DN3+$AJ15+$AJ17))</f>
        <v>11</v>
      </c>
      <c r="DQ3" s="50">
        <f>IF(SUM(DP3+$AJ15+$AJ17)&gt;60,DO3+1,DO3)</f>
        <v>13</v>
      </c>
      <c r="DR3" s="50">
        <f>IF(SUM(DP3+$AJ15+$AJ17)&gt;60,SUM(DP3+$AJ15+$AJ17-60),SUM(DP3+$AJ15+$AJ17))</f>
        <v>24</v>
      </c>
      <c r="DS3" s="50">
        <f>IF(SUM(DR3+$AJ15+$AJ17)&gt;60,DQ3+1,DQ3)</f>
        <v>13</v>
      </c>
      <c r="DT3" s="50">
        <f>IF(SUM(DR3+$AJ15+$AJ17)&gt;60,SUM(DR3+$AJ15+$AJ17-60),SUM(DR3+$AJ15+$AJ17))</f>
        <v>37</v>
      </c>
      <c r="DU3" s="50">
        <f>IF(SUM(DT3+$AJ15+$AJ17)&gt;60,DS3+1,DS3)</f>
        <v>13</v>
      </c>
      <c r="DV3" s="50">
        <f>IF(SUM(DT3+$AJ15+$AJ17)&gt;60,SUM(DT3+$AJ15+$AJ17-60),SUM(DT3+$AJ15+$AJ17))</f>
        <v>50</v>
      </c>
      <c r="DW3" s="50">
        <f>HOUR($AJ13)</f>
        <v>9</v>
      </c>
      <c r="DX3" s="50">
        <f>MINUTE($AJ13)</f>
        <v>30</v>
      </c>
      <c r="DY3" s="50">
        <f>IF(SUM(DX3+$AJ15+$AJ17)&gt;60,DW3+1,DW3)</f>
        <v>9</v>
      </c>
      <c r="DZ3" s="50">
        <f>IF(SUM(DX3+$AJ15+$AJ17)&gt;60,SUM(DX3+$AJ15+$AJ17-60),SUM(DX3+$AJ15+$AJ17))</f>
        <v>43</v>
      </c>
      <c r="EA3" s="50">
        <f>IF(SUM(DZ3+$AJ15+$AJ17)&gt;60,DY3+1,DY3)</f>
        <v>9</v>
      </c>
      <c r="EB3" s="50">
        <f>IF(SUM(DZ3+$AJ15+$AJ17)&gt;60,SUM(DZ3+$AJ15+$AJ17-60),SUM(DZ3+$AJ15+$AJ17))</f>
        <v>56</v>
      </c>
      <c r="EC3" s="50">
        <f>IF(SUM(EB3+$AJ15+$AJ17)&gt;60,EA3+1,EA3)</f>
        <v>10</v>
      </c>
      <c r="ED3" s="50">
        <f>IF(SUM(EB3+$AJ15+$AJ17)&gt;60,SUM(EB3+$AJ15+$AJ17-60),SUM(EB3+$AJ15+$AJ17))</f>
        <v>9</v>
      </c>
      <c r="EE3" s="50">
        <f>IF(SUM(ED3+$AJ15+$AJ17)&gt;60,EC3+1,EC3)</f>
        <v>10</v>
      </c>
      <c r="EF3" s="50">
        <f>IF(SUM(ED3+$AJ15+$AJ17)&gt;60,SUM(ED3+$AJ15+$AJ17-60),SUM(ED3+$AJ15+$AJ17))</f>
        <v>22</v>
      </c>
      <c r="EG3" s="50">
        <f>IF(SUM(EF3+$AJ15+$AJ17)&gt;60,EE3+1,EE3)</f>
        <v>10</v>
      </c>
      <c r="EH3" s="50">
        <f>IF(SUM(EF3+$AJ15+$AJ17)&gt;60,SUM(EF3+$AJ15+$AJ17-60),SUM(EF3+$AJ15+$AJ17))</f>
        <v>35</v>
      </c>
      <c r="EI3" s="50">
        <f>IF(SUM(EH3+$AJ15+$AJ17)&gt;60,EG3+1,EG3)</f>
        <v>10</v>
      </c>
      <c r="EJ3" s="50">
        <f>IF(SUM(EH3+$AJ15+$AJ17)&gt;60,SUM(EH3+$AJ15+$AJ17-60),SUM(EH3+$AJ15+$AJ17))</f>
        <v>48</v>
      </c>
      <c r="EK3" s="50">
        <f>IF(SUM(EJ3+$AJ15+$AJ17)&gt;60,EI3+1,EI3)</f>
        <v>11</v>
      </c>
      <c r="EL3" s="50">
        <f>IF(SUM(EJ3+$AJ15+$AJ17)&gt;60,SUM(EJ3+$AJ15+$AJ17-60),SUM(EJ3+$AJ15+$AJ17))</f>
        <v>1</v>
      </c>
      <c r="EM3" s="50">
        <f>IF(SUM(EL3+$AJ15+$AJ17)&gt;60,EK3+1,EK3)</f>
        <v>11</v>
      </c>
      <c r="EN3" s="50">
        <f>IF(SUM(EL3+$AJ15+$AJ17)&gt;60,SUM(EL3+$AJ15+$AJ17-60),SUM(EL3+$AJ15+$AJ17))</f>
        <v>14</v>
      </c>
      <c r="EO3" s="50">
        <f>IF(SUM(EN3+$AJ15+$AJ17)&gt;60,EM3+1,EM3)</f>
        <v>11</v>
      </c>
      <c r="EP3" s="50">
        <f>IF(SUM(EN3+$AJ15+$AJ17)&gt;60,SUM(EN3+$AJ15+$AJ17-60),SUM(EN3+$AJ15+$AJ17))</f>
        <v>27</v>
      </c>
      <c r="EQ3" s="50">
        <f>IF(SUM(EP3+$AJ15+$AJ17)&gt;59,EO3+1,EO3)</f>
        <v>11</v>
      </c>
      <c r="ER3" s="50">
        <f>IF(SUM(EP3+$AJ15+$AJ17)&gt;59,SUM(EP3+$AJ15+$AJ17-60),SUM(EP3+$AJ15+$AJ17))</f>
        <v>40</v>
      </c>
      <c r="ES3" s="50">
        <f>IF(SUM(ER3+$AJ15+$AJ17)&gt;60,EQ3+1,EQ3)</f>
        <v>11</v>
      </c>
      <c r="ET3" s="50">
        <f>IF(SUM(ER3+$AJ15+$AJ17)&gt;60,SUM(ER3+$AJ15+$AJ17-60),SUM(ER3+$AJ15+$AJ17))</f>
        <v>53</v>
      </c>
      <c r="EU3" s="50">
        <f>IF(SUM(ET3+$AJ15+$AJ17)&gt;60,ES3+1,ES3)</f>
        <v>12</v>
      </c>
      <c r="EV3" s="50">
        <f>IF(SUM(ET3+$AJ15+$AJ17)&gt;60,SUM(ET3+$AJ15+$AJ17-60),SUM(ET3+$AJ15+$AJ17))</f>
        <v>6</v>
      </c>
      <c r="EW3" s="50">
        <f>IF(SUM(EV3+$AJ15+$AJ17)&gt;60,EU3+1,EU3)</f>
        <v>12</v>
      </c>
      <c r="EX3" s="50">
        <f>IF(SUM(EV3+$AJ15+$AJ17)&gt;60,SUM(EV3+$AJ15+$AJ17-60),SUM(EV3+$AJ15+$AJ17))</f>
        <v>19</v>
      </c>
      <c r="EY3" s="50">
        <f>IF(SUM(EX3+$AJ15+$AJ17)&gt;60,EW3+1,EW3)</f>
        <v>12</v>
      </c>
      <c r="EZ3" s="50">
        <f>IF(SUM(EX3+$AJ15+$AJ17)&gt;60,SUM(EX3+$AJ15+$AJ17-60),SUM(EX3+$AJ15+$AJ17))</f>
        <v>32</v>
      </c>
      <c r="FA3" s="50">
        <f>IF(SUM(EZ3+$AJ15+$AJ17)&gt;60,EY3+1,EY3)</f>
        <v>12</v>
      </c>
      <c r="FB3" s="50">
        <f>IF(SUM(EZ3+$AJ15+$AJ17)&gt;60,SUM(EZ3+$AJ15+$AJ17-60),SUM(EZ3+$AJ15+$AJ17))</f>
        <v>45</v>
      </c>
      <c r="FC3" s="50">
        <f>IF(SUM(FB3+$AJ15+$AJ17)&gt;60,FA3+1,FA3)</f>
        <v>12</v>
      </c>
      <c r="FD3" s="50">
        <f>IF(SUM(FB3+$AJ15+$AJ17)&gt;60,SUM(FB3+$AJ15+$AJ17-60),SUM(FB3+$AJ15+$AJ17))</f>
        <v>58</v>
      </c>
      <c r="FE3" s="50">
        <f>IF(SUM(FD3+$AJ15+$AJ17)&gt;60,FC3+1,FC3)</f>
        <v>13</v>
      </c>
      <c r="FF3" s="50">
        <f>IF(SUM(FD3+$AJ15+$AJ17)&gt;60,SUM(FD3+$AJ15+$AJ17-60),SUM(FD3+$AJ15+$AJ17))</f>
        <v>11</v>
      </c>
      <c r="FG3" s="50">
        <f>IF(SUM(FF3+$AJ15+$AJ17)&gt;60,FE3+1,FE3)</f>
        <v>13</v>
      </c>
      <c r="FH3" s="50">
        <f>IF(SUM(FF3+$AJ15+$AJ17)&gt;60,SUM(FF3+$AJ15+$AJ17-60),SUM(FF3+$AJ15+$AJ17))</f>
        <v>24</v>
      </c>
      <c r="FI3" s="50">
        <f>IF(SUM(FH3+$AJ15+$AJ17)&gt;60,FG3+1,FG3)</f>
        <v>13</v>
      </c>
      <c r="FJ3" s="50">
        <f>IF(SUM(FH3+$AJ15+$AJ17)&gt;60,SUM(FH3+$AJ15+$AJ17-60),SUM(FH3+$AJ15+$AJ17))</f>
        <v>37</v>
      </c>
      <c r="FK3" s="50">
        <f>IF(SUM(FJ3+$AJ15+$AJ17)&gt;60,FI3+1,FI3)</f>
        <v>13</v>
      </c>
      <c r="FL3" s="50">
        <f>IF(SUM(FJ3+$AJ15+$AJ17)&gt;60,SUM(FJ3+$AJ15+$AJ17-60),SUM(FJ3+$AJ15+$AJ17))</f>
        <v>50</v>
      </c>
      <c r="FM3" s="50">
        <f>HOUR($AJ13)</f>
        <v>9</v>
      </c>
      <c r="FN3" s="50">
        <f>MINUTE($AJ13)</f>
        <v>30</v>
      </c>
      <c r="FO3" s="50">
        <f>IF(SUM(FN3+$AJ15+$AJ17)&gt;60,FM3+1,FM3)</f>
        <v>9</v>
      </c>
      <c r="FP3" s="50">
        <f>IF(SUM(FN3+$AJ15+$AJ17)&gt;60,SUM(FN3+$AJ15+$AJ17-60),SUM(FN3+$AJ15+$AJ17))</f>
        <v>43</v>
      </c>
      <c r="FQ3" s="50">
        <f>IF(SUM(FP3+$AJ15+$AJ17)&gt;60,FO3+1,FO3)</f>
        <v>9</v>
      </c>
      <c r="FR3" s="50">
        <f>IF(SUM(FP3+$AJ15+$AJ17)&gt;60,SUM(FP3+$AJ15+$AJ17-60),SUM(FP3+$AJ15+$AJ17))</f>
        <v>56</v>
      </c>
      <c r="FS3" s="50">
        <f>IF(SUM(FR3+$AJ15+$AJ17)&gt;60,FQ3+1,FQ3)</f>
        <v>10</v>
      </c>
      <c r="FT3" s="50">
        <f>IF(SUM(FR3+$AJ15+$AJ17)&gt;60,SUM(FR3+$AJ15+$AJ17-60),SUM(FR3+$AJ15+$AJ17))</f>
        <v>9</v>
      </c>
      <c r="FU3" s="50">
        <f>IF(SUM(FT3+$AJ15+$AJ17)&gt;60,FS3+1,FS3)</f>
        <v>10</v>
      </c>
      <c r="FV3" s="50">
        <f>IF(SUM(FT3+$AJ15+$AJ17)&gt;60,SUM(FT3+$AJ15+$AJ17-60),SUM(FT3+$AJ15+$AJ17))</f>
        <v>22</v>
      </c>
      <c r="FW3" s="50">
        <f>IF(SUM(FV3+$AJ15+$AJ17)&gt;60,FU3+1,FU3)</f>
        <v>10</v>
      </c>
      <c r="FX3" s="50">
        <f>IF(SUM(FV3+$AJ15+$AJ17)&gt;60,SUM(FV3+$AJ15+$AJ17-60),SUM(FV3+$AJ15+$AJ17))</f>
        <v>35</v>
      </c>
      <c r="FY3" s="50">
        <f>IF(SUM(FX3+$AJ15+$AJ17)&gt;60,FW3+1,FW3)</f>
        <v>10</v>
      </c>
      <c r="FZ3" s="50">
        <f>IF(SUM(FX3+$AJ15+$AJ17)&gt;60,SUM(FX3+$AJ15+$AJ17-60),SUM(FX3+$AJ15+$AJ17))</f>
        <v>48</v>
      </c>
      <c r="GA3" s="50">
        <f>IF(SUM(FZ3+$AJ15+$AJ17)&gt;60,FY3+1,FY3)</f>
        <v>11</v>
      </c>
      <c r="GB3" s="50">
        <f>IF(SUM(FZ3+$AJ15+$AJ17)&gt;60,SUM(FZ3+$AJ15+$AJ17-60),SUM(FZ3+$AJ15+$AJ17))</f>
        <v>1</v>
      </c>
      <c r="GC3" s="50">
        <f>IF(SUM(GB3+$AJ15+$AJ17)&gt;60,GA3+1,GA3)</f>
        <v>11</v>
      </c>
      <c r="GD3" s="50">
        <f>IF(SUM(GB3+$AJ15+$AJ17)&gt;60,SUM(GB3+$AJ15+$AJ17-60),SUM(GB3+$AJ15+$AJ17))</f>
        <v>14</v>
      </c>
      <c r="GE3" s="50">
        <f>IF(SUM(GD3+$AJ15+$AJ17)&gt;60,GC3+1,GC3)</f>
        <v>11</v>
      </c>
      <c r="GF3" s="50">
        <f>IF(SUM(GD3+$AJ15+$AJ17)&gt;60,SUM(GD3+$AJ15+$AJ17-60),SUM(GD3+$AJ15+$AJ17))</f>
        <v>27</v>
      </c>
      <c r="GG3" s="50">
        <f>IF(SUM(GF3+$AJ15+$AJ17)&gt;59,GE3+1,GE3)</f>
        <v>11</v>
      </c>
      <c r="GH3" s="50">
        <f>IF(SUM(GF3+$AJ15+$AJ17)&gt;59,SUM(GF3+$AJ15+$AJ17-60),SUM(GF3+$AJ15+$AJ17))</f>
        <v>40</v>
      </c>
      <c r="GI3" s="50">
        <f>IF(SUM(GH3+$AJ15+$AJ17)&gt;60,GG3+1,GG3)</f>
        <v>11</v>
      </c>
      <c r="GJ3" s="50">
        <f>IF(SUM(GH3+$AJ15+$AJ17)&gt;60,SUM(GH3+$AJ15+$AJ17-60),SUM(GH3+$AJ15+$AJ17))</f>
        <v>53</v>
      </c>
      <c r="GK3" s="50">
        <f>IF(SUM(GJ3+$AJ15+$AJ17)&gt;60,GI3+1,GI3)</f>
        <v>12</v>
      </c>
      <c r="GL3" s="50">
        <f>IF(SUM(GJ3+$AJ15+$AJ17)&gt;60,SUM(GJ3+$AJ15+$AJ17-60),SUM(GJ3+$AJ15+$AJ17))</f>
        <v>6</v>
      </c>
      <c r="GM3" s="50">
        <f>IF(SUM(GL3+$AJ15+$AJ17)&gt;60,GK3+1,GK3)</f>
        <v>12</v>
      </c>
      <c r="GN3" s="50">
        <f>IF(SUM(GL3+$AJ15+$AJ17)&gt;60,SUM(GL3+$AJ15+$AJ17-60),SUM(GL3+$AJ15+$AJ17))</f>
        <v>19</v>
      </c>
      <c r="GO3" s="50">
        <f>IF(SUM(GN3+$AJ15+$AJ17)&gt;60,GM3+1,GM3)</f>
        <v>12</v>
      </c>
      <c r="GP3" s="50">
        <f>IF(SUM(GN3+$AJ15+$AJ17)&gt;60,SUM(GN3+$AJ15+$AJ17-60),SUM(GN3+$AJ15+$AJ17))</f>
        <v>32</v>
      </c>
      <c r="GQ3" s="50">
        <f>IF(SUM(GP3+$AJ15+$AJ17)&gt;60,GO3+1,GO3)</f>
        <v>12</v>
      </c>
      <c r="GR3" s="50">
        <f>IF(SUM(GP3+$AJ15+$AJ17)&gt;60,SUM(GP3+$AJ15+$AJ17-60),SUM(GP3+$AJ15+$AJ17))</f>
        <v>45</v>
      </c>
      <c r="GS3" s="50">
        <f>IF(SUM(GR3+$AJ15+$AJ17)&gt;60,GQ3+1,GQ3)</f>
        <v>12</v>
      </c>
      <c r="GT3" s="50">
        <f>IF(SUM(GR3+$AJ15+$AJ17)&gt;60,SUM(GR3+$AJ15+$AJ17-60),SUM(GR3+$AJ15+$AJ17))</f>
        <v>58</v>
      </c>
      <c r="GU3" s="50">
        <f>IF(SUM(GT3+$AJ15+$AJ17)&gt;60,GS3+1,GS3)</f>
        <v>13</v>
      </c>
      <c r="GV3" s="50">
        <f>IF(SUM(GT3+$AJ15+$AJ17)&gt;60,SUM(GT3+$AJ15+$AJ17-60),SUM(GT3+$AJ15+$AJ17))</f>
        <v>11</v>
      </c>
      <c r="GW3" s="50">
        <f>IF(SUM(GV3+$AJ15+$AJ17)&gt;60,GU3+1,GU3)</f>
        <v>13</v>
      </c>
      <c r="GX3" s="50">
        <f>IF(SUM(GV3+$AJ15+$AJ17)&gt;60,SUM(GV3+$AJ15+$AJ17-60),SUM(GV3+$AJ15+$AJ17))</f>
        <v>24</v>
      </c>
      <c r="GY3" s="50">
        <f>IF(SUM(GX3+$AJ15+$AJ17)&gt;60,GW3+1,GW3)</f>
        <v>13</v>
      </c>
      <c r="GZ3" s="50">
        <f>IF(SUM(GX3+$AJ15+$AJ17)&gt;60,SUM(GX3+$AJ15+$AJ17-60),SUM(GX3+$AJ15+$AJ17))</f>
        <v>37</v>
      </c>
      <c r="HA3" s="50">
        <f>IF(SUM(GZ3+$AJ15+$AJ17)&gt;60,GY3+1,GY3)</f>
        <v>13</v>
      </c>
      <c r="HB3" s="50">
        <f>IF(SUM(GZ3+$AJ15+$AJ17)&gt;60,SUM(GZ3+$AJ15+$AJ17-60),SUM(GZ3+$AJ15+$AJ17))</f>
        <v>50</v>
      </c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</row>
    <row r="4" spans="1:243" ht="27" hidden="1" customHeight="1" thickBot="1"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O4" s="15"/>
      <c r="AP4" s="50"/>
      <c r="AY4" s="264"/>
      <c r="AZ4" s="264"/>
      <c r="BA4" s="264"/>
      <c r="BB4" s="264"/>
      <c r="BC4" s="264"/>
      <c r="BD4" s="264"/>
      <c r="BE4" s="264"/>
      <c r="BF4" s="264"/>
      <c r="BG4" s="264"/>
      <c r="BH4" s="264"/>
      <c r="BI4" s="264"/>
      <c r="BJ4" s="264"/>
      <c r="BK4" s="264"/>
      <c r="BL4" s="264"/>
      <c r="BM4" s="264"/>
      <c r="BN4" s="264"/>
      <c r="BO4" s="264"/>
      <c r="BP4" s="264"/>
      <c r="BQ4" s="264"/>
      <c r="BR4" s="264"/>
      <c r="BS4" s="264"/>
      <c r="CE4" s="15"/>
      <c r="CF4" s="50"/>
      <c r="CO4" s="264"/>
      <c r="CP4" s="264"/>
      <c r="CQ4" s="264"/>
      <c r="CR4" s="264"/>
      <c r="CS4" s="264"/>
      <c r="CT4" s="264"/>
      <c r="CU4" s="264"/>
      <c r="CV4" s="264"/>
      <c r="CW4" s="264"/>
      <c r="CX4" s="264"/>
      <c r="CY4" s="264"/>
      <c r="CZ4" s="264"/>
      <c r="DA4" s="264"/>
      <c r="DB4" s="264"/>
      <c r="DC4" s="264"/>
      <c r="DD4" s="264"/>
      <c r="DE4" s="264"/>
      <c r="DF4" s="264"/>
      <c r="DG4" s="264"/>
      <c r="DH4" s="264"/>
      <c r="DI4" s="264"/>
      <c r="DU4" s="15"/>
      <c r="DV4" s="50"/>
      <c r="EE4" s="264"/>
      <c r="EF4" s="264"/>
      <c r="EG4" s="264"/>
      <c r="EH4" s="264"/>
      <c r="EI4" s="264"/>
      <c r="EJ4" s="264"/>
      <c r="EK4" s="264"/>
      <c r="EL4" s="264"/>
      <c r="EM4" s="264"/>
      <c r="EN4" s="264"/>
      <c r="EO4" s="264"/>
      <c r="EP4" s="264"/>
      <c r="EQ4" s="264"/>
      <c r="ER4" s="264"/>
      <c r="ES4" s="264"/>
      <c r="ET4" s="264"/>
      <c r="EU4" s="264"/>
      <c r="EV4" s="264"/>
      <c r="EW4" s="264"/>
      <c r="EX4" s="264"/>
      <c r="EY4" s="264"/>
      <c r="FK4" s="15"/>
      <c r="FL4" s="50"/>
      <c r="FU4" s="264"/>
      <c r="FV4" s="264"/>
      <c r="FW4" s="264"/>
      <c r="FX4" s="264"/>
      <c r="FY4" s="264"/>
      <c r="FZ4" s="264"/>
      <c r="GA4" s="264"/>
      <c r="GB4" s="264"/>
      <c r="GC4" s="264"/>
      <c r="GD4" s="264"/>
      <c r="GE4" s="264"/>
      <c r="GF4" s="264"/>
      <c r="GG4" s="264"/>
      <c r="GH4" s="264"/>
      <c r="GI4" s="264"/>
      <c r="GJ4" s="264"/>
      <c r="GK4" s="264"/>
      <c r="GL4" s="264"/>
      <c r="GM4" s="264"/>
      <c r="GN4" s="264"/>
      <c r="GO4" s="264"/>
      <c r="HA4" s="15"/>
      <c r="HB4" s="50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</row>
    <row r="5" spans="1:243" ht="27" customHeight="1">
      <c r="F5" s="318"/>
      <c r="G5" s="319"/>
      <c r="H5" s="320"/>
      <c r="I5" s="305" t="str">
        <f>IF(G24="","",G24)</f>
        <v>Pomeranče Týniště</v>
      </c>
      <c r="J5" s="305"/>
      <c r="K5" s="326"/>
      <c r="L5" s="310" t="str">
        <f>IF(G25="","",G25)</f>
        <v>REMA RK ,,B"</v>
      </c>
      <c r="M5" s="306"/>
      <c r="N5" s="307"/>
      <c r="O5" s="305" t="str">
        <f>IF(G26="","",G26)</f>
        <v>Náchod ,,C"</v>
      </c>
      <c r="P5" s="306"/>
      <c r="Q5" s="307"/>
      <c r="R5" s="305" t="str">
        <f>IF(G27="","",G27)</f>
        <v>Rtyně  ,,C"</v>
      </c>
      <c r="S5" s="305"/>
      <c r="T5" s="326"/>
      <c r="U5" s="305" t="str">
        <f>IF(S24="","",S24)</f>
        <v>Chlumec ,,A"</v>
      </c>
      <c r="V5" s="306"/>
      <c r="W5" s="307"/>
      <c r="X5" s="305" t="str">
        <f>IF(S25="","",S25)</f>
        <v>Kvasiny</v>
      </c>
      <c r="Y5" s="306"/>
      <c r="Z5" s="307"/>
      <c r="AA5" s="305" t="str">
        <f>IF(S26="","",S26)</f>
        <v>Jičín</v>
      </c>
      <c r="AB5" s="306"/>
      <c r="AC5" s="306"/>
      <c r="AD5" s="437" t="s">
        <v>1</v>
      </c>
      <c r="AE5" s="329" t="s">
        <v>3</v>
      </c>
      <c r="AF5" s="330"/>
      <c r="AG5" s="331"/>
      <c r="AH5" s="335" t="s">
        <v>2</v>
      </c>
      <c r="AO5" s="15"/>
      <c r="AP5" s="50"/>
      <c r="AV5" s="318"/>
      <c r="AW5" s="319"/>
      <c r="AX5" s="320"/>
      <c r="AY5" s="305" t="str">
        <f>IF(AW24="","",AW24)</f>
        <v>Lázně Bělohrad ,,A"</v>
      </c>
      <c r="AZ5" s="305"/>
      <c r="BA5" s="326"/>
      <c r="BB5" s="310" t="str">
        <f>IF(AW25="","",AW25)</f>
        <v>REMA RK ,,C"</v>
      </c>
      <c r="BC5" s="306"/>
      <c r="BD5" s="307"/>
      <c r="BE5" s="305" t="str">
        <f>IF(AW26="","",AW26)</f>
        <v>Náchod ,,D"</v>
      </c>
      <c r="BF5" s="306"/>
      <c r="BG5" s="307"/>
      <c r="BH5" s="305" t="str">
        <f>IF(AW27="","",AW27)</f>
        <v>Chlumec ,,B"</v>
      </c>
      <c r="BI5" s="305"/>
      <c r="BJ5" s="326"/>
      <c r="BK5" s="305" t="str">
        <f>IF(BI24="","",BI24)</f>
        <v>Třebechovice ,,A"</v>
      </c>
      <c r="BL5" s="306"/>
      <c r="BM5" s="307"/>
      <c r="BN5" s="305" t="str">
        <f>IF(BI25="","",BI25)</f>
        <v>Mandarinky Týniště</v>
      </c>
      <c r="BO5" s="306"/>
      <c r="BP5" s="307"/>
      <c r="BQ5" s="305" t="str">
        <f>IF(BI26="","",BI26)</f>
        <v>Střešovice</v>
      </c>
      <c r="BR5" s="306"/>
      <c r="BS5" s="306"/>
      <c r="BT5" s="437" t="s">
        <v>1</v>
      </c>
      <c r="BU5" s="329" t="s">
        <v>3</v>
      </c>
      <c r="BV5" s="330"/>
      <c r="BW5" s="331"/>
      <c r="BX5" s="335" t="s">
        <v>2</v>
      </c>
      <c r="CE5" s="15"/>
      <c r="CF5" s="50"/>
      <c r="CL5" s="318"/>
      <c r="CM5" s="319"/>
      <c r="CN5" s="320"/>
      <c r="CO5" s="305" t="str">
        <f>IF(CM24="","",CM24)</f>
        <v>REMA RK ,,D"</v>
      </c>
      <c r="CP5" s="305"/>
      <c r="CQ5" s="326"/>
      <c r="CR5" s="310" t="str">
        <f>IF(CM25="","",CM25)</f>
        <v>Slavia HK ,,B" Kornouti</v>
      </c>
      <c r="CS5" s="306"/>
      <c r="CT5" s="307"/>
      <c r="CU5" s="305" t="str">
        <f>IF(CM26="","",CM26)</f>
        <v>Rtyně  ,,A"</v>
      </c>
      <c r="CV5" s="306"/>
      <c r="CW5" s="307"/>
      <c r="CX5" s="305" t="str">
        <f>IF(CM27="","",CM27)</f>
        <v>Chlumec ,,C"</v>
      </c>
      <c r="CY5" s="305"/>
      <c r="CZ5" s="326"/>
      <c r="DA5" s="305" t="str">
        <f>IF(CY24="","",CY24)</f>
        <v>Třebechovice ,,B"</v>
      </c>
      <c r="DB5" s="306"/>
      <c r="DC5" s="307"/>
      <c r="DD5" s="305" t="str">
        <f>IF(CY25="","",CY25)</f>
        <v>Nové Město ,,A"</v>
      </c>
      <c r="DE5" s="306"/>
      <c r="DF5" s="307"/>
      <c r="DG5" s="305" t="str">
        <f>IF(CY26="","",CY26)</f>
        <v>Ruchadlo Zájezd</v>
      </c>
      <c r="DH5" s="306"/>
      <c r="DI5" s="306"/>
      <c r="DJ5" s="437" t="s">
        <v>1</v>
      </c>
      <c r="DK5" s="329" t="s">
        <v>3</v>
      </c>
      <c r="DL5" s="330"/>
      <c r="DM5" s="331"/>
      <c r="DN5" s="335" t="s">
        <v>2</v>
      </c>
      <c r="DU5" s="15"/>
      <c r="DV5" s="50"/>
      <c r="EB5" s="318"/>
      <c r="EC5" s="319"/>
      <c r="ED5" s="320"/>
      <c r="EE5" s="305" t="str">
        <f>IF(EC24="","",EC24)</f>
        <v>Rtyně  ,,B"</v>
      </c>
      <c r="EF5" s="305"/>
      <c r="EG5" s="326"/>
      <c r="EH5" s="310" t="str">
        <f>IF(EC25="","",EC25)</f>
        <v xml:space="preserve">REMA RK ,,A" </v>
      </c>
      <c r="EI5" s="306"/>
      <c r="EJ5" s="307"/>
      <c r="EK5" s="305" t="str">
        <f>IF(EC26="","",EC26)</f>
        <v>Náchod ,,A"</v>
      </c>
      <c r="EL5" s="306"/>
      <c r="EM5" s="307"/>
      <c r="EN5" s="305" t="str">
        <f>IF(EC27="","",EC27)</f>
        <v>Chlumec ,,D"</v>
      </c>
      <c r="EO5" s="305"/>
      <c r="EP5" s="326"/>
      <c r="EQ5" s="305" t="str">
        <f>IF(EO24="","",EO24)</f>
        <v>Nechanice ,,B"</v>
      </c>
      <c r="ER5" s="306"/>
      <c r="ES5" s="307"/>
      <c r="ET5" s="305" t="str">
        <f>IF(EO25="","",EO25)</f>
        <v>Nové Město ,,C"</v>
      </c>
      <c r="EU5" s="306"/>
      <c r="EV5" s="307"/>
      <c r="EW5" s="305" t="str">
        <f>IF(EO26="","",EO26)</f>
        <v>Hronov</v>
      </c>
      <c r="EX5" s="306"/>
      <c r="EY5" s="306"/>
      <c r="EZ5" s="437" t="s">
        <v>1</v>
      </c>
      <c r="FA5" s="329" t="s">
        <v>3</v>
      </c>
      <c r="FB5" s="330"/>
      <c r="FC5" s="331"/>
      <c r="FD5" s="335" t="s">
        <v>2</v>
      </c>
      <c r="FK5" s="15"/>
      <c r="FL5" s="50"/>
      <c r="FR5" s="318"/>
      <c r="FS5" s="319"/>
      <c r="FT5" s="320"/>
      <c r="FU5" s="305" t="str">
        <f>IF(FS24="","",FS24)</f>
        <v>Slavia HK ,,A" Papoušci</v>
      </c>
      <c r="FV5" s="305"/>
      <c r="FW5" s="326"/>
      <c r="FX5" s="310" t="str">
        <f>IF(FS25="","",FS25)</f>
        <v>Náchod ,,B"</v>
      </c>
      <c r="FY5" s="306"/>
      <c r="FZ5" s="307"/>
      <c r="GA5" s="305" t="str">
        <f>IF(FS26="","",FS26)</f>
        <v>Chlumec ,,E"</v>
      </c>
      <c r="GB5" s="306"/>
      <c r="GC5" s="307"/>
      <c r="GD5" s="305" t="str">
        <f>IF(FS27="","",FS27)</f>
        <v>Pouchov</v>
      </c>
      <c r="GE5" s="305"/>
      <c r="GF5" s="326"/>
      <c r="GG5" s="305" t="str">
        <f>IF(GE24="","",GE24)</f>
        <v>Nové Město ,,B"</v>
      </c>
      <c r="GH5" s="306"/>
      <c r="GI5" s="307"/>
      <c r="GJ5" s="305" t="str">
        <f>IF(GE25="","",GE25)</f>
        <v>Nechanice  ,,A"</v>
      </c>
      <c r="GK5" s="306"/>
      <c r="GL5" s="307"/>
      <c r="GM5" s="305" t="str">
        <f>IF(GE26="","",GE26)</f>
        <v xml:space="preserve">Sport RK </v>
      </c>
      <c r="GN5" s="306"/>
      <c r="GO5" s="306"/>
      <c r="GP5" s="437" t="s">
        <v>1</v>
      </c>
      <c r="GQ5" s="329" t="s">
        <v>3</v>
      </c>
      <c r="GR5" s="330"/>
      <c r="GS5" s="331"/>
      <c r="GT5" s="335" t="s">
        <v>2</v>
      </c>
      <c r="HA5" s="15"/>
      <c r="HB5" s="50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</row>
    <row r="6" spans="1:243" ht="27" customHeight="1" thickBot="1">
      <c r="F6" s="321"/>
      <c r="G6" s="322"/>
      <c r="H6" s="323"/>
      <c r="I6" s="327"/>
      <c r="J6" s="327"/>
      <c r="K6" s="328"/>
      <c r="L6" s="311"/>
      <c r="M6" s="308"/>
      <c r="N6" s="309"/>
      <c r="O6" s="308"/>
      <c r="P6" s="308"/>
      <c r="Q6" s="309"/>
      <c r="R6" s="327"/>
      <c r="S6" s="327"/>
      <c r="T6" s="328"/>
      <c r="U6" s="308"/>
      <c r="V6" s="308"/>
      <c r="W6" s="309"/>
      <c r="X6" s="308"/>
      <c r="Y6" s="308"/>
      <c r="Z6" s="309"/>
      <c r="AA6" s="308"/>
      <c r="AB6" s="308"/>
      <c r="AC6" s="308"/>
      <c r="AD6" s="438"/>
      <c r="AE6" s="332"/>
      <c r="AF6" s="333"/>
      <c r="AG6" s="334"/>
      <c r="AH6" s="336"/>
      <c r="AJ6">
        <f>SUM(AE7/AG7)</f>
        <v>0.82499999999999996</v>
      </c>
      <c r="AO6" s="15"/>
      <c r="AP6" s="50"/>
      <c r="AV6" s="321"/>
      <c r="AW6" s="322"/>
      <c r="AX6" s="323"/>
      <c r="AY6" s="327"/>
      <c r="AZ6" s="327"/>
      <c r="BA6" s="328"/>
      <c r="BB6" s="311"/>
      <c r="BC6" s="308"/>
      <c r="BD6" s="309"/>
      <c r="BE6" s="308"/>
      <c r="BF6" s="308"/>
      <c r="BG6" s="309"/>
      <c r="BH6" s="327"/>
      <c r="BI6" s="327"/>
      <c r="BJ6" s="328"/>
      <c r="BK6" s="308"/>
      <c r="BL6" s="308"/>
      <c r="BM6" s="309"/>
      <c r="BN6" s="308"/>
      <c r="BO6" s="308"/>
      <c r="BP6" s="309"/>
      <c r="BQ6" s="308"/>
      <c r="BR6" s="308"/>
      <c r="BS6" s="308"/>
      <c r="BT6" s="438"/>
      <c r="BU6" s="332"/>
      <c r="BV6" s="333"/>
      <c r="BW6" s="334"/>
      <c r="BX6" s="336"/>
      <c r="BZ6">
        <f>SUM(BU7/BW7)</f>
        <v>1.7419354838709677</v>
      </c>
      <c r="CE6" s="15"/>
      <c r="CF6" s="50"/>
      <c r="CL6" s="321"/>
      <c r="CM6" s="322"/>
      <c r="CN6" s="323"/>
      <c r="CO6" s="327"/>
      <c r="CP6" s="327"/>
      <c r="CQ6" s="328"/>
      <c r="CR6" s="311"/>
      <c r="CS6" s="308"/>
      <c r="CT6" s="309"/>
      <c r="CU6" s="308"/>
      <c r="CV6" s="308"/>
      <c r="CW6" s="309"/>
      <c r="CX6" s="327"/>
      <c r="CY6" s="327"/>
      <c r="CZ6" s="328"/>
      <c r="DA6" s="308"/>
      <c r="DB6" s="308"/>
      <c r="DC6" s="309"/>
      <c r="DD6" s="308"/>
      <c r="DE6" s="308"/>
      <c r="DF6" s="309"/>
      <c r="DG6" s="308"/>
      <c r="DH6" s="308"/>
      <c r="DI6" s="308"/>
      <c r="DJ6" s="438"/>
      <c r="DK6" s="332"/>
      <c r="DL6" s="333"/>
      <c r="DM6" s="334"/>
      <c r="DN6" s="336"/>
      <c r="DU6" s="15"/>
      <c r="DV6" s="50"/>
      <c r="EB6" s="321"/>
      <c r="EC6" s="322"/>
      <c r="ED6" s="323"/>
      <c r="EE6" s="327"/>
      <c r="EF6" s="327"/>
      <c r="EG6" s="328"/>
      <c r="EH6" s="311"/>
      <c r="EI6" s="308"/>
      <c r="EJ6" s="309"/>
      <c r="EK6" s="308"/>
      <c r="EL6" s="308"/>
      <c r="EM6" s="309"/>
      <c r="EN6" s="327"/>
      <c r="EO6" s="327"/>
      <c r="EP6" s="328"/>
      <c r="EQ6" s="308"/>
      <c r="ER6" s="308"/>
      <c r="ES6" s="309"/>
      <c r="ET6" s="308"/>
      <c r="EU6" s="308"/>
      <c r="EV6" s="309"/>
      <c r="EW6" s="308"/>
      <c r="EX6" s="308"/>
      <c r="EY6" s="308"/>
      <c r="EZ6" s="438"/>
      <c r="FA6" s="332"/>
      <c r="FB6" s="333"/>
      <c r="FC6" s="334"/>
      <c r="FD6" s="336"/>
      <c r="FK6" s="15"/>
      <c r="FL6" s="50"/>
      <c r="FR6" s="321"/>
      <c r="FS6" s="322"/>
      <c r="FT6" s="323"/>
      <c r="FU6" s="327"/>
      <c r="FV6" s="327"/>
      <c r="FW6" s="328"/>
      <c r="FX6" s="311"/>
      <c r="FY6" s="308"/>
      <c r="FZ6" s="309"/>
      <c r="GA6" s="308"/>
      <c r="GB6" s="308"/>
      <c r="GC6" s="309"/>
      <c r="GD6" s="327"/>
      <c r="GE6" s="327"/>
      <c r="GF6" s="328"/>
      <c r="GG6" s="308"/>
      <c r="GH6" s="308"/>
      <c r="GI6" s="309"/>
      <c r="GJ6" s="308"/>
      <c r="GK6" s="308"/>
      <c r="GL6" s="309"/>
      <c r="GM6" s="308"/>
      <c r="GN6" s="308"/>
      <c r="GO6" s="308"/>
      <c r="GP6" s="438"/>
      <c r="GQ6" s="332"/>
      <c r="GR6" s="333"/>
      <c r="GS6" s="334"/>
      <c r="GT6" s="336"/>
      <c r="HA6" s="15"/>
      <c r="HB6" s="50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</row>
    <row r="7" spans="1:243" ht="27" customHeight="1">
      <c r="C7" s="15"/>
      <c r="F7" s="435" t="str">
        <f>IF(I5="","",I5)</f>
        <v>Pomeranče Týniště</v>
      </c>
      <c r="G7" s="305"/>
      <c r="H7" s="436"/>
      <c r="I7" s="362"/>
      <c r="J7" s="362"/>
      <c r="K7" s="362"/>
      <c r="L7" s="185">
        <v>19</v>
      </c>
      <c r="M7" s="180" t="s">
        <v>0</v>
      </c>
      <c r="N7" s="181">
        <v>10</v>
      </c>
      <c r="O7" s="180">
        <v>10</v>
      </c>
      <c r="P7" s="180" t="s">
        <v>0</v>
      </c>
      <c r="Q7" s="181">
        <v>16</v>
      </c>
      <c r="R7" s="180">
        <v>12</v>
      </c>
      <c r="S7" s="180" t="s">
        <v>0</v>
      </c>
      <c r="T7" s="181">
        <v>13</v>
      </c>
      <c r="U7" s="180">
        <v>9</v>
      </c>
      <c r="V7" s="180" t="s">
        <v>0</v>
      </c>
      <c r="W7" s="181">
        <v>18</v>
      </c>
      <c r="X7" s="180">
        <v>12</v>
      </c>
      <c r="Y7" s="180" t="s">
        <v>0</v>
      </c>
      <c r="Z7" s="181">
        <v>8</v>
      </c>
      <c r="AA7" s="180">
        <v>4</v>
      </c>
      <c r="AB7" s="180" t="s">
        <v>0</v>
      </c>
      <c r="AC7" s="180">
        <v>15</v>
      </c>
      <c r="AD7" s="441">
        <v>2</v>
      </c>
      <c r="AE7" s="179">
        <f>IF((L7="")+OR(O7="")+OR(R7="")+OR(U7="")+OR(X7="")+OR(AA7=""),"",SUM(L7+O7+R7+U7+X7+AA7))</f>
        <v>66</v>
      </c>
      <c r="AF7" s="2" t="s">
        <v>0</v>
      </c>
      <c r="AG7" s="4">
        <f>IF((N7="")+OR(Q7="")+OR(T7="")+OR(W7="")+OR(Z7="")+OR(AC7=""),"",SUM(N7+Q7+T7+W7+Z7+AC7))</f>
        <v>80</v>
      </c>
      <c r="AH7" s="339" t="s">
        <v>14</v>
      </c>
      <c r="AJ7" s="17" t="s">
        <v>101</v>
      </c>
      <c r="AO7" s="15"/>
      <c r="AP7" s="50"/>
      <c r="AS7" s="15"/>
      <c r="AV7" s="435" t="str">
        <f>IF(AY5="","",AY5)</f>
        <v>Lázně Bělohrad ,,A"</v>
      </c>
      <c r="AW7" s="305"/>
      <c r="AX7" s="436"/>
      <c r="AY7" s="362"/>
      <c r="AZ7" s="362"/>
      <c r="BA7" s="362"/>
      <c r="BB7" s="185">
        <v>24</v>
      </c>
      <c r="BC7" s="180" t="s">
        <v>0</v>
      </c>
      <c r="BD7" s="181">
        <v>9</v>
      </c>
      <c r="BE7" s="180">
        <v>11</v>
      </c>
      <c r="BF7" s="180" t="s">
        <v>0</v>
      </c>
      <c r="BG7" s="181">
        <v>15</v>
      </c>
      <c r="BH7" s="180">
        <v>6</v>
      </c>
      <c r="BI7" s="180" t="s">
        <v>0</v>
      </c>
      <c r="BJ7" s="181">
        <v>13</v>
      </c>
      <c r="BK7" s="180">
        <v>27</v>
      </c>
      <c r="BL7" s="180" t="s">
        <v>0</v>
      </c>
      <c r="BM7" s="181">
        <v>7</v>
      </c>
      <c r="BN7" s="180">
        <v>15</v>
      </c>
      <c r="BO7" s="180" t="s">
        <v>0</v>
      </c>
      <c r="BP7" s="181">
        <v>8</v>
      </c>
      <c r="BQ7" s="180">
        <v>25</v>
      </c>
      <c r="BR7" s="180" t="s">
        <v>0</v>
      </c>
      <c r="BS7" s="180">
        <v>10</v>
      </c>
      <c r="BT7" s="441">
        <v>4</v>
      </c>
      <c r="BU7" s="179">
        <f>IF((BB7="")+OR(BE7="")+OR(BH7="")+OR(BK7="")+OR(BN7="")+OR(BQ7=""),"",SUM(BB7+BE7+BH7+BK7+BN7+BQ7))</f>
        <v>108</v>
      </c>
      <c r="BV7" s="2" t="s">
        <v>0</v>
      </c>
      <c r="BW7" s="4">
        <f>IF((BD7="")+OR(BG7="")+OR(BJ7="")+OR(BM7="")+OR(BP7="")+OR(BS7=""),"",SUM(BD7+BG7+BJ7+BM7+BP7+BS7))</f>
        <v>62</v>
      </c>
      <c r="BX7" s="339" t="s">
        <v>10</v>
      </c>
      <c r="BZ7" s="17" t="s">
        <v>101</v>
      </c>
      <c r="CE7" s="15"/>
      <c r="CF7" s="50"/>
      <c r="CI7" s="15"/>
      <c r="CL7" s="435" t="str">
        <f>IF(CO5="","",CO5)</f>
        <v>REMA RK ,,D"</v>
      </c>
      <c r="CM7" s="305"/>
      <c r="CN7" s="436"/>
      <c r="CO7" s="362"/>
      <c r="CP7" s="362"/>
      <c r="CQ7" s="362"/>
      <c r="CR7" s="185">
        <v>10</v>
      </c>
      <c r="CS7" s="180" t="s">
        <v>0</v>
      </c>
      <c r="CT7" s="181">
        <v>20</v>
      </c>
      <c r="CU7" s="180">
        <v>7</v>
      </c>
      <c r="CV7" s="180" t="s">
        <v>0</v>
      </c>
      <c r="CW7" s="181">
        <v>10</v>
      </c>
      <c r="CX7" s="180">
        <v>3</v>
      </c>
      <c r="CY7" s="180" t="s">
        <v>0</v>
      </c>
      <c r="CZ7" s="181">
        <v>15</v>
      </c>
      <c r="DA7" s="180">
        <v>10</v>
      </c>
      <c r="DB7" s="180" t="s">
        <v>0</v>
      </c>
      <c r="DC7" s="181">
        <v>17</v>
      </c>
      <c r="DD7" s="180">
        <v>7</v>
      </c>
      <c r="DE7" s="180" t="s">
        <v>0</v>
      </c>
      <c r="DF7" s="181">
        <v>16</v>
      </c>
      <c r="DG7" s="180">
        <v>5</v>
      </c>
      <c r="DH7" s="180" t="s">
        <v>0</v>
      </c>
      <c r="DI7" s="180">
        <v>20</v>
      </c>
      <c r="DJ7" s="441">
        <v>0</v>
      </c>
      <c r="DK7" s="179">
        <f>IF((CR7="")+OR(CU7="")+OR(CX7="")+OR(DA7="")+OR(DD7="")+OR(DG7=""),"",SUM(CR7+CU7+CX7+DA7+DD7+DG7))</f>
        <v>42</v>
      </c>
      <c r="DL7" s="2" t="s">
        <v>0</v>
      </c>
      <c r="DM7" s="4">
        <f>IF((CT7="")+OR(CW7="")+OR(CZ7="")+OR(DC7="")+OR(DF7="")+OR(DI7=""),"",SUM(CT7+CW7+CZ7+DC7+DF7+DI7))</f>
        <v>98</v>
      </c>
      <c r="DN7" s="339" t="s">
        <v>44</v>
      </c>
      <c r="DP7" s="17" t="s">
        <v>101</v>
      </c>
      <c r="DU7" s="15"/>
      <c r="DV7" s="50"/>
      <c r="DY7" s="15"/>
      <c r="EB7" s="435" t="str">
        <f>IF(EE5="","",EE5)</f>
        <v>Rtyně  ,,B"</v>
      </c>
      <c r="EC7" s="305"/>
      <c r="ED7" s="436"/>
      <c r="EE7" s="362"/>
      <c r="EF7" s="362"/>
      <c r="EG7" s="362"/>
      <c r="EH7" s="185">
        <v>6</v>
      </c>
      <c r="EI7" s="180" t="s">
        <v>0</v>
      </c>
      <c r="EJ7" s="181">
        <v>20</v>
      </c>
      <c r="EK7" s="180">
        <v>11</v>
      </c>
      <c r="EL7" s="180" t="s">
        <v>0</v>
      </c>
      <c r="EM7" s="181">
        <v>16</v>
      </c>
      <c r="EN7" s="180">
        <v>11</v>
      </c>
      <c r="EO7" s="180" t="s">
        <v>0</v>
      </c>
      <c r="EP7" s="181">
        <v>5</v>
      </c>
      <c r="EQ7" s="180">
        <v>7</v>
      </c>
      <c r="ER7" s="180" t="s">
        <v>0</v>
      </c>
      <c r="ES7" s="181">
        <v>15</v>
      </c>
      <c r="ET7" s="180">
        <v>13</v>
      </c>
      <c r="EU7" s="180" t="s">
        <v>0</v>
      </c>
      <c r="EV7" s="181">
        <v>11</v>
      </c>
      <c r="EW7" s="180">
        <v>5</v>
      </c>
      <c r="EX7" s="180" t="s">
        <v>0</v>
      </c>
      <c r="EY7" s="180">
        <v>19</v>
      </c>
      <c r="EZ7" s="441">
        <v>2</v>
      </c>
      <c r="FA7" s="179">
        <f>IF((EH7="")+OR(EK7="")+OR(EN7="")+OR(EQ7="")+OR(ET7="")+OR(EW7=""),"",SUM(EH7+EK7+EN7+EQ7+ET7+EW7))</f>
        <v>53</v>
      </c>
      <c r="FB7" s="2" t="s">
        <v>0</v>
      </c>
      <c r="FC7" s="4">
        <f>IF((EJ7="")+OR(EM7="")+OR(EP7="")+OR(ES7="")+OR(EV7="")+OR(EY7=""),"",SUM(EJ7+EM7+EP7+ES7+EV7+EY7))</f>
        <v>86</v>
      </c>
      <c r="FD7" s="339" t="s">
        <v>20</v>
      </c>
      <c r="FF7" s="17" t="s">
        <v>101</v>
      </c>
      <c r="FK7" s="15"/>
      <c r="FL7" s="50"/>
      <c r="FO7" s="15"/>
      <c r="FR7" s="435" t="str">
        <f>IF(FU5="","",FU5)</f>
        <v>Slavia HK ,,A" Papoušci</v>
      </c>
      <c r="FS7" s="305"/>
      <c r="FT7" s="436"/>
      <c r="FU7" s="362"/>
      <c r="FV7" s="362"/>
      <c r="FW7" s="362"/>
      <c r="FX7" s="185">
        <v>15</v>
      </c>
      <c r="FY7" s="180" t="s">
        <v>0</v>
      </c>
      <c r="FZ7" s="181">
        <v>14</v>
      </c>
      <c r="GA7" s="180">
        <v>16</v>
      </c>
      <c r="GB7" s="180" t="s">
        <v>0</v>
      </c>
      <c r="GC7" s="181">
        <v>11</v>
      </c>
      <c r="GD7" s="180">
        <v>14</v>
      </c>
      <c r="GE7" s="180" t="s">
        <v>0</v>
      </c>
      <c r="GF7" s="181">
        <v>15</v>
      </c>
      <c r="GG7" s="180">
        <v>18</v>
      </c>
      <c r="GH7" s="180" t="s">
        <v>0</v>
      </c>
      <c r="GI7" s="181">
        <v>13</v>
      </c>
      <c r="GJ7" s="180">
        <v>10</v>
      </c>
      <c r="GK7" s="180" t="s">
        <v>0</v>
      </c>
      <c r="GL7" s="181">
        <v>12</v>
      </c>
      <c r="GM7" s="180">
        <v>9</v>
      </c>
      <c r="GN7" s="180" t="s">
        <v>0</v>
      </c>
      <c r="GO7" s="180">
        <v>13</v>
      </c>
      <c r="GP7" s="441">
        <v>3</v>
      </c>
      <c r="GQ7" s="179">
        <f>IF((FX7="")+OR(GA7="")+OR(GD7="")+OR(GG7="")+OR(GJ7="")+OR(GM7=""),"",SUM(FX7+GA7+GD7+GG7+GJ7+GM7))</f>
        <v>82</v>
      </c>
      <c r="GR7" s="2" t="s">
        <v>0</v>
      </c>
      <c r="GS7" s="4">
        <f>IF((FZ7="")+OR(GC7="")+OR(GF7="")+OR(GI7="")+OR(GL7="")+OR(GO7=""),"",SUM(FZ7+GC7+GF7+GI7+GL7+GO7))</f>
        <v>78</v>
      </c>
      <c r="GT7" s="339" t="s">
        <v>13</v>
      </c>
      <c r="GV7" s="17" t="s">
        <v>101</v>
      </c>
      <c r="HA7" s="15"/>
      <c r="HB7" s="50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</row>
    <row r="8" spans="1:243" ht="27" customHeight="1">
      <c r="F8" s="347"/>
      <c r="G8" s="348"/>
      <c r="H8" s="349"/>
      <c r="I8" s="364"/>
      <c r="J8" s="364"/>
      <c r="K8" s="364"/>
      <c r="L8" s="195" t="str">
        <f>IF(O65="","",O65)</f>
        <v/>
      </c>
      <c r="M8" s="193" t="s">
        <v>0</v>
      </c>
      <c r="N8" s="196" t="str">
        <f>IF(Q65="","",Q65)</f>
        <v/>
      </c>
      <c r="O8" s="203" t="str">
        <f>IF(Q75="","",Q75)</f>
        <v/>
      </c>
      <c r="P8" s="203" t="s">
        <v>0</v>
      </c>
      <c r="Q8" s="204"/>
      <c r="R8" s="203"/>
      <c r="S8" s="203" t="s">
        <v>0</v>
      </c>
      <c r="T8" s="204"/>
      <c r="U8" s="203"/>
      <c r="V8" s="203" t="s">
        <v>0</v>
      </c>
      <c r="W8" s="204"/>
      <c r="X8" s="203"/>
      <c r="Y8" s="203" t="s">
        <v>0</v>
      </c>
      <c r="Z8" s="204"/>
      <c r="AA8" s="203"/>
      <c r="AB8" s="203" t="s">
        <v>0</v>
      </c>
      <c r="AC8" s="203"/>
      <c r="AD8" s="441"/>
      <c r="AE8" s="176" t="str">
        <f>IF((L8="")+OR(O8="")+OR(R8="")+OR(U8="")+OR(X8="")+OR(AA8=""),"",SUM(L8+O8+R8+U8+X8+AA8))</f>
        <v/>
      </c>
      <c r="AF8" s="177" t="s">
        <v>0</v>
      </c>
      <c r="AG8" s="178" t="str">
        <f>IF((N8="")+OR(Q8="")+OR(T8="")+OR(W8="")+OR(Z8="")+OR(AC8=""),"",SUM(N8+Q8+T8+W8+Z8+AC8))</f>
        <v/>
      </c>
      <c r="AH8" s="340"/>
      <c r="AJ8" s="57">
        <v>1</v>
      </c>
      <c r="AO8" s="15"/>
      <c r="AP8" s="50"/>
      <c r="AV8" s="347"/>
      <c r="AW8" s="348"/>
      <c r="AX8" s="349"/>
      <c r="AY8" s="364"/>
      <c r="AZ8" s="364"/>
      <c r="BA8" s="364"/>
      <c r="BB8" s="195" t="str">
        <f>IF(BE65="","",BE65)</f>
        <v/>
      </c>
      <c r="BC8" s="193" t="s">
        <v>0</v>
      </c>
      <c r="BD8" s="196" t="str">
        <f>IF(BG65="","",BG65)</f>
        <v/>
      </c>
      <c r="BE8" s="203" t="str">
        <f>IF(BG75="","",BG75)</f>
        <v/>
      </c>
      <c r="BF8" s="203" t="s">
        <v>0</v>
      </c>
      <c r="BG8" s="204"/>
      <c r="BH8" s="203"/>
      <c r="BI8" s="203" t="s">
        <v>0</v>
      </c>
      <c r="BJ8" s="204"/>
      <c r="BK8" s="203"/>
      <c r="BL8" s="203" t="s">
        <v>0</v>
      </c>
      <c r="BM8" s="204"/>
      <c r="BN8" s="203"/>
      <c r="BO8" s="203" t="s">
        <v>0</v>
      </c>
      <c r="BP8" s="204"/>
      <c r="BQ8" s="203"/>
      <c r="BR8" s="203" t="s">
        <v>0</v>
      </c>
      <c r="BS8" s="203"/>
      <c r="BT8" s="441"/>
      <c r="BU8" s="176" t="str">
        <f>IF((BB8="")+OR(BE8="")+OR(BH8="")+OR(BK8="")+OR(BN8="")+OR(BQ8=""),"",SUM(BB8+BE8+BH8+BK8+BN8+BQ8))</f>
        <v/>
      </c>
      <c r="BV8" s="177" t="s">
        <v>0</v>
      </c>
      <c r="BW8" s="178" t="str">
        <f>IF((BD8="")+OR(BG8="")+OR(BJ8="")+OR(BM8="")+OR(BP8="")+OR(BS8=""),"",SUM(BD8+BG8+BJ8+BM8+BP8+BS8))</f>
        <v/>
      </c>
      <c r="BX8" s="340"/>
      <c r="BZ8" s="57">
        <v>2</v>
      </c>
      <c r="CE8" s="15"/>
      <c r="CF8" s="50"/>
      <c r="CL8" s="347"/>
      <c r="CM8" s="348"/>
      <c r="CN8" s="349"/>
      <c r="CO8" s="364"/>
      <c r="CP8" s="364"/>
      <c r="CQ8" s="364"/>
      <c r="CR8" s="195" t="str">
        <f>IF(CU65="","",CU65)</f>
        <v/>
      </c>
      <c r="CS8" s="193" t="s">
        <v>0</v>
      </c>
      <c r="CT8" s="196" t="str">
        <f>IF(CW65="","",CW65)</f>
        <v/>
      </c>
      <c r="CU8" s="203" t="str">
        <f>IF(CW75="","",CW75)</f>
        <v/>
      </c>
      <c r="CV8" s="203" t="s">
        <v>0</v>
      </c>
      <c r="CW8" s="204"/>
      <c r="CX8" s="203"/>
      <c r="CY8" s="203" t="s">
        <v>0</v>
      </c>
      <c r="CZ8" s="204"/>
      <c r="DA8" s="203"/>
      <c r="DB8" s="203" t="s">
        <v>0</v>
      </c>
      <c r="DC8" s="204"/>
      <c r="DD8" s="203"/>
      <c r="DE8" s="203" t="s">
        <v>0</v>
      </c>
      <c r="DF8" s="204"/>
      <c r="DG8" s="203"/>
      <c r="DH8" s="203" t="s">
        <v>0</v>
      </c>
      <c r="DI8" s="203"/>
      <c r="DJ8" s="441"/>
      <c r="DK8" s="176" t="str">
        <f>IF((CR8="")+OR(CU8="")+OR(CX8="")+OR(DA8="")+OR(DD8="")+OR(DG8=""),"",SUM(CR8+CU8+CX8+DA8+DD8+DG8))</f>
        <v/>
      </c>
      <c r="DL8" s="177" t="s">
        <v>0</v>
      </c>
      <c r="DM8" s="178" t="str">
        <f>IF((CT8="")+OR(CW8="")+OR(CZ8="")+OR(DC8="")+OR(DF8="")+OR(DI8=""),"",SUM(CT8+CW8+CZ8+DC8+DF8+DI8))</f>
        <v/>
      </c>
      <c r="DN8" s="340"/>
      <c r="DP8" s="57">
        <v>3</v>
      </c>
      <c r="DU8" s="15"/>
      <c r="DV8" s="50"/>
      <c r="EB8" s="347"/>
      <c r="EC8" s="348"/>
      <c r="ED8" s="349"/>
      <c r="EE8" s="364"/>
      <c r="EF8" s="364"/>
      <c r="EG8" s="364"/>
      <c r="EH8" s="195" t="str">
        <f>IF(EK65="","",EK65)</f>
        <v/>
      </c>
      <c r="EI8" s="193" t="s">
        <v>0</v>
      </c>
      <c r="EJ8" s="196" t="str">
        <f>IF(EM65="","",EM65)</f>
        <v/>
      </c>
      <c r="EK8" s="203" t="str">
        <f>IF(EM75="","",EM75)</f>
        <v/>
      </c>
      <c r="EL8" s="203" t="s">
        <v>0</v>
      </c>
      <c r="EM8" s="204"/>
      <c r="EN8" s="203"/>
      <c r="EO8" s="203" t="s">
        <v>0</v>
      </c>
      <c r="EP8" s="204"/>
      <c r="EQ8" s="203"/>
      <c r="ER8" s="203" t="s">
        <v>0</v>
      </c>
      <c r="ES8" s="204"/>
      <c r="ET8" s="203"/>
      <c r="EU8" s="203" t="s">
        <v>0</v>
      </c>
      <c r="EV8" s="204"/>
      <c r="EW8" s="203"/>
      <c r="EX8" s="203" t="s">
        <v>0</v>
      </c>
      <c r="EY8" s="203"/>
      <c r="EZ8" s="441"/>
      <c r="FA8" s="176" t="str">
        <f>IF((EH8="")+OR(EK8="")+OR(EN8="")+OR(EQ8="")+OR(ET8="")+OR(EW8=""),"",SUM(EH8+EK8+EN8+EQ8+ET8+EW8))</f>
        <v/>
      </c>
      <c r="FB8" s="177" t="s">
        <v>0</v>
      </c>
      <c r="FC8" s="178" t="str">
        <f>IF((EJ8="")+OR(EM8="")+OR(EP8="")+OR(ES8="")+OR(EV8="")+OR(EY8=""),"",SUM(EJ8+EM8+EP8+ES8+EV8+EY8))</f>
        <v/>
      </c>
      <c r="FD8" s="340"/>
      <c r="FF8" s="57">
        <v>4</v>
      </c>
      <c r="FK8" s="15"/>
      <c r="FL8" s="50"/>
      <c r="FR8" s="347"/>
      <c r="FS8" s="348"/>
      <c r="FT8" s="349"/>
      <c r="FU8" s="364"/>
      <c r="FV8" s="364"/>
      <c r="FW8" s="364"/>
      <c r="FX8" s="195" t="str">
        <f>IF(GA65="","",GA65)</f>
        <v/>
      </c>
      <c r="FY8" s="193" t="s">
        <v>0</v>
      </c>
      <c r="FZ8" s="196" t="str">
        <f>IF(GC65="","",GC65)</f>
        <v/>
      </c>
      <c r="GA8" s="203" t="str">
        <f>IF(GC75="","",GC75)</f>
        <v/>
      </c>
      <c r="GB8" s="203" t="s">
        <v>0</v>
      </c>
      <c r="GC8" s="204"/>
      <c r="GD8" s="203"/>
      <c r="GE8" s="203" t="s">
        <v>0</v>
      </c>
      <c r="GF8" s="204"/>
      <c r="GG8" s="203"/>
      <c r="GH8" s="203" t="s">
        <v>0</v>
      </c>
      <c r="GI8" s="204"/>
      <c r="GJ8" s="203"/>
      <c r="GK8" s="203" t="s">
        <v>0</v>
      </c>
      <c r="GL8" s="204"/>
      <c r="GM8" s="203"/>
      <c r="GN8" s="203" t="s">
        <v>0</v>
      </c>
      <c r="GO8" s="203"/>
      <c r="GP8" s="441"/>
      <c r="GQ8" s="176" t="str">
        <f>IF((FX8="")+OR(GA8="")+OR(GD8="")+OR(GG8="")+OR(GJ8="")+OR(GM8=""),"",SUM(FX8+GA8+GD8+GG8+GJ8+GM8))</f>
        <v/>
      </c>
      <c r="GR8" s="177" t="s">
        <v>0</v>
      </c>
      <c r="GS8" s="178" t="str">
        <f>IF((FZ8="")+OR(GC8="")+OR(GF8="")+OR(GI8="")+OR(GL8="")+OR(GO8=""),"",SUM(FZ8+GC8+GF8+GI8+GL8+GO8))</f>
        <v/>
      </c>
      <c r="GT8" s="340"/>
      <c r="GV8" s="57">
        <v>5</v>
      </c>
      <c r="HA8" s="15"/>
      <c r="HB8" s="50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</row>
    <row r="9" spans="1:243" ht="27" customHeight="1">
      <c r="A9" s="15"/>
      <c r="B9" s="15"/>
      <c r="C9" s="15"/>
      <c r="D9" s="15"/>
      <c r="E9" s="15"/>
      <c r="F9" s="378" t="str">
        <f>IF(L5="","",L5)</f>
        <v>REMA RK ,,B"</v>
      </c>
      <c r="G9" s="387"/>
      <c r="H9" s="388"/>
      <c r="I9" s="205">
        <f>IF(N7="","",N7)</f>
        <v>10</v>
      </c>
      <c r="J9" s="174" t="s">
        <v>0</v>
      </c>
      <c r="K9" s="206">
        <f>IF(L7="","",L7)</f>
        <v>19</v>
      </c>
      <c r="L9" s="350">
        <v>2</v>
      </c>
      <c r="M9" s="351"/>
      <c r="N9" s="351"/>
      <c r="O9" s="173">
        <v>7</v>
      </c>
      <c r="P9" s="174" t="s">
        <v>0</v>
      </c>
      <c r="Q9" s="175">
        <v>17</v>
      </c>
      <c r="R9" s="174">
        <v>15</v>
      </c>
      <c r="S9" s="174" t="s">
        <v>0</v>
      </c>
      <c r="T9" s="175">
        <v>6</v>
      </c>
      <c r="U9" s="174">
        <v>10</v>
      </c>
      <c r="V9" s="174" t="s">
        <v>0</v>
      </c>
      <c r="W9" s="175">
        <v>11</v>
      </c>
      <c r="X9" s="174">
        <v>15</v>
      </c>
      <c r="Y9" s="174" t="s">
        <v>0</v>
      </c>
      <c r="Z9" s="175">
        <v>14</v>
      </c>
      <c r="AA9" s="174">
        <v>15</v>
      </c>
      <c r="AB9" s="174" t="s">
        <v>0</v>
      </c>
      <c r="AC9" s="174">
        <v>7</v>
      </c>
      <c r="AD9" s="439">
        <v>3</v>
      </c>
      <c r="AE9" s="179">
        <f>IF((I9="")+OR(O9="")+OR(R9="")+OR(U9="")+OR(X9="")+OR(AA9=""),"",SUM(I9+O9+R9+U9+X9+AA9))</f>
        <v>72</v>
      </c>
      <c r="AF9" s="2" t="s">
        <v>0</v>
      </c>
      <c r="AG9" s="4">
        <f>IF((K9="")+OR(Q9="")+OR(T9="")+OR(W9="")+OR(Z9="")+OR(AC9=""),"",SUM(K9+Q9+T9+W9+Z9+AC9))</f>
        <v>74</v>
      </c>
      <c r="AH9" s="376" t="s">
        <v>12</v>
      </c>
      <c r="AO9" s="15"/>
      <c r="AP9" s="50"/>
      <c r="AQ9" s="15"/>
      <c r="AR9" s="15"/>
      <c r="AS9" s="15"/>
      <c r="AT9" s="15"/>
      <c r="AU9" s="15"/>
      <c r="AV9" s="378" t="str">
        <f>IF(BB5="","",BB5)</f>
        <v>REMA RK ,,C"</v>
      </c>
      <c r="AW9" s="387"/>
      <c r="AX9" s="388"/>
      <c r="AY9" s="205">
        <f>IF(BD7="","",BD7)</f>
        <v>9</v>
      </c>
      <c r="AZ9" s="174" t="s">
        <v>0</v>
      </c>
      <c r="BA9" s="206">
        <f>IF(BB7="","",BB7)</f>
        <v>24</v>
      </c>
      <c r="BB9" s="350">
        <v>2</v>
      </c>
      <c r="BC9" s="351"/>
      <c r="BD9" s="351"/>
      <c r="BE9" s="173">
        <v>5</v>
      </c>
      <c r="BF9" s="174" t="s">
        <v>0</v>
      </c>
      <c r="BG9" s="175">
        <v>24</v>
      </c>
      <c r="BH9" s="174">
        <v>5</v>
      </c>
      <c r="BI9" s="174" t="s">
        <v>0</v>
      </c>
      <c r="BJ9" s="175">
        <v>22</v>
      </c>
      <c r="BK9" s="174">
        <v>10</v>
      </c>
      <c r="BL9" s="174" t="s">
        <v>0</v>
      </c>
      <c r="BM9" s="175">
        <v>20</v>
      </c>
      <c r="BN9" s="174">
        <v>6</v>
      </c>
      <c r="BO9" s="174" t="s">
        <v>0</v>
      </c>
      <c r="BP9" s="175">
        <v>16</v>
      </c>
      <c r="BQ9" s="174">
        <v>10</v>
      </c>
      <c r="BR9" s="174" t="s">
        <v>0</v>
      </c>
      <c r="BS9" s="174">
        <v>21</v>
      </c>
      <c r="BT9" s="439">
        <v>0</v>
      </c>
      <c r="BU9" s="179">
        <f>IF((AY9="")+OR(BE9="")+OR(BH9="")+OR(BK9="")+OR(BN9="")+OR(BQ9=""),"",SUM(AY9+BE9+BH9+BK9+BN9+BQ9))</f>
        <v>45</v>
      </c>
      <c r="BV9" s="2" t="s">
        <v>0</v>
      </c>
      <c r="BW9" s="4">
        <f>IF((BA9="")+OR(BG9="")+OR(BJ9="")+OR(BM9="")+OR(BP9="")+OR(BS9=""),"",SUM(BA9+BG9+BJ9+BM9+BP9+BS9))</f>
        <v>127</v>
      </c>
      <c r="BX9" s="376" t="s">
        <v>44</v>
      </c>
      <c r="CE9" s="15"/>
      <c r="CF9" s="50"/>
      <c r="CG9" s="15"/>
      <c r="CH9" s="15"/>
      <c r="CI9" s="15"/>
      <c r="CJ9" s="15"/>
      <c r="CK9" s="15"/>
      <c r="CL9" s="378" t="str">
        <f>IF(CR5="","",CR5)</f>
        <v>Slavia HK ,,B" Kornouti</v>
      </c>
      <c r="CM9" s="387"/>
      <c r="CN9" s="388"/>
      <c r="CO9" s="205">
        <f>IF(CT7="","",CT7)</f>
        <v>20</v>
      </c>
      <c r="CP9" s="174" t="s">
        <v>0</v>
      </c>
      <c r="CQ9" s="206">
        <f>IF(CR7="","",CR7)</f>
        <v>10</v>
      </c>
      <c r="CR9" s="350">
        <v>2</v>
      </c>
      <c r="CS9" s="351"/>
      <c r="CT9" s="351"/>
      <c r="CU9" s="173">
        <v>6</v>
      </c>
      <c r="CV9" s="174" t="s">
        <v>0</v>
      </c>
      <c r="CW9" s="175">
        <v>16</v>
      </c>
      <c r="CX9" s="174">
        <v>6</v>
      </c>
      <c r="CY9" s="174" t="s">
        <v>0</v>
      </c>
      <c r="CZ9" s="175">
        <v>11</v>
      </c>
      <c r="DA9" s="174">
        <v>20</v>
      </c>
      <c r="DB9" s="174" t="s">
        <v>0</v>
      </c>
      <c r="DC9" s="175">
        <v>10</v>
      </c>
      <c r="DD9" s="174">
        <v>9</v>
      </c>
      <c r="DE9" s="174" t="s">
        <v>0</v>
      </c>
      <c r="DF9" s="175">
        <v>16</v>
      </c>
      <c r="DG9" s="174">
        <v>6</v>
      </c>
      <c r="DH9" s="174" t="s">
        <v>0</v>
      </c>
      <c r="DI9" s="174">
        <v>18</v>
      </c>
      <c r="DJ9" s="439">
        <v>2</v>
      </c>
      <c r="DK9" s="179">
        <f>IF((CO9="")+OR(CU9="")+OR(CX9="")+OR(DA9="")+OR(DD9="")+OR(DG9=""),"",SUM(CO9+CU9+CX9+DA9+DD9+DG9))</f>
        <v>67</v>
      </c>
      <c r="DL9" s="2" t="s">
        <v>0</v>
      </c>
      <c r="DM9" s="4">
        <f>IF((CQ9="")+OR(CW9="")+OR(CZ9="")+OR(DC9="")+OR(DF9="")+OR(DI9=""),"",SUM(CQ9+CW9+CZ9+DC9+DF9+DI9))</f>
        <v>81</v>
      </c>
      <c r="DN9" s="376" t="s">
        <v>14</v>
      </c>
      <c r="DU9" s="15"/>
      <c r="DV9" s="50"/>
      <c r="DW9" s="15"/>
      <c r="DX9" s="15"/>
      <c r="DY9" s="15"/>
      <c r="DZ9" s="15"/>
      <c r="EA9" s="15"/>
      <c r="EB9" s="378" t="str">
        <f>IF(EH5="","",EH5)</f>
        <v xml:space="preserve">REMA RK ,,A" </v>
      </c>
      <c r="EC9" s="387"/>
      <c r="ED9" s="388"/>
      <c r="EE9" s="205">
        <f>IF(EJ7="","",EJ7)</f>
        <v>20</v>
      </c>
      <c r="EF9" s="174" t="s">
        <v>0</v>
      </c>
      <c r="EG9" s="206">
        <f>IF(EH7="","",EH7)</f>
        <v>6</v>
      </c>
      <c r="EH9" s="350">
        <v>2</v>
      </c>
      <c r="EI9" s="351"/>
      <c r="EJ9" s="351"/>
      <c r="EK9" s="173">
        <v>12</v>
      </c>
      <c r="EL9" s="174" t="s">
        <v>0</v>
      </c>
      <c r="EM9" s="175">
        <v>7</v>
      </c>
      <c r="EN9" s="174">
        <v>14</v>
      </c>
      <c r="EO9" s="174" t="s">
        <v>0</v>
      </c>
      <c r="EP9" s="175">
        <v>5</v>
      </c>
      <c r="EQ9" s="174">
        <v>15</v>
      </c>
      <c r="ER9" s="174" t="s">
        <v>0</v>
      </c>
      <c r="ES9" s="175">
        <v>5</v>
      </c>
      <c r="ET9" s="174">
        <v>31</v>
      </c>
      <c r="EU9" s="174" t="s">
        <v>0</v>
      </c>
      <c r="EV9" s="175">
        <v>6</v>
      </c>
      <c r="EW9" s="174">
        <v>9</v>
      </c>
      <c r="EX9" s="174" t="s">
        <v>0</v>
      </c>
      <c r="EY9" s="174">
        <v>10</v>
      </c>
      <c r="EZ9" s="439">
        <v>5</v>
      </c>
      <c r="FA9" s="179">
        <f>IF((EE9="")+OR(EK9="")+OR(EN9="")+OR(EQ9="")+OR(ET9="")+OR(EW9=""),"",SUM(EE9+EK9+EN9+EQ9+ET9+EW9))</f>
        <v>101</v>
      </c>
      <c r="FB9" s="2" t="s">
        <v>0</v>
      </c>
      <c r="FC9" s="4">
        <f>IF((EG9="")+OR(EM9="")+OR(EP9="")+OR(ES9="")+OR(EV9="")+OR(EY9=""),"",SUM(EG9+EM9+EP9+ES9+EV9+EY9))</f>
        <v>39</v>
      </c>
      <c r="FD9" s="376" t="s">
        <v>9</v>
      </c>
      <c r="FK9" s="15"/>
      <c r="FL9" s="50"/>
      <c r="FM9" s="15"/>
      <c r="FN9" s="15"/>
      <c r="FO9" s="15"/>
      <c r="FP9" s="15"/>
      <c r="FQ9" s="15"/>
      <c r="FR9" s="378" t="str">
        <f>IF(FX5="","",FX5)</f>
        <v>Náchod ,,B"</v>
      </c>
      <c r="FS9" s="387"/>
      <c r="FT9" s="388"/>
      <c r="FU9" s="205">
        <f>IF(FZ7="","",FZ7)</f>
        <v>14</v>
      </c>
      <c r="FV9" s="174" t="s">
        <v>0</v>
      </c>
      <c r="FW9" s="206">
        <f>IF(FX7="","",FX7)</f>
        <v>15</v>
      </c>
      <c r="FX9" s="350">
        <v>2</v>
      </c>
      <c r="FY9" s="351"/>
      <c r="FZ9" s="351"/>
      <c r="GA9" s="173">
        <v>19</v>
      </c>
      <c r="GB9" s="174" t="s">
        <v>0</v>
      </c>
      <c r="GC9" s="175">
        <v>4</v>
      </c>
      <c r="GD9" s="174">
        <v>7</v>
      </c>
      <c r="GE9" s="174" t="s">
        <v>0</v>
      </c>
      <c r="GF9" s="175">
        <v>12</v>
      </c>
      <c r="GG9" s="174">
        <v>18</v>
      </c>
      <c r="GH9" s="174" t="s">
        <v>0</v>
      </c>
      <c r="GI9" s="175">
        <v>10</v>
      </c>
      <c r="GJ9" s="174">
        <v>8</v>
      </c>
      <c r="GK9" s="174" t="s">
        <v>0</v>
      </c>
      <c r="GL9" s="175">
        <v>12</v>
      </c>
      <c r="GM9" s="174">
        <v>10</v>
      </c>
      <c r="GN9" s="174" t="s">
        <v>0</v>
      </c>
      <c r="GO9" s="174">
        <v>12</v>
      </c>
      <c r="GP9" s="439">
        <v>2</v>
      </c>
      <c r="GQ9" s="179">
        <f>IF((FU9="")+OR(GA9="")+OR(GD9="")+OR(GG9="")+OR(GJ9="")+OR(GM9=""),"",SUM(FU9+GA9+GD9+GG9+GJ9+GM9))</f>
        <v>76</v>
      </c>
      <c r="GR9" s="2" t="s">
        <v>0</v>
      </c>
      <c r="GS9" s="4">
        <f>IF((FW9="")+OR(GC9="")+OR(GF9="")+OR(GI9="")+OR(GL9="")+OR(GO9=""),"",SUM(FW9+GC9+GF9+GI9+GL9+GO9))</f>
        <v>65</v>
      </c>
      <c r="GT9" s="376" t="s">
        <v>14</v>
      </c>
      <c r="HA9" s="15"/>
      <c r="HB9" s="50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</row>
    <row r="10" spans="1:243" ht="27" customHeight="1">
      <c r="A10" s="15"/>
      <c r="B10" s="15"/>
      <c r="C10" s="15"/>
      <c r="D10" s="15"/>
      <c r="E10" s="15"/>
      <c r="F10" s="347"/>
      <c r="G10" s="348"/>
      <c r="H10" s="349"/>
      <c r="I10" s="192" t="str">
        <f>IF(N8="","",N8)</f>
        <v/>
      </c>
      <c r="J10" s="193" t="s">
        <v>0</v>
      </c>
      <c r="K10" s="194" t="str">
        <f>IF(L8="","",L8)</f>
        <v/>
      </c>
      <c r="L10" s="352"/>
      <c r="M10" s="353"/>
      <c r="N10" s="353"/>
      <c r="O10" s="195" t="str">
        <f>IF(O83="","",O83)</f>
        <v/>
      </c>
      <c r="P10" s="193" t="s">
        <v>0</v>
      </c>
      <c r="Q10" s="196"/>
      <c r="R10" s="193"/>
      <c r="S10" s="193" t="s">
        <v>0</v>
      </c>
      <c r="T10" s="196"/>
      <c r="U10" s="193"/>
      <c r="V10" s="193" t="s">
        <v>0</v>
      </c>
      <c r="W10" s="196"/>
      <c r="X10" s="193"/>
      <c r="Y10" s="193" t="s">
        <v>0</v>
      </c>
      <c r="Z10" s="196"/>
      <c r="AA10" s="193"/>
      <c r="AB10" s="193" t="s">
        <v>0</v>
      </c>
      <c r="AC10" s="193"/>
      <c r="AD10" s="440"/>
      <c r="AE10" s="176" t="str">
        <f>IF((I10="")+OR(O10="")+OR(R10="")+OR(U10="")+OR(X10="")+OR(AA10=""),"",SUM(I10+O10+R10+U10+X10+AA10))</f>
        <v/>
      </c>
      <c r="AF10" s="177" t="s">
        <v>0</v>
      </c>
      <c r="AG10" s="178" t="str">
        <f>IF((K10="")+OR(Q10="")+OR(T10="")+OR(W10="")+OR(Z10="")+OR(AC10=""),"",SUM(K10+Q10+T10+W10+Z10+AC10))</f>
        <v/>
      </c>
      <c r="AH10" s="340"/>
      <c r="AO10" s="15"/>
      <c r="AP10" s="50"/>
      <c r="AQ10" s="15"/>
      <c r="AR10" s="15"/>
      <c r="AS10" s="15"/>
      <c r="AT10" s="15"/>
      <c r="AU10" s="15"/>
      <c r="AV10" s="347"/>
      <c r="AW10" s="348"/>
      <c r="AX10" s="349"/>
      <c r="AY10" s="192" t="str">
        <f>IF(BD8="","",BD8)</f>
        <v/>
      </c>
      <c r="AZ10" s="193" t="s">
        <v>0</v>
      </c>
      <c r="BA10" s="194" t="str">
        <f>IF(BB8="","",BB8)</f>
        <v/>
      </c>
      <c r="BB10" s="352"/>
      <c r="BC10" s="353"/>
      <c r="BD10" s="353"/>
      <c r="BE10" s="195" t="str">
        <f>IF(BE83="","",BE83)</f>
        <v/>
      </c>
      <c r="BF10" s="193" t="s">
        <v>0</v>
      </c>
      <c r="BG10" s="196"/>
      <c r="BH10" s="193"/>
      <c r="BI10" s="193" t="s">
        <v>0</v>
      </c>
      <c r="BJ10" s="196"/>
      <c r="BK10" s="193"/>
      <c r="BL10" s="193" t="s">
        <v>0</v>
      </c>
      <c r="BM10" s="196"/>
      <c r="BN10" s="193"/>
      <c r="BO10" s="193" t="s">
        <v>0</v>
      </c>
      <c r="BP10" s="196"/>
      <c r="BQ10" s="193"/>
      <c r="BR10" s="193" t="s">
        <v>0</v>
      </c>
      <c r="BS10" s="193"/>
      <c r="BT10" s="440"/>
      <c r="BU10" s="176" t="str">
        <f>IF((AY10="")+OR(BE10="")+OR(BH10="")+OR(BK10="")+OR(BN10="")+OR(BQ10=""),"",SUM(AY10+BE10+BH10+BK10+BN10+BQ10))</f>
        <v/>
      </c>
      <c r="BV10" s="177" t="s">
        <v>0</v>
      </c>
      <c r="BW10" s="178" t="str">
        <f>IF((BA10="")+OR(BG10="")+OR(BJ10="")+OR(BM10="")+OR(BP10="")+OR(BS10=""),"",SUM(BA10+BG10+BJ10+BM10+BP10+BS10))</f>
        <v/>
      </c>
      <c r="BX10" s="340"/>
      <c r="CE10" s="15"/>
      <c r="CF10" s="50"/>
      <c r="CG10" s="15"/>
      <c r="CH10" s="15"/>
      <c r="CI10" s="15"/>
      <c r="CJ10" s="15"/>
      <c r="CK10" s="15"/>
      <c r="CL10" s="347"/>
      <c r="CM10" s="348"/>
      <c r="CN10" s="349"/>
      <c r="CO10" s="192" t="str">
        <f>IF(CT8="","",CT8)</f>
        <v/>
      </c>
      <c r="CP10" s="193" t="s">
        <v>0</v>
      </c>
      <c r="CQ10" s="194" t="str">
        <f>IF(CR8="","",CR8)</f>
        <v/>
      </c>
      <c r="CR10" s="352"/>
      <c r="CS10" s="353"/>
      <c r="CT10" s="353"/>
      <c r="CU10" s="195" t="str">
        <f>IF(CU83="","",CU83)</f>
        <v/>
      </c>
      <c r="CV10" s="193" t="s">
        <v>0</v>
      </c>
      <c r="CW10" s="196"/>
      <c r="CX10" s="193"/>
      <c r="CY10" s="193" t="s">
        <v>0</v>
      </c>
      <c r="CZ10" s="196"/>
      <c r="DA10" s="193"/>
      <c r="DB10" s="193" t="s">
        <v>0</v>
      </c>
      <c r="DC10" s="196"/>
      <c r="DD10" s="193"/>
      <c r="DE10" s="193" t="s">
        <v>0</v>
      </c>
      <c r="DF10" s="196"/>
      <c r="DG10" s="193"/>
      <c r="DH10" s="193" t="s">
        <v>0</v>
      </c>
      <c r="DI10" s="193"/>
      <c r="DJ10" s="440"/>
      <c r="DK10" s="176" t="str">
        <f>IF((CO10="")+OR(CU10="")+OR(CX10="")+OR(DA10="")+OR(DD10="")+OR(DG10=""),"",SUM(CO10+CU10+CX10+DA10+DD10+DG10))</f>
        <v/>
      </c>
      <c r="DL10" s="177" t="s">
        <v>0</v>
      </c>
      <c r="DM10" s="178" t="str">
        <f>IF((CQ10="")+OR(CW10="")+OR(CZ10="")+OR(DC10="")+OR(DF10="")+OR(DI10=""),"",SUM(CQ10+CW10+CZ10+DC10+DF10+DI10))</f>
        <v/>
      </c>
      <c r="DN10" s="340"/>
      <c r="DU10" s="15"/>
      <c r="DV10" s="50"/>
      <c r="DW10" s="15"/>
      <c r="DX10" s="15"/>
      <c r="DY10" s="15"/>
      <c r="DZ10" s="15"/>
      <c r="EA10" s="15"/>
      <c r="EB10" s="347"/>
      <c r="EC10" s="348"/>
      <c r="ED10" s="349"/>
      <c r="EE10" s="192" t="str">
        <f>IF(EJ8="","",EJ8)</f>
        <v/>
      </c>
      <c r="EF10" s="193" t="s">
        <v>0</v>
      </c>
      <c r="EG10" s="194" t="str">
        <f>IF(EH8="","",EH8)</f>
        <v/>
      </c>
      <c r="EH10" s="352"/>
      <c r="EI10" s="353"/>
      <c r="EJ10" s="353"/>
      <c r="EK10" s="195" t="str">
        <f>IF(EK83="","",EK83)</f>
        <v/>
      </c>
      <c r="EL10" s="193" t="s">
        <v>0</v>
      </c>
      <c r="EM10" s="196"/>
      <c r="EN10" s="193"/>
      <c r="EO10" s="193" t="s">
        <v>0</v>
      </c>
      <c r="EP10" s="196"/>
      <c r="EQ10" s="193"/>
      <c r="ER10" s="193" t="s">
        <v>0</v>
      </c>
      <c r="ES10" s="196"/>
      <c r="ET10" s="193"/>
      <c r="EU10" s="193" t="s">
        <v>0</v>
      </c>
      <c r="EV10" s="196"/>
      <c r="EW10" s="193"/>
      <c r="EX10" s="193" t="s">
        <v>0</v>
      </c>
      <c r="EY10" s="193"/>
      <c r="EZ10" s="440"/>
      <c r="FA10" s="176" t="str">
        <f>IF((EE10="")+OR(EK10="")+OR(EN10="")+OR(EQ10="")+OR(ET10="")+OR(EW10=""),"",SUM(EE10+EK10+EN10+EQ10+ET10+EW10))</f>
        <v/>
      </c>
      <c r="FB10" s="177" t="s">
        <v>0</v>
      </c>
      <c r="FC10" s="178" t="str">
        <f>IF((EG10="")+OR(EM10="")+OR(EP10="")+OR(ES10="")+OR(EV10="")+OR(EY10=""),"",SUM(EG10+EM10+EP10+ES10+EV10+EY10))</f>
        <v/>
      </c>
      <c r="FD10" s="340"/>
      <c r="FK10" s="15"/>
      <c r="FL10" s="50"/>
      <c r="FM10" s="15"/>
      <c r="FN10" s="15"/>
      <c r="FO10" s="15"/>
      <c r="FP10" s="15"/>
      <c r="FQ10" s="15"/>
      <c r="FR10" s="347"/>
      <c r="FS10" s="348"/>
      <c r="FT10" s="349"/>
      <c r="FU10" s="192" t="str">
        <f>IF(FZ8="","",FZ8)</f>
        <v/>
      </c>
      <c r="FV10" s="193" t="s">
        <v>0</v>
      </c>
      <c r="FW10" s="194" t="str">
        <f>IF(FX8="","",FX8)</f>
        <v/>
      </c>
      <c r="FX10" s="352"/>
      <c r="FY10" s="353"/>
      <c r="FZ10" s="353"/>
      <c r="GA10" s="195" t="str">
        <f>IF(GA83="","",GA83)</f>
        <v/>
      </c>
      <c r="GB10" s="193" t="s">
        <v>0</v>
      </c>
      <c r="GC10" s="196"/>
      <c r="GD10" s="193"/>
      <c r="GE10" s="193" t="s">
        <v>0</v>
      </c>
      <c r="GF10" s="196"/>
      <c r="GG10" s="193"/>
      <c r="GH10" s="193" t="s">
        <v>0</v>
      </c>
      <c r="GI10" s="196"/>
      <c r="GJ10" s="193"/>
      <c r="GK10" s="193" t="s">
        <v>0</v>
      </c>
      <c r="GL10" s="196"/>
      <c r="GM10" s="193"/>
      <c r="GN10" s="193" t="s">
        <v>0</v>
      </c>
      <c r="GO10" s="193"/>
      <c r="GP10" s="440"/>
      <c r="GQ10" s="176" t="str">
        <f>IF((FU10="")+OR(GA10="")+OR(GD10="")+OR(GG10="")+OR(GJ10="")+OR(GM10=""),"",SUM(FU10+GA10+GD10+GG10+GJ10+GM10))</f>
        <v/>
      </c>
      <c r="GR10" s="177" t="s">
        <v>0</v>
      </c>
      <c r="GS10" s="178" t="str">
        <f>IF((FW10="")+OR(GC10="")+OR(GF10="")+OR(GI10="")+OR(GL10="")+OR(GO10=""),"",SUM(FW10+GC10+GF10+GI10+GL10+GO10))</f>
        <v/>
      </c>
      <c r="GT10" s="340"/>
      <c r="HA10" s="15"/>
      <c r="HB10" s="50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</row>
    <row r="11" spans="1:243" ht="27" customHeight="1">
      <c r="A11" s="15"/>
      <c r="B11" s="15"/>
      <c r="C11" s="15"/>
      <c r="D11" s="15"/>
      <c r="E11" s="15"/>
      <c r="F11" s="378" t="str">
        <f>IF(O5="","",O5)</f>
        <v>Náchod ,,C"</v>
      </c>
      <c r="G11" s="387"/>
      <c r="H11" s="388"/>
      <c r="I11" s="205">
        <f>IF(Q7="","",Q7)</f>
        <v>16</v>
      </c>
      <c r="J11" s="174" t="s">
        <v>0</v>
      </c>
      <c r="K11" s="206">
        <f>IF(O7="","",O7)</f>
        <v>10</v>
      </c>
      <c r="L11" s="197">
        <f>IF(Q9="","",Q9)</f>
        <v>17</v>
      </c>
      <c r="M11" s="180" t="s">
        <v>0</v>
      </c>
      <c r="N11" s="191">
        <f>IF(O9="","",O9)</f>
        <v>7</v>
      </c>
      <c r="O11" s="350">
        <v>0</v>
      </c>
      <c r="P11" s="351"/>
      <c r="Q11" s="360"/>
      <c r="R11" s="180">
        <v>13</v>
      </c>
      <c r="S11" s="180" t="s">
        <v>0</v>
      </c>
      <c r="T11" s="181">
        <v>8</v>
      </c>
      <c r="U11" s="180">
        <v>7</v>
      </c>
      <c r="V11" s="180" t="s">
        <v>0</v>
      </c>
      <c r="W11" s="181">
        <v>12</v>
      </c>
      <c r="X11" s="180">
        <v>17</v>
      </c>
      <c r="Y11" s="180" t="s">
        <v>0</v>
      </c>
      <c r="Z11" s="181">
        <v>7</v>
      </c>
      <c r="AA11" s="180">
        <v>18</v>
      </c>
      <c r="AB11" s="180" t="s">
        <v>0</v>
      </c>
      <c r="AC11" s="180">
        <v>8</v>
      </c>
      <c r="AD11" s="442">
        <v>5</v>
      </c>
      <c r="AE11" s="179">
        <f>IF((I11="")+OR(L11="")+OR(R11="")+OR(U11="")+OR(X11="")+OR(AA11=""),"",SUM(I11+L11+R11+U11+X11+AA11))</f>
        <v>88</v>
      </c>
      <c r="AF11" s="2" t="s">
        <v>0</v>
      </c>
      <c r="AG11" s="4">
        <f>IF((K11="")+OR(N11="")+OR(T11="")+OR(W11="")+OR(Z11="")+OR(AC11=""),"",SUM(K11+N11+T11+W11+Z11+AC11))</f>
        <v>52</v>
      </c>
      <c r="AH11" s="376" t="s">
        <v>10</v>
      </c>
      <c r="AJ11">
        <f>SUM(AE13/AG13)</f>
        <v>0.74358974358974361</v>
      </c>
      <c r="AO11" s="15"/>
      <c r="AP11" s="50"/>
      <c r="AQ11" s="15"/>
      <c r="AR11" s="15"/>
      <c r="AS11" s="15"/>
      <c r="AT11" s="15"/>
      <c r="AU11" s="15"/>
      <c r="AV11" s="378" t="str">
        <f>IF(BE5="","",BE5)</f>
        <v>Náchod ,,D"</v>
      </c>
      <c r="AW11" s="387"/>
      <c r="AX11" s="388"/>
      <c r="AY11" s="205">
        <f>IF(BG7="","",BG7)</f>
        <v>15</v>
      </c>
      <c r="AZ11" s="174" t="s">
        <v>0</v>
      </c>
      <c r="BA11" s="206">
        <f>IF(BE7="","",BE7)</f>
        <v>11</v>
      </c>
      <c r="BB11" s="197">
        <f>IF(BG9="","",BG9)</f>
        <v>24</v>
      </c>
      <c r="BC11" s="180" t="s">
        <v>0</v>
      </c>
      <c r="BD11" s="191">
        <f>IF(BE9="","",BE9)</f>
        <v>5</v>
      </c>
      <c r="BE11" s="350">
        <v>0</v>
      </c>
      <c r="BF11" s="351"/>
      <c r="BG11" s="360"/>
      <c r="BH11" s="180">
        <v>9</v>
      </c>
      <c r="BI11" s="180" t="s">
        <v>0</v>
      </c>
      <c r="BJ11" s="181">
        <v>10</v>
      </c>
      <c r="BK11" s="180">
        <v>12</v>
      </c>
      <c r="BL11" s="180" t="s">
        <v>0</v>
      </c>
      <c r="BM11" s="181">
        <v>10</v>
      </c>
      <c r="BN11" s="180">
        <v>5</v>
      </c>
      <c r="BO11" s="180" t="s">
        <v>0</v>
      </c>
      <c r="BP11" s="181">
        <v>6</v>
      </c>
      <c r="BQ11" s="180">
        <v>10</v>
      </c>
      <c r="BR11" s="180" t="s">
        <v>0</v>
      </c>
      <c r="BS11" s="180">
        <v>9</v>
      </c>
      <c r="BT11" s="442">
        <v>4</v>
      </c>
      <c r="BU11" s="179">
        <f>IF((AY11="")+OR(BB11="")+OR(BH11="")+OR(BK11="")+OR(BN11="")+OR(BQ11=""),"",SUM(AY11+BB11+BH11+BK11+BN11+BQ11))</f>
        <v>75</v>
      </c>
      <c r="BV11" s="2" t="s">
        <v>0</v>
      </c>
      <c r="BW11" s="4">
        <f>IF((BA11="")+OR(BD11="")+OR(BJ11="")+OR(BM11="")+OR(BP11="")+OR(BS11=""),"",SUM(BA11+BD11+BJ11+BM11+BP11+BS11))</f>
        <v>51</v>
      </c>
      <c r="BX11" s="376" t="s">
        <v>12</v>
      </c>
      <c r="BZ11">
        <f>SUM(BU11/BW11)</f>
        <v>1.4705882352941178</v>
      </c>
      <c r="CE11" s="15"/>
      <c r="CF11" s="50"/>
      <c r="CG11" s="15"/>
      <c r="CH11" s="15"/>
      <c r="CI11" s="15"/>
      <c r="CJ11" s="15"/>
      <c r="CK11" s="15"/>
      <c r="CL11" s="378" t="str">
        <f>IF(CU5="","",CU5)</f>
        <v>Rtyně  ,,A"</v>
      </c>
      <c r="CM11" s="387"/>
      <c r="CN11" s="388"/>
      <c r="CO11" s="205">
        <f>IF(CW7="","",CW7)</f>
        <v>10</v>
      </c>
      <c r="CP11" s="174" t="s">
        <v>0</v>
      </c>
      <c r="CQ11" s="206">
        <f>IF(CU7="","",CU7)</f>
        <v>7</v>
      </c>
      <c r="CR11" s="197">
        <f>IF(CW9="","",CW9)</f>
        <v>16</v>
      </c>
      <c r="CS11" s="180" t="s">
        <v>0</v>
      </c>
      <c r="CT11" s="191">
        <f>IF(CU9="","",CU9)</f>
        <v>6</v>
      </c>
      <c r="CU11" s="350">
        <v>0</v>
      </c>
      <c r="CV11" s="351"/>
      <c r="CW11" s="360"/>
      <c r="CX11" s="180">
        <v>16</v>
      </c>
      <c r="CY11" s="180" t="s">
        <v>0</v>
      </c>
      <c r="CZ11" s="181">
        <v>6</v>
      </c>
      <c r="DA11" s="180">
        <v>17</v>
      </c>
      <c r="DB11" s="180" t="s">
        <v>0</v>
      </c>
      <c r="DC11" s="181">
        <v>7</v>
      </c>
      <c r="DD11" s="180">
        <v>6</v>
      </c>
      <c r="DE11" s="180" t="s">
        <v>0</v>
      </c>
      <c r="DF11" s="181">
        <v>7</v>
      </c>
      <c r="DG11" s="180">
        <v>7</v>
      </c>
      <c r="DH11" s="180" t="s">
        <v>0</v>
      </c>
      <c r="DI11" s="180">
        <v>8</v>
      </c>
      <c r="DJ11" s="442">
        <v>4</v>
      </c>
      <c r="DK11" s="179">
        <f>IF((CO11="")+OR(CR11="")+OR(CX11="")+OR(DA11="")+OR(DD11="")+OR(DG11=""),"",SUM(CO11+CR11+CX11+DA11+DD11+DG11))</f>
        <v>72</v>
      </c>
      <c r="DL11" s="2" t="s">
        <v>0</v>
      </c>
      <c r="DM11" s="4">
        <f>IF((CQ11="")+OR(CT11="")+OR(CZ11="")+OR(DC11="")+OR(DF11="")+OR(DI11=""),"",SUM(CQ11+CT11+CZ11+DC11+DF11+DI11))</f>
        <v>41</v>
      </c>
      <c r="DN11" s="376" t="s">
        <v>10</v>
      </c>
      <c r="DU11" s="15"/>
      <c r="DV11" s="50"/>
      <c r="DW11" s="15"/>
      <c r="DX11" s="15"/>
      <c r="DY11" s="15"/>
      <c r="DZ11" s="15"/>
      <c r="EA11" s="15"/>
      <c r="EB11" s="378" t="str">
        <f>IF(EK5="","",EK5)</f>
        <v>Náchod ,,A"</v>
      </c>
      <c r="EC11" s="387"/>
      <c r="ED11" s="388"/>
      <c r="EE11" s="205">
        <f>IF(EM7="","",EM7)</f>
        <v>16</v>
      </c>
      <c r="EF11" s="174" t="s">
        <v>0</v>
      </c>
      <c r="EG11" s="206">
        <f>IF(EK7="","",EK7)</f>
        <v>11</v>
      </c>
      <c r="EH11" s="197">
        <f>IF(EM9="","",EM9)</f>
        <v>7</v>
      </c>
      <c r="EI11" s="180" t="s">
        <v>0</v>
      </c>
      <c r="EJ11" s="191">
        <f>IF(EK9="","",EK9)</f>
        <v>12</v>
      </c>
      <c r="EK11" s="350">
        <v>0</v>
      </c>
      <c r="EL11" s="351"/>
      <c r="EM11" s="360"/>
      <c r="EN11" s="180">
        <v>12</v>
      </c>
      <c r="EO11" s="180" t="s">
        <v>0</v>
      </c>
      <c r="EP11" s="181">
        <v>13</v>
      </c>
      <c r="EQ11" s="180">
        <v>10</v>
      </c>
      <c r="ER11" s="180" t="s">
        <v>0</v>
      </c>
      <c r="ES11" s="181">
        <v>6</v>
      </c>
      <c r="ET11" s="180">
        <v>15</v>
      </c>
      <c r="EU11" s="180" t="s">
        <v>0</v>
      </c>
      <c r="EV11" s="181">
        <v>8</v>
      </c>
      <c r="EW11" s="180">
        <v>8</v>
      </c>
      <c r="EX11" s="180" t="s">
        <v>0</v>
      </c>
      <c r="EY11" s="180">
        <v>7</v>
      </c>
      <c r="EZ11" s="442">
        <v>4</v>
      </c>
      <c r="FA11" s="179">
        <f>IF((EE11="")+OR(EH11="")+OR(EN11="")+OR(EQ11="")+OR(ET11="")+OR(EW11=""),"",SUM(EE11+EH11+EN11+EQ11+ET11+EW11))</f>
        <v>68</v>
      </c>
      <c r="FB11" s="2" t="s">
        <v>0</v>
      </c>
      <c r="FC11" s="4">
        <f>IF((EG11="")+OR(EJ11="")+OR(EP11="")+OR(ES11="")+OR(EV11="")+OR(EY11=""),"",SUM(EG11+EJ11+EP11+ES11+EV11+EY11))</f>
        <v>57</v>
      </c>
      <c r="FD11" s="376" t="s">
        <v>12</v>
      </c>
      <c r="FK11" s="15"/>
      <c r="FL11" s="50"/>
      <c r="FM11" s="15"/>
      <c r="FN11" s="15"/>
      <c r="FO11" s="15"/>
      <c r="FP11" s="15"/>
      <c r="FQ11" s="15"/>
      <c r="FR11" s="378" t="str">
        <f>IF(GA5="","",GA5)</f>
        <v>Chlumec ,,E"</v>
      </c>
      <c r="FS11" s="387"/>
      <c r="FT11" s="388"/>
      <c r="FU11" s="205">
        <f>IF(GC7="","",GC7)</f>
        <v>11</v>
      </c>
      <c r="FV11" s="174" t="s">
        <v>0</v>
      </c>
      <c r="FW11" s="206">
        <f>IF(GA7="","",GA7)</f>
        <v>16</v>
      </c>
      <c r="FX11" s="197">
        <f>IF(GC9="","",GC9)</f>
        <v>4</v>
      </c>
      <c r="FY11" s="180" t="s">
        <v>0</v>
      </c>
      <c r="FZ11" s="191">
        <f>IF(GA9="","",GA9)</f>
        <v>19</v>
      </c>
      <c r="GA11" s="350">
        <v>0</v>
      </c>
      <c r="GB11" s="351"/>
      <c r="GC11" s="360"/>
      <c r="GD11" s="180">
        <v>8</v>
      </c>
      <c r="GE11" s="180" t="s">
        <v>0</v>
      </c>
      <c r="GF11" s="181">
        <v>13</v>
      </c>
      <c r="GG11" s="180">
        <v>11</v>
      </c>
      <c r="GH11" s="180" t="s">
        <v>0</v>
      </c>
      <c r="GI11" s="181">
        <v>15</v>
      </c>
      <c r="GJ11" s="180">
        <v>7</v>
      </c>
      <c r="GK11" s="180" t="s">
        <v>0</v>
      </c>
      <c r="GL11" s="181">
        <v>15</v>
      </c>
      <c r="GM11" s="180">
        <v>9</v>
      </c>
      <c r="GN11" s="180" t="s">
        <v>0</v>
      </c>
      <c r="GO11" s="180">
        <v>14</v>
      </c>
      <c r="GP11" s="442">
        <v>0</v>
      </c>
      <c r="GQ11" s="179">
        <f>IF((FU11="")+OR(FX11="")+OR(GD11="")+OR(GG11="")+OR(GJ11="")+OR(GM11=""),"",SUM(FU11+FX11+GD11+GG11+GJ11+GM11))</f>
        <v>50</v>
      </c>
      <c r="GR11" s="2" t="s">
        <v>0</v>
      </c>
      <c r="GS11" s="4">
        <f>IF((FW11="")+OR(FZ11="")+OR(GF11="")+OR(GI11="")+OR(GL11="")+OR(GO11=""),"",SUM(FW11+FZ11+GF11+GI11+GL11+GO11))</f>
        <v>92</v>
      </c>
      <c r="GT11" s="376" t="s">
        <v>44</v>
      </c>
      <c r="HA11" s="15"/>
      <c r="HB11" s="50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</row>
    <row r="12" spans="1:243" ht="27" customHeight="1">
      <c r="A12" s="15"/>
      <c r="B12" s="15"/>
      <c r="C12" s="15"/>
      <c r="D12" s="15"/>
      <c r="E12" s="15"/>
      <c r="F12" s="347"/>
      <c r="G12" s="348"/>
      <c r="H12" s="349"/>
      <c r="I12" s="192" t="str">
        <f>IF(Q8="","",Q8)</f>
        <v/>
      </c>
      <c r="J12" s="193" t="s">
        <v>0</v>
      </c>
      <c r="K12" s="194" t="str">
        <f>IF(O8="","",O8)</f>
        <v/>
      </c>
      <c r="L12" s="198" t="str">
        <f>IF(Q10="","",Q10)</f>
        <v/>
      </c>
      <c r="M12" s="193" t="s">
        <v>0</v>
      </c>
      <c r="N12" s="194" t="str">
        <f>IF(O10="","",O10)</f>
        <v/>
      </c>
      <c r="O12" s="352"/>
      <c r="P12" s="353"/>
      <c r="Q12" s="361"/>
      <c r="R12" s="193" t="str">
        <f>IF(AA68="","",AA68)</f>
        <v/>
      </c>
      <c r="S12" s="193" t="s">
        <v>0</v>
      </c>
      <c r="T12" s="196"/>
      <c r="U12" s="193"/>
      <c r="V12" s="193" t="s">
        <v>0</v>
      </c>
      <c r="W12" s="196"/>
      <c r="X12" s="193"/>
      <c r="Y12" s="193" t="s">
        <v>0</v>
      </c>
      <c r="Z12" s="196"/>
      <c r="AA12" s="193"/>
      <c r="AB12" s="193" t="s">
        <v>0</v>
      </c>
      <c r="AC12" s="193"/>
      <c r="AD12" s="440"/>
      <c r="AE12" s="176" t="str">
        <f>IF((I12="")+OR(L12="")+OR(R12="")+OR(U12="")+OR(X12="")+OR(AA12=""),"",SUM(I12+L12+R12+U12+X12+AA12))</f>
        <v/>
      </c>
      <c r="AF12" s="177" t="s">
        <v>0</v>
      </c>
      <c r="AG12" s="178" t="str">
        <f>IF((K12="")+OR(N12="")+OR(T12="")+OR(W12="")+OR(Z12="")+OR(AC12=""),"",SUM(K12+N12+T12+W12+Z12+AC12))</f>
        <v/>
      </c>
      <c r="AH12" s="340"/>
      <c r="AJ12" s="395" t="s">
        <v>42</v>
      </c>
      <c r="AK12" s="395"/>
      <c r="AL12" s="395"/>
      <c r="AM12" s="395"/>
      <c r="AO12" s="15"/>
      <c r="AP12" s="50"/>
      <c r="AQ12" s="15"/>
      <c r="AR12" s="15"/>
      <c r="AS12" s="15"/>
      <c r="AT12" s="15"/>
      <c r="AU12" s="15"/>
      <c r="AV12" s="347"/>
      <c r="AW12" s="348"/>
      <c r="AX12" s="349"/>
      <c r="AY12" s="192" t="str">
        <f>IF(BG8="","",BG8)</f>
        <v/>
      </c>
      <c r="AZ12" s="193" t="s">
        <v>0</v>
      </c>
      <c r="BA12" s="194" t="str">
        <f>IF(BE8="","",BE8)</f>
        <v/>
      </c>
      <c r="BB12" s="198" t="str">
        <f>IF(BG10="","",BG10)</f>
        <v/>
      </c>
      <c r="BC12" s="193" t="s">
        <v>0</v>
      </c>
      <c r="BD12" s="194" t="str">
        <f>IF(BE10="","",BE10)</f>
        <v/>
      </c>
      <c r="BE12" s="352"/>
      <c r="BF12" s="353"/>
      <c r="BG12" s="361"/>
      <c r="BH12" s="193" t="str">
        <f>IF(BQ68="","",BQ68)</f>
        <v/>
      </c>
      <c r="BI12" s="193" t="s">
        <v>0</v>
      </c>
      <c r="BJ12" s="196"/>
      <c r="BK12" s="193"/>
      <c r="BL12" s="193" t="s">
        <v>0</v>
      </c>
      <c r="BM12" s="196"/>
      <c r="BN12" s="193"/>
      <c r="BO12" s="193" t="s">
        <v>0</v>
      </c>
      <c r="BP12" s="196"/>
      <c r="BQ12" s="193"/>
      <c r="BR12" s="193" t="s">
        <v>0</v>
      </c>
      <c r="BS12" s="193"/>
      <c r="BT12" s="440"/>
      <c r="BU12" s="176" t="str">
        <f>IF((AY12="")+OR(BB12="")+OR(BH12="")+OR(BK12="")+OR(BN12="")+OR(BQ12=""),"",SUM(AY12+BB12+BH12+BK12+BN12+BQ12))</f>
        <v/>
      </c>
      <c r="BV12" s="177" t="s">
        <v>0</v>
      </c>
      <c r="BW12" s="178" t="str">
        <f>IF((BA12="")+OR(BD12="")+OR(BJ12="")+OR(BM12="")+OR(BP12="")+OR(BS12=""),"",SUM(BA12+BD12+BJ12+BM12+BP12+BS12))</f>
        <v/>
      </c>
      <c r="BX12" s="340"/>
      <c r="BZ12" s="395" t="s">
        <v>42</v>
      </c>
      <c r="CA12" s="395"/>
      <c r="CB12" s="395"/>
      <c r="CC12" s="395"/>
      <c r="CE12" s="15"/>
      <c r="CF12" s="50"/>
      <c r="CG12" s="15"/>
      <c r="CH12" s="15"/>
      <c r="CI12" s="15"/>
      <c r="CJ12" s="15"/>
      <c r="CK12" s="15"/>
      <c r="CL12" s="347"/>
      <c r="CM12" s="348"/>
      <c r="CN12" s="349"/>
      <c r="CO12" s="192" t="str">
        <f>IF(CW8="","",CW8)</f>
        <v/>
      </c>
      <c r="CP12" s="193" t="s">
        <v>0</v>
      </c>
      <c r="CQ12" s="194" t="str">
        <f>IF(CU8="","",CU8)</f>
        <v/>
      </c>
      <c r="CR12" s="198" t="str">
        <f>IF(CW10="","",CW10)</f>
        <v/>
      </c>
      <c r="CS12" s="193" t="s">
        <v>0</v>
      </c>
      <c r="CT12" s="194" t="str">
        <f>IF(CU10="","",CU10)</f>
        <v/>
      </c>
      <c r="CU12" s="352"/>
      <c r="CV12" s="353"/>
      <c r="CW12" s="361"/>
      <c r="CX12" s="193" t="str">
        <f>IF(DG68="","",DG68)</f>
        <v/>
      </c>
      <c r="CY12" s="193" t="s">
        <v>0</v>
      </c>
      <c r="CZ12" s="196"/>
      <c r="DA12" s="193"/>
      <c r="DB12" s="193" t="s">
        <v>0</v>
      </c>
      <c r="DC12" s="196"/>
      <c r="DD12" s="193"/>
      <c r="DE12" s="193" t="s">
        <v>0</v>
      </c>
      <c r="DF12" s="196"/>
      <c r="DG12" s="193"/>
      <c r="DH12" s="193" t="s">
        <v>0</v>
      </c>
      <c r="DI12" s="193"/>
      <c r="DJ12" s="440"/>
      <c r="DK12" s="176" t="str">
        <f>IF((CO12="")+OR(CR12="")+OR(CX12="")+OR(DA12="")+OR(DD12="")+OR(DG12=""),"",SUM(CO12+CR12+CX12+DA12+DD12+DG12))</f>
        <v/>
      </c>
      <c r="DL12" s="177" t="s">
        <v>0</v>
      </c>
      <c r="DM12" s="178" t="str">
        <f>IF((CQ12="")+OR(CT12="")+OR(CZ12="")+OR(DC12="")+OR(DF12="")+OR(DI12=""),"",SUM(CQ12+CT12+CZ12+DC12+DF12+DI12))</f>
        <v/>
      </c>
      <c r="DN12" s="340"/>
      <c r="DP12" s="395" t="s">
        <v>42</v>
      </c>
      <c r="DQ12" s="395"/>
      <c r="DR12" s="395"/>
      <c r="DS12" s="395"/>
      <c r="DU12" s="15"/>
      <c r="DV12" s="50"/>
      <c r="DW12" s="15"/>
      <c r="DX12" s="15"/>
      <c r="DY12" s="15"/>
      <c r="DZ12" s="15"/>
      <c r="EA12" s="15"/>
      <c r="EB12" s="347"/>
      <c r="EC12" s="348"/>
      <c r="ED12" s="349"/>
      <c r="EE12" s="192" t="str">
        <f>IF(EM8="","",EM8)</f>
        <v/>
      </c>
      <c r="EF12" s="193" t="s">
        <v>0</v>
      </c>
      <c r="EG12" s="194" t="str">
        <f>IF(EK8="","",EK8)</f>
        <v/>
      </c>
      <c r="EH12" s="198" t="str">
        <f>IF(EM10="","",EM10)</f>
        <v/>
      </c>
      <c r="EI12" s="193" t="s">
        <v>0</v>
      </c>
      <c r="EJ12" s="194" t="str">
        <f>IF(EK10="","",EK10)</f>
        <v/>
      </c>
      <c r="EK12" s="352"/>
      <c r="EL12" s="353"/>
      <c r="EM12" s="361"/>
      <c r="EN12" s="193" t="str">
        <f>IF(EW68="","",EW68)</f>
        <v/>
      </c>
      <c r="EO12" s="193" t="s">
        <v>0</v>
      </c>
      <c r="EP12" s="196"/>
      <c r="EQ12" s="193"/>
      <c r="ER12" s="193" t="s">
        <v>0</v>
      </c>
      <c r="ES12" s="196"/>
      <c r="ET12" s="193"/>
      <c r="EU12" s="193" t="s">
        <v>0</v>
      </c>
      <c r="EV12" s="196"/>
      <c r="EW12" s="193"/>
      <c r="EX12" s="193" t="s">
        <v>0</v>
      </c>
      <c r="EY12" s="193"/>
      <c r="EZ12" s="440"/>
      <c r="FA12" s="176" t="str">
        <f>IF((EE12="")+OR(EH12="")+OR(EN12="")+OR(EQ12="")+OR(ET12="")+OR(EW12=""),"",SUM(EE12+EH12+EN12+EQ12+ET12+EW12))</f>
        <v/>
      </c>
      <c r="FB12" s="177" t="s">
        <v>0</v>
      </c>
      <c r="FC12" s="178" t="str">
        <f>IF((EG12="")+OR(EJ12="")+OR(EP12="")+OR(ES12="")+OR(EV12="")+OR(EY12=""),"",SUM(EG12+EJ12+EP12+ES12+EV12+EY12))</f>
        <v/>
      </c>
      <c r="FD12" s="340"/>
      <c r="FF12" s="395" t="s">
        <v>42</v>
      </c>
      <c r="FG12" s="395"/>
      <c r="FH12" s="395"/>
      <c r="FI12" s="395"/>
      <c r="FK12" s="15"/>
      <c r="FL12" s="50"/>
      <c r="FM12" s="15"/>
      <c r="FN12" s="15"/>
      <c r="FO12" s="15"/>
      <c r="FP12" s="15"/>
      <c r="FQ12" s="15"/>
      <c r="FR12" s="347"/>
      <c r="FS12" s="348"/>
      <c r="FT12" s="349"/>
      <c r="FU12" s="192" t="str">
        <f>IF(GC8="","",GC8)</f>
        <v/>
      </c>
      <c r="FV12" s="193" t="s">
        <v>0</v>
      </c>
      <c r="FW12" s="194" t="str">
        <f>IF(GA8="","",GA8)</f>
        <v/>
      </c>
      <c r="FX12" s="198" t="str">
        <f>IF(GC10="","",GC10)</f>
        <v/>
      </c>
      <c r="FY12" s="193" t="s">
        <v>0</v>
      </c>
      <c r="FZ12" s="194" t="str">
        <f>IF(GA10="","",GA10)</f>
        <v/>
      </c>
      <c r="GA12" s="352"/>
      <c r="GB12" s="353"/>
      <c r="GC12" s="361"/>
      <c r="GD12" s="193" t="str">
        <f>IF(GM68="","",GM68)</f>
        <v/>
      </c>
      <c r="GE12" s="193" t="s">
        <v>0</v>
      </c>
      <c r="GF12" s="196"/>
      <c r="GG12" s="193"/>
      <c r="GH12" s="193" t="s">
        <v>0</v>
      </c>
      <c r="GI12" s="196"/>
      <c r="GJ12" s="193"/>
      <c r="GK12" s="193" t="s">
        <v>0</v>
      </c>
      <c r="GL12" s="196"/>
      <c r="GM12" s="193"/>
      <c r="GN12" s="193" t="s">
        <v>0</v>
      </c>
      <c r="GO12" s="193"/>
      <c r="GP12" s="440"/>
      <c r="GQ12" s="176" t="str">
        <f>IF((FU12="")+OR(FX12="")+OR(GD12="")+OR(GG12="")+OR(GJ12="")+OR(GM12=""),"",SUM(FU12+FX12+GD12+GG12+GJ12+GM12))</f>
        <v/>
      </c>
      <c r="GR12" s="177" t="s">
        <v>0</v>
      </c>
      <c r="GS12" s="178" t="str">
        <f>IF((FW12="")+OR(FZ12="")+OR(GF12="")+OR(GI12="")+OR(GL12="")+OR(GO12=""),"",SUM(FW12+FZ12+GF12+GI12+GL12+GO12))</f>
        <v/>
      </c>
      <c r="GT12" s="340"/>
      <c r="GV12" s="395" t="s">
        <v>42</v>
      </c>
      <c r="GW12" s="395"/>
      <c r="GX12" s="395"/>
      <c r="GY12" s="395"/>
      <c r="HA12" s="15"/>
      <c r="HB12" s="50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</row>
    <row r="13" spans="1:243" ht="27" customHeight="1">
      <c r="A13" s="15"/>
      <c r="B13" s="15"/>
      <c r="C13" s="15"/>
      <c r="D13" s="15"/>
      <c r="E13" s="15"/>
      <c r="F13" s="378" t="str">
        <f>IF(R5="","",R5)</f>
        <v>Rtyně  ,,C"</v>
      </c>
      <c r="G13" s="387"/>
      <c r="H13" s="388"/>
      <c r="I13" s="205">
        <f>IF(T7="","",T7)</f>
        <v>13</v>
      </c>
      <c r="J13" s="174" t="s">
        <v>0</v>
      </c>
      <c r="K13" s="206">
        <f>IF(R7="","",R7)</f>
        <v>12</v>
      </c>
      <c r="L13" s="197">
        <f>IF(T9="","",T9)</f>
        <v>6</v>
      </c>
      <c r="M13" s="180" t="s">
        <v>0</v>
      </c>
      <c r="N13" s="191">
        <f>IF(R9="","",R9)</f>
        <v>15</v>
      </c>
      <c r="O13" s="197">
        <f>IF(T11="","",T11)</f>
        <v>8</v>
      </c>
      <c r="P13" s="180" t="s">
        <v>0</v>
      </c>
      <c r="Q13" s="191">
        <f>IF(R11="","",R11)</f>
        <v>13</v>
      </c>
      <c r="R13" s="362">
        <v>1</v>
      </c>
      <c r="S13" s="362"/>
      <c r="T13" s="363"/>
      <c r="U13" s="180">
        <v>5</v>
      </c>
      <c r="V13" s="180" t="s">
        <v>0</v>
      </c>
      <c r="W13" s="181">
        <v>14</v>
      </c>
      <c r="X13" s="180">
        <v>12</v>
      </c>
      <c r="Y13" s="180" t="s">
        <v>0</v>
      </c>
      <c r="Z13" s="181">
        <v>14</v>
      </c>
      <c r="AA13" s="180">
        <v>14</v>
      </c>
      <c r="AB13" s="180" t="s">
        <v>0</v>
      </c>
      <c r="AC13" s="180">
        <v>10</v>
      </c>
      <c r="AD13" s="442">
        <v>2</v>
      </c>
      <c r="AE13" s="179">
        <f>IF((I13="")+OR(L13="")+OR(O13="")+OR(U13="")+OR(X13="")+OR(AA13=""),"",SUM(I13+L13+O13+U13+X13+AA13))</f>
        <v>58</v>
      </c>
      <c r="AF13" s="2" t="s">
        <v>0</v>
      </c>
      <c r="AG13" s="4">
        <f>IF((K13="")+OR(N13="")+OR(Q13="")+OR(W13="")+OR(Z13="")+OR(AC13=""),"",SUM(K13+N13+Q13+W13+Z13+AC13))</f>
        <v>78</v>
      </c>
      <c r="AH13" s="376" t="s">
        <v>20</v>
      </c>
      <c r="AJ13" s="391">
        <v>0.39583333333333331</v>
      </c>
      <c r="AK13" s="391"/>
      <c r="AL13" s="395" t="s">
        <v>43</v>
      </c>
      <c r="AM13" s="395"/>
      <c r="AN13" s="395"/>
      <c r="AO13" s="15"/>
      <c r="AP13" s="43"/>
      <c r="AQ13" s="15"/>
      <c r="AR13" s="15"/>
      <c r="AS13" s="15"/>
      <c r="AT13" s="15"/>
      <c r="AU13" s="15"/>
      <c r="AV13" s="378" t="str">
        <f>IF(BH5="","",BH5)</f>
        <v>Chlumec ,,B"</v>
      </c>
      <c r="AW13" s="387"/>
      <c r="AX13" s="388"/>
      <c r="AY13" s="205">
        <f>IF(BJ7="","",BJ7)</f>
        <v>13</v>
      </c>
      <c r="AZ13" s="174" t="s">
        <v>0</v>
      </c>
      <c r="BA13" s="206">
        <f>IF(BH7="","",BH7)</f>
        <v>6</v>
      </c>
      <c r="BB13" s="197">
        <f>IF(BJ9="","",BJ9)</f>
        <v>22</v>
      </c>
      <c r="BC13" s="180" t="s">
        <v>0</v>
      </c>
      <c r="BD13" s="191">
        <f>IF(BH9="","",BH9)</f>
        <v>5</v>
      </c>
      <c r="BE13" s="197">
        <f>IF(BJ11="","",BJ11)</f>
        <v>10</v>
      </c>
      <c r="BF13" s="180" t="s">
        <v>0</v>
      </c>
      <c r="BG13" s="191">
        <f>IF(BH11="","",BH11)</f>
        <v>9</v>
      </c>
      <c r="BH13" s="362">
        <v>1</v>
      </c>
      <c r="BI13" s="362"/>
      <c r="BJ13" s="363"/>
      <c r="BK13" s="180">
        <v>19</v>
      </c>
      <c r="BL13" s="180" t="s">
        <v>0</v>
      </c>
      <c r="BM13" s="181">
        <v>3</v>
      </c>
      <c r="BN13" s="180">
        <v>6</v>
      </c>
      <c r="BO13" s="180" t="s">
        <v>0</v>
      </c>
      <c r="BP13" s="181">
        <v>3</v>
      </c>
      <c r="BQ13" s="180">
        <v>11</v>
      </c>
      <c r="BR13" s="180" t="s">
        <v>0</v>
      </c>
      <c r="BS13" s="180">
        <v>9</v>
      </c>
      <c r="BT13" s="442">
        <v>6</v>
      </c>
      <c r="BU13" s="179">
        <f>IF((AY13="")+OR(BB13="")+OR(BE13="")+OR(BK13="")+OR(BN13="")+OR(BQ13=""),"",SUM(AY13+BB13+BE13+BK13+BN13+BQ13))</f>
        <v>81</v>
      </c>
      <c r="BV13" s="2" t="s">
        <v>0</v>
      </c>
      <c r="BW13" s="4">
        <f>IF((BA13="")+OR(BD13="")+OR(BG13="")+OR(BM13="")+OR(BP13="")+OR(BS13=""),"",SUM(BA13+BD13+BG13+BM13+BP13+BS13))</f>
        <v>35</v>
      </c>
      <c r="BX13" s="376" t="s">
        <v>9</v>
      </c>
      <c r="BZ13" s="391">
        <v>0.39583333333333331</v>
      </c>
      <c r="CA13" s="391"/>
      <c r="CB13" s="395" t="s">
        <v>43</v>
      </c>
      <c r="CC13" s="395"/>
      <c r="CD13" s="395"/>
      <c r="CE13" s="15"/>
      <c r="CF13" s="43"/>
      <c r="CG13" s="15"/>
      <c r="CH13" s="15"/>
      <c r="CI13" s="15"/>
      <c r="CJ13" s="15"/>
      <c r="CK13" s="15"/>
      <c r="CL13" s="378" t="str">
        <f>IF(CX5="","",CX5)</f>
        <v>Chlumec ,,C"</v>
      </c>
      <c r="CM13" s="387"/>
      <c r="CN13" s="388"/>
      <c r="CO13" s="205">
        <f>IF(CZ7="","",CZ7)</f>
        <v>15</v>
      </c>
      <c r="CP13" s="174" t="s">
        <v>0</v>
      </c>
      <c r="CQ13" s="206">
        <f>IF(CX7="","",CX7)</f>
        <v>3</v>
      </c>
      <c r="CR13" s="197">
        <f>IF(CZ9="","",CZ9)</f>
        <v>11</v>
      </c>
      <c r="CS13" s="180" t="s">
        <v>0</v>
      </c>
      <c r="CT13" s="191">
        <f>IF(CX9="","",CX9)</f>
        <v>6</v>
      </c>
      <c r="CU13" s="197">
        <f>IF(CZ11="","",CZ11)</f>
        <v>6</v>
      </c>
      <c r="CV13" s="180" t="s">
        <v>0</v>
      </c>
      <c r="CW13" s="191">
        <f>IF(CX11="","",CX11)</f>
        <v>16</v>
      </c>
      <c r="CX13" s="362">
        <v>1</v>
      </c>
      <c r="CY13" s="362"/>
      <c r="CZ13" s="363"/>
      <c r="DA13" s="180">
        <v>19</v>
      </c>
      <c r="DB13" s="180" t="s">
        <v>0</v>
      </c>
      <c r="DC13" s="181">
        <v>3</v>
      </c>
      <c r="DD13" s="180">
        <v>7</v>
      </c>
      <c r="DE13" s="180" t="s">
        <v>0</v>
      </c>
      <c r="DF13" s="181">
        <v>6</v>
      </c>
      <c r="DG13" s="180">
        <v>6</v>
      </c>
      <c r="DH13" s="180" t="s">
        <v>0</v>
      </c>
      <c r="DI13" s="180">
        <v>13</v>
      </c>
      <c r="DJ13" s="442">
        <v>4</v>
      </c>
      <c r="DK13" s="179">
        <f>IF((CO13="")+OR(CR13="")+OR(CU13="")+OR(DA13="")+OR(DD13="")+OR(DG13=""),"",SUM(CO13+CR13+CU13+DA13+DD13+DG13))</f>
        <v>64</v>
      </c>
      <c r="DL13" s="2" t="s">
        <v>0</v>
      </c>
      <c r="DM13" s="4">
        <f>IF((CQ13="")+OR(CT13="")+OR(CW13="")+OR(DC13="")+OR(DF13="")+OR(DI13=""),"",SUM(CQ13+CT13+CW13+DC13+DF13+DI13))</f>
        <v>47</v>
      </c>
      <c r="DN13" s="376" t="s">
        <v>12</v>
      </c>
      <c r="DP13" s="391">
        <v>0.39583333333333331</v>
      </c>
      <c r="DQ13" s="391"/>
      <c r="DR13" s="395" t="s">
        <v>43</v>
      </c>
      <c r="DS13" s="395"/>
      <c r="DT13" s="395"/>
      <c r="DU13" s="15"/>
      <c r="DV13" s="43"/>
      <c r="DW13" s="15"/>
      <c r="DX13" s="15"/>
      <c r="DY13" s="15"/>
      <c r="DZ13" s="15"/>
      <c r="EA13" s="15"/>
      <c r="EB13" s="378" t="str">
        <f>IF(EN5="","",EN5)</f>
        <v>Chlumec ,,D"</v>
      </c>
      <c r="EC13" s="387"/>
      <c r="ED13" s="388"/>
      <c r="EE13" s="205">
        <f>IF(EP7="","",EP7)</f>
        <v>5</v>
      </c>
      <c r="EF13" s="174" t="s">
        <v>0</v>
      </c>
      <c r="EG13" s="206">
        <f>IF(EN7="","",EN7)</f>
        <v>11</v>
      </c>
      <c r="EH13" s="197">
        <f>IF(EP9="","",EP9)</f>
        <v>5</v>
      </c>
      <c r="EI13" s="180" t="s">
        <v>0</v>
      </c>
      <c r="EJ13" s="191">
        <f>IF(EN9="","",EN9)</f>
        <v>14</v>
      </c>
      <c r="EK13" s="197">
        <f>IF(EP11="","",EP11)</f>
        <v>13</v>
      </c>
      <c r="EL13" s="180" t="s">
        <v>0</v>
      </c>
      <c r="EM13" s="191">
        <f>IF(EN11="","",EN11)</f>
        <v>12</v>
      </c>
      <c r="EN13" s="362">
        <v>1</v>
      </c>
      <c r="EO13" s="362"/>
      <c r="EP13" s="363"/>
      <c r="EQ13" s="180">
        <v>10</v>
      </c>
      <c r="ER13" s="180" t="s">
        <v>0</v>
      </c>
      <c r="ES13" s="181">
        <v>9</v>
      </c>
      <c r="ET13" s="180">
        <v>13</v>
      </c>
      <c r="EU13" s="180" t="s">
        <v>0</v>
      </c>
      <c r="EV13" s="181">
        <v>11</v>
      </c>
      <c r="EW13" s="180">
        <v>4</v>
      </c>
      <c r="EX13" s="180" t="s">
        <v>0</v>
      </c>
      <c r="EY13" s="180">
        <v>19</v>
      </c>
      <c r="EZ13" s="442">
        <v>3</v>
      </c>
      <c r="FA13" s="179">
        <f>IF((EE13="")+OR(EH13="")+OR(EK13="")+OR(EQ13="")+OR(ET13="")+OR(EW13=""),"",SUM(EE13+EH13+EK13+EQ13+ET13+EW13))</f>
        <v>50</v>
      </c>
      <c r="FB13" s="2" t="s">
        <v>0</v>
      </c>
      <c r="FC13" s="4">
        <f>IF((EG13="")+OR(EJ13="")+OR(EM13="")+OR(ES13="")+OR(EV13="")+OR(EY13=""),"",SUM(EG13+EJ13+EM13+ES13+EV13+EY13))</f>
        <v>76</v>
      </c>
      <c r="FD13" s="376" t="s">
        <v>13</v>
      </c>
      <c r="FF13" s="391">
        <v>0.39583333333333331</v>
      </c>
      <c r="FG13" s="391"/>
      <c r="FH13" s="395" t="s">
        <v>43</v>
      </c>
      <c r="FI13" s="395"/>
      <c r="FJ13" s="395"/>
      <c r="FK13" s="15"/>
      <c r="FL13" s="43"/>
      <c r="FM13" s="15"/>
      <c r="FN13" s="15"/>
      <c r="FO13" s="15"/>
      <c r="FP13" s="15"/>
      <c r="FQ13" s="15"/>
      <c r="FR13" s="378" t="str">
        <f>IF(GD5="","",GD5)</f>
        <v>Pouchov</v>
      </c>
      <c r="FS13" s="387"/>
      <c r="FT13" s="388"/>
      <c r="FU13" s="205">
        <f>IF(GF7="","",GF7)</f>
        <v>15</v>
      </c>
      <c r="FV13" s="174" t="s">
        <v>0</v>
      </c>
      <c r="FW13" s="206">
        <f>IF(GD7="","",GD7)</f>
        <v>14</v>
      </c>
      <c r="FX13" s="197">
        <f>IF(GF9="","",GF9)</f>
        <v>12</v>
      </c>
      <c r="FY13" s="180" t="s">
        <v>0</v>
      </c>
      <c r="FZ13" s="191">
        <f>IF(GD9="","",GD9)</f>
        <v>7</v>
      </c>
      <c r="GA13" s="197">
        <f>IF(GF11="","",GF11)</f>
        <v>13</v>
      </c>
      <c r="GB13" s="180" t="s">
        <v>0</v>
      </c>
      <c r="GC13" s="191">
        <f>IF(GD11="","",GD11)</f>
        <v>8</v>
      </c>
      <c r="GD13" s="362">
        <v>1</v>
      </c>
      <c r="GE13" s="362"/>
      <c r="GF13" s="363"/>
      <c r="GG13" s="180">
        <v>16</v>
      </c>
      <c r="GH13" s="180" t="s">
        <v>0</v>
      </c>
      <c r="GI13" s="181">
        <v>7</v>
      </c>
      <c r="GJ13" s="180">
        <v>17</v>
      </c>
      <c r="GK13" s="180" t="s">
        <v>0</v>
      </c>
      <c r="GL13" s="181">
        <v>8</v>
      </c>
      <c r="GM13" s="180">
        <v>10</v>
      </c>
      <c r="GN13" s="180" t="s">
        <v>0</v>
      </c>
      <c r="GO13" s="180">
        <v>12</v>
      </c>
      <c r="GP13" s="442">
        <v>5</v>
      </c>
      <c r="GQ13" s="179">
        <f>IF((FU13="")+OR(FX13="")+OR(GA13="")+OR(GG13="")+OR(GJ13="")+OR(GM13=""),"",SUM(FU13+FX13+GA13+GG13+GJ13+GM13))</f>
        <v>83</v>
      </c>
      <c r="GR13" s="2" t="s">
        <v>0</v>
      </c>
      <c r="GS13" s="4">
        <f>IF((FW13="")+OR(FZ13="")+OR(GC13="")+OR(GI13="")+OR(GL13="")+OR(GO13=""),"",SUM(FW13+FZ13+GC13+GI13+GL13+GO13))</f>
        <v>56</v>
      </c>
      <c r="GT13" s="376" t="s">
        <v>9</v>
      </c>
      <c r="GV13" s="391">
        <v>0.39583333333333331</v>
      </c>
      <c r="GW13" s="391"/>
      <c r="GX13" s="395" t="s">
        <v>43</v>
      </c>
      <c r="GY13" s="395"/>
      <c r="GZ13" s="395"/>
      <c r="HA13" s="15"/>
      <c r="HB13" s="43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</row>
    <row r="14" spans="1:243" ht="27" customHeight="1">
      <c r="A14" s="15"/>
      <c r="B14" s="15"/>
      <c r="C14" s="15"/>
      <c r="D14" s="15"/>
      <c r="E14" s="15"/>
      <c r="F14" s="347"/>
      <c r="G14" s="348"/>
      <c r="H14" s="349"/>
      <c r="I14" s="192" t="str">
        <f>IF(T8="","",T8)</f>
        <v/>
      </c>
      <c r="J14" s="193" t="s">
        <v>0</v>
      </c>
      <c r="K14" s="194" t="str">
        <f>IF(R8="","",R8)</f>
        <v/>
      </c>
      <c r="L14" s="198" t="str">
        <f>IF(T10="","",T10)</f>
        <v/>
      </c>
      <c r="M14" s="193" t="s">
        <v>0</v>
      </c>
      <c r="N14" s="194" t="str">
        <f>IF(R10="","",R10)</f>
        <v/>
      </c>
      <c r="O14" s="198" t="str">
        <f>IF(T12="","",T12)</f>
        <v/>
      </c>
      <c r="P14" s="193" t="s">
        <v>0</v>
      </c>
      <c r="Q14" s="194" t="str">
        <f>IF(R12="","",R12)</f>
        <v/>
      </c>
      <c r="R14" s="364"/>
      <c r="S14" s="364"/>
      <c r="T14" s="365"/>
      <c r="U14" s="193" t="str">
        <f>IF(O62="","",O62)</f>
        <v/>
      </c>
      <c r="V14" s="193" t="s">
        <v>0</v>
      </c>
      <c r="W14" s="196"/>
      <c r="X14" s="193"/>
      <c r="Y14" s="193" t="s">
        <v>0</v>
      </c>
      <c r="Z14" s="196"/>
      <c r="AA14" s="193"/>
      <c r="AB14" s="193" t="s">
        <v>0</v>
      </c>
      <c r="AC14" s="193"/>
      <c r="AD14" s="440"/>
      <c r="AE14" s="176" t="str">
        <f>IF((I14="")+OR(L14="")+OR(O14="")+OR(U14="")+OR(X14="")+OR(AA14=""),"",SUM(I14+L14+O14+U14+X14+AA14))</f>
        <v/>
      </c>
      <c r="AF14" s="177" t="s">
        <v>0</v>
      </c>
      <c r="AG14" s="178" t="str">
        <f>IF((K14="")+OR(N14="")+OR(Q14="")+OR(W14="")+OR(Z14="")+OR(AC14=""),"",SUM(K14+N14+Q14+W14+Z14+AC14))</f>
        <v/>
      </c>
      <c r="AH14" s="340"/>
      <c r="AJ14" s="395" t="s">
        <v>24</v>
      </c>
      <c r="AK14" s="395"/>
      <c r="AL14" s="395"/>
      <c r="AM14" s="395"/>
      <c r="AN14" s="263"/>
      <c r="AO14" s="15"/>
      <c r="AP14" s="43"/>
      <c r="AQ14" s="15"/>
      <c r="AR14" s="15"/>
      <c r="AS14" s="15"/>
      <c r="AT14" s="15"/>
      <c r="AU14" s="15"/>
      <c r="AV14" s="347"/>
      <c r="AW14" s="348"/>
      <c r="AX14" s="349"/>
      <c r="AY14" s="192" t="str">
        <f>IF(BJ8="","",BJ8)</f>
        <v/>
      </c>
      <c r="AZ14" s="193" t="s">
        <v>0</v>
      </c>
      <c r="BA14" s="194" t="str">
        <f>IF(BH8="","",BH8)</f>
        <v/>
      </c>
      <c r="BB14" s="198" t="str">
        <f>IF(BJ10="","",BJ10)</f>
        <v/>
      </c>
      <c r="BC14" s="193" t="s">
        <v>0</v>
      </c>
      <c r="BD14" s="194" t="str">
        <f>IF(BH10="","",BH10)</f>
        <v/>
      </c>
      <c r="BE14" s="198" t="str">
        <f>IF(BJ12="","",BJ12)</f>
        <v/>
      </c>
      <c r="BF14" s="193" t="s">
        <v>0</v>
      </c>
      <c r="BG14" s="194" t="str">
        <f>IF(BH12="","",BH12)</f>
        <v/>
      </c>
      <c r="BH14" s="364"/>
      <c r="BI14" s="364"/>
      <c r="BJ14" s="365"/>
      <c r="BK14" s="193" t="str">
        <f>IF(BE62="","",BE62)</f>
        <v/>
      </c>
      <c r="BL14" s="193" t="s">
        <v>0</v>
      </c>
      <c r="BM14" s="196"/>
      <c r="BN14" s="193"/>
      <c r="BO14" s="193" t="s">
        <v>0</v>
      </c>
      <c r="BP14" s="196"/>
      <c r="BQ14" s="193"/>
      <c r="BR14" s="193" t="s">
        <v>0</v>
      </c>
      <c r="BS14" s="193"/>
      <c r="BT14" s="440"/>
      <c r="BU14" s="176" t="str">
        <f>IF((AY14="")+OR(BB14="")+OR(BE14="")+OR(BK14="")+OR(BN14="")+OR(BQ14=""),"",SUM(AY14+BB14+BE14+BK14+BN14+BQ14))</f>
        <v/>
      </c>
      <c r="BV14" s="177" t="s">
        <v>0</v>
      </c>
      <c r="BW14" s="178" t="str">
        <f>IF((BA14="")+OR(BD14="")+OR(BG14="")+OR(BM14="")+OR(BP14="")+OR(BS14=""),"",SUM(BA14+BD14+BG14+BM14+BP14+BS14))</f>
        <v/>
      </c>
      <c r="BX14" s="340"/>
      <c r="BZ14" s="395" t="s">
        <v>24</v>
      </c>
      <c r="CA14" s="395"/>
      <c r="CB14" s="395"/>
      <c r="CC14" s="395"/>
      <c r="CD14" s="263"/>
      <c r="CE14" s="15"/>
      <c r="CF14" s="43"/>
      <c r="CG14" s="15"/>
      <c r="CH14" s="15"/>
      <c r="CI14" s="15"/>
      <c r="CJ14" s="15"/>
      <c r="CK14" s="15"/>
      <c r="CL14" s="347"/>
      <c r="CM14" s="348"/>
      <c r="CN14" s="349"/>
      <c r="CO14" s="192" t="str">
        <f>IF(CZ8="","",CZ8)</f>
        <v/>
      </c>
      <c r="CP14" s="193" t="s">
        <v>0</v>
      </c>
      <c r="CQ14" s="194" t="str">
        <f>IF(CX8="","",CX8)</f>
        <v/>
      </c>
      <c r="CR14" s="198" t="str">
        <f>IF(CZ10="","",CZ10)</f>
        <v/>
      </c>
      <c r="CS14" s="193" t="s">
        <v>0</v>
      </c>
      <c r="CT14" s="194" t="str">
        <f>IF(CX10="","",CX10)</f>
        <v/>
      </c>
      <c r="CU14" s="198" t="str">
        <f>IF(CZ12="","",CZ12)</f>
        <v/>
      </c>
      <c r="CV14" s="193" t="s">
        <v>0</v>
      </c>
      <c r="CW14" s="194" t="str">
        <f>IF(CX12="","",CX12)</f>
        <v/>
      </c>
      <c r="CX14" s="364"/>
      <c r="CY14" s="364"/>
      <c r="CZ14" s="365"/>
      <c r="DA14" s="193" t="str">
        <f>IF(CU62="","",CU62)</f>
        <v/>
      </c>
      <c r="DB14" s="193" t="s">
        <v>0</v>
      </c>
      <c r="DC14" s="196"/>
      <c r="DD14" s="193"/>
      <c r="DE14" s="193" t="s">
        <v>0</v>
      </c>
      <c r="DF14" s="196"/>
      <c r="DG14" s="193"/>
      <c r="DH14" s="193" t="s">
        <v>0</v>
      </c>
      <c r="DI14" s="193"/>
      <c r="DJ14" s="440"/>
      <c r="DK14" s="176" t="str">
        <f>IF((CO14="")+OR(CR14="")+OR(CU14="")+OR(DA14="")+OR(DD14="")+OR(DG14=""),"",SUM(CO14+CR14+CU14+DA14+DD14+DG14))</f>
        <v/>
      </c>
      <c r="DL14" s="177" t="s">
        <v>0</v>
      </c>
      <c r="DM14" s="178" t="str">
        <f>IF((CQ14="")+OR(CT14="")+OR(CW14="")+OR(DC14="")+OR(DF14="")+OR(DI14=""),"",SUM(CQ14+CT14+CW14+DC14+DF14+DI14))</f>
        <v/>
      </c>
      <c r="DN14" s="340"/>
      <c r="DP14" s="395" t="s">
        <v>24</v>
      </c>
      <c r="DQ14" s="395"/>
      <c r="DR14" s="395"/>
      <c r="DS14" s="395"/>
      <c r="DT14" s="263"/>
      <c r="DU14" s="15"/>
      <c r="DV14" s="43"/>
      <c r="DW14" s="15"/>
      <c r="DX14" s="15"/>
      <c r="DY14" s="15"/>
      <c r="DZ14" s="15"/>
      <c r="EA14" s="15"/>
      <c r="EB14" s="347"/>
      <c r="EC14" s="348"/>
      <c r="ED14" s="349"/>
      <c r="EE14" s="192" t="str">
        <f>IF(EP8="","",EP8)</f>
        <v/>
      </c>
      <c r="EF14" s="193" t="s">
        <v>0</v>
      </c>
      <c r="EG14" s="194" t="str">
        <f>IF(EN8="","",EN8)</f>
        <v/>
      </c>
      <c r="EH14" s="198" t="str">
        <f>IF(EP10="","",EP10)</f>
        <v/>
      </c>
      <c r="EI14" s="193" t="s">
        <v>0</v>
      </c>
      <c r="EJ14" s="194" t="str">
        <f>IF(EN10="","",EN10)</f>
        <v/>
      </c>
      <c r="EK14" s="198" t="str">
        <f>IF(EP12="","",EP12)</f>
        <v/>
      </c>
      <c r="EL14" s="193" t="s">
        <v>0</v>
      </c>
      <c r="EM14" s="194" t="str">
        <f>IF(EN12="","",EN12)</f>
        <v/>
      </c>
      <c r="EN14" s="364"/>
      <c r="EO14" s="364"/>
      <c r="EP14" s="365"/>
      <c r="EQ14" s="193" t="str">
        <f>IF(EK62="","",EK62)</f>
        <v/>
      </c>
      <c r="ER14" s="193" t="s">
        <v>0</v>
      </c>
      <c r="ES14" s="196"/>
      <c r="ET14" s="193"/>
      <c r="EU14" s="193" t="s">
        <v>0</v>
      </c>
      <c r="EV14" s="196"/>
      <c r="EW14" s="193"/>
      <c r="EX14" s="193" t="s">
        <v>0</v>
      </c>
      <c r="EY14" s="193"/>
      <c r="EZ14" s="440"/>
      <c r="FA14" s="176" t="str">
        <f>IF((EE14="")+OR(EH14="")+OR(EK14="")+OR(EQ14="")+OR(ET14="")+OR(EW14=""),"",SUM(EE14+EH14+EK14+EQ14+ET14+EW14))</f>
        <v/>
      </c>
      <c r="FB14" s="177" t="s">
        <v>0</v>
      </c>
      <c r="FC14" s="178" t="str">
        <f>IF((EG14="")+OR(EJ14="")+OR(EM14="")+OR(ES14="")+OR(EV14="")+OR(EY14=""),"",SUM(EG14+EJ14+EM14+ES14+EV14+EY14))</f>
        <v/>
      </c>
      <c r="FD14" s="340"/>
      <c r="FF14" s="395" t="s">
        <v>24</v>
      </c>
      <c r="FG14" s="395"/>
      <c r="FH14" s="395"/>
      <c r="FI14" s="395"/>
      <c r="FJ14" s="263"/>
      <c r="FK14" s="15"/>
      <c r="FL14" s="43"/>
      <c r="FM14" s="15"/>
      <c r="FN14" s="15"/>
      <c r="FO14" s="15"/>
      <c r="FP14" s="15"/>
      <c r="FQ14" s="15"/>
      <c r="FR14" s="347"/>
      <c r="FS14" s="348"/>
      <c r="FT14" s="349"/>
      <c r="FU14" s="192" t="str">
        <f>IF(GF8="","",GF8)</f>
        <v/>
      </c>
      <c r="FV14" s="193" t="s">
        <v>0</v>
      </c>
      <c r="FW14" s="194" t="str">
        <f>IF(GD8="","",GD8)</f>
        <v/>
      </c>
      <c r="FX14" s="198" t="str">
        <f>IF(GF10="","",GF10)</f>
        <v/>
      </c>
      <c r="FY14" s="193" t="s">
        <v>0</v>
      </c>
      <c r="FZ14" s="194" t="str">
        <f>IF(GD10="","",GD10)</f>
        <v/>
      </c>
      <c r="GA14" s="198" t="str">
        <f>IF(GF12="","",GF12)</f>
        <v/>
      </c>
      <c r="GB14" s="193" t="s">
        <v>0</v>
      </c>
      <c r="GC14" s="194" t="str">
        <f>IF(GD12="","",GD12)</f>
        <v/>
      </c>
      <c r="GD14" s="364"/>
      <c r="GE14" s="364"/>
      <c r="GF14" s="365"/>
      <c r="GG14" s="193" t="str">
        <f>IF(GA62="","",GA62)</f>
        <v/>
      </c>
      <c r="GH14" s="193" t="s">
        <v>0</v>
      </c>
      <c r="GI14" s="196"/>
      <c r="GJ14" s="193"/>
      <c r="GK14" s="193" t="s">
        <v>0</v>
      </c>
      <c r="GL14" s="196"/>
      <c r="GM14" s="193"/>
      <c r="GN14" s="193" t="s">
        <v>0</v>
      </c>
      <c r="GO14" s="193"/>
      <c r="GP14" s="440"/>
      <c r="GQ14" s="176" t="str">
        <f>IF((FU14="")+OR(FX14="")+OR(GA14="")+OR(GG14="")+OR(GJ14="")+OR(GM14=""),"",SUM(FU14+FX14+GA14+GG14+GJ14+GM14))</f>
        <v/>
      </c>
      <c r="GR14" s="177" t="s">
        <v>0</v>
      </c>
      <c r="GS14" s="178" t="str">
        <f>IF((FW14="")+OR(FZ14="")+OR(GC14="")+OR(GI14="")+OR(GL14="")+OR(GO14=""),"",SUM(FW14+FZ14+GC14+GI14+GL14+GO14))</f>
        <v/>
      </c>
      <c r="GT14" s="340"/>
      <c r="GV14" s="395" t="s">
        <v>24</v>
      </c>
      <c r="GW14" s="395"/>
      <c r="GX14" s="395"/>
      <c r="GY14" s="395"/>
      <c r="GZ14" s="263"/>
      <c r="HA14" s="15"/>
      <c r="HB14" s="43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</row>
    <row r="15" spans="1:243" ht="27" customHeight="1">
      <c r="A15" s="15"/>
      <c r="B15" s="15"/>
      <c r="C15" s="15"/>
      <c r="D15" s="15"/>
      <c r="E15" s="15"/>
      <c r="F15" s="378" t="str">
        <f>IF(U5="","",U5)</f>
        <v>Chlumec ,,A"</v>
      </c>
      <c r="G15" s="387"/>
      <c r="H15" s="388"/>
      <c r="I15" s="205">
        <f>IF(W7="","",W7)</f>
        <v>18</v>
      </c>
      <c r="J15" s="174" t="s">
        <v>0</v>
      </c>
      <c r="K15" s="206">
        <f>IF(U7="","",U7)</f>
        <v>9</v>
      </c>
      <c r="L15" s="197">
        <f>IF(W9="","",W9)</f>
        <v>11</v>
      </c>
      <c r="M15" s="180" t="s">
        <v>0</v>
      </c>
      <c r="N15" s="191">
        <f>IF(U9="","",U9)</f>
        <v>10</v>
      </c>
      <c r="O15" s="197">
        <f>IF(W11="","",W11)</f>
        <v>12</v>
      </c>
      <c r="P15" s="180" t="s">
        <v>0</v>
      </c>
      <c r="Q15" s="191">
        <f>IF(U11="","",U11)</f>
        <v>7</v>
      </c>
      <c r="R15" s="190">
        <f>IF(W13="","",W13)</f>
        <v>14</v>
      </c>
      <c r="S15" s="180" t="s">
        <v>0</v>
      </c>
      <c r="T15" s="191">
        <f>IF(U13="","",U13)</f>
        <v>5</v>
      </c>
      <c r="U15" s="362">
        <v>9</v>
      </c>
      <c r="V15" s="362"/>
      <c r="W15" s="363"/>
      <c r="X15" s="180">
        <v>12</v>
      </c>
      <c r="Y15" s="180" t="s">
        <v>0</v>
      </c>
      <c r="Z15" s="181">
        <v>10</v>
      </c>
      <c r="AA15" s="180">
        <v>11</v>
      </c>
      <c r="AB15" s="180" t="s">
        <v>0</v>
      </c>
      <c r="AC15" s="180">
        <v>7</v>
      </c>
      <c r="AD15" s="442">
        <v>6</v>
      </c>
      <c r="AE15" s="179">
        <f>IF((I15="")+OR(L15="")+OR(O15="")+OR(R15="")+OR(X15="")+OR(AA15=""),"",SUM(I15+L15+O15+R15+X15+AA15))</f>
        <v>78</v>
      </c>
      <c r="AF15" s="2" t="s">
        <v>0</v>
      </c>
      <c r="AG15" s="4">
        <f>IF((K15="")+OR(N15="")+OR(Q15="")+OR(T15="")+OR(Z15="")+OR(AC15=""),"",SUM(K15+N15+Q15+T15+Z15+AC15))</f>
        <v>48</v>
      </c>
      <c r="AH15" s="376" t="s">
        <v>9</v>
      </c>
      <c r="AJ15" s="57">
        <v>10</v>
      </c>
      <c r="AK15" s="57" t="s">
        <v>25</v>
      </c>
      <c r="AL15" s="57"/>
      <c r="AM15" s="398"/>
      <c r="AN15" s="398"/>
      <c r="AO15" s="15"/>
      <c r="AP15" s="43"/>
      <c r="AQ15" s="15"/>
      <c r="AR15" s="15"/>
      <c r="AS15" s="15"/>
      <c r="AT15" s="15"/>
      <c r="AU15" s="15"/>
      <c r="AV15" s="378" t="str">
        <f>IF(BK5="","",BK5)</f>
        <v>Třebechovice ,,A"</v>
      </c>
      <c r="AW15" s="387"/>
      <c r="AX15" s="388"/>
      <c r="AY15" s="205">
        <f>IF(BM7="","",BM7)</f>
        <v>7</v>
      </c>
      <c r="AZ15" s="174" t="s">
        <v>0</v>
      </c>
      <c r="BA15" s="206">
        <f>IF(BK7="","",BK7)</f>
        <v>27</v>
      </c>
      <c r="BB15" s="197">
        <f>IF(BM9="","",BM9)</f>
        <v>20</v>
      </c>
      <c r="BC15" s="180" t="s">
        <v>0</v>
      </c>
      <c r="BD15" s="191">
        <f>IF(BK9="","",BK9)</f>
        <v>10</v>
      </c>
      <c r="BE15" s="197">
        <f>IF(BM11="","",BM11)</f>
        <v>10</v>
      </c>
      <c r="BF15" s="180" t="s">
        <v>0</v>
      </c>
      <c r="BG15" s="191">
        <f>IF(BK11="","",BK11)</f>
        <v>12</v>
      </c>
      <c r="BH15" s="190">
        <f>IF(BM13="","",BM13)</f>
        <v>3</v>
      </c>
      <c r="BI15" s="180" t="s">
        <v>0</v>
      </c>
      <c r="BJ15" s="191">
        <f>IF(BK13="","",BK13)</f>
        <v>19</v>
      </c>
      <c r="BK15" s="362">
        <v>9</v>
      </c>
      <c r="BL15" s="362"/>
      <c r="BM15" s="363"/>
      <c r="BN15" s="180">
        <v>8</v>
      </c>
      <c r="BO15" s="180" t="s">
        <v>0</v>
      </c>
      <c r="BP15" s="181">
        <v>17</v>
      </c>
      <c r="BQ15" s="180">
        <v>8</v>
      </c>
      <c r="BR15" s="180" t="s">
        <v>0</v>
      </c>
      <c r="BS15" s="180">
        <v>14</v>
      </c>
      <c r="BT15" s="442">
        <v>1</v>
      </c>
      <c r="BU15" s="179">
        <f>IF((AY15="")+OR(BB15="")+OR(BE15="")+OR(BH15="")+OR(BN15="")+OR(BQ15=""),"",SUM(AY15+BB15+BE15+BH15+BN15+BQ15))</f>
        <v>56</v>
      </c>
      <c r="BV15" s="2" t="s">
        <v>0</v>
      </c>
      <c r="BW15" s="4">
        <f>IF((BA15="")+OR(BD15="")+OR(BG15="")+OR(BJ15="")+OR(BP15="")+OR(BS15=""),"",SUM(BA15+BD15+BG15+BJ15+BP15+BS15))</f>
        <v>99</v>
      </c>
      <c r="BX15" s="376" t="s">
        <v>20</v>
      </c>
      <c r="BZ15" s="57">
        <v>10</v>
      </c>
      <c r="CA15" s="57" t="s">
        <v>25</v>
      </c>
      <c r="CB15" s="57"/>
      <c r="CC15" s="398"/>
      <c r="CD15" s="398"/>
      <c r="CE15" s="15"/>
      <c r="CF15" s="43"/>
      <c r="CG15" s="15"/>
      <c r="CH15" s="15"/>
      <c r="CI15" s="15"/>
      <c r="CJ15" s="15"/>
      <c r="CK15" s="15"/>
      <c r="CL15" s="378" t="str">
        <f>IF(DA5="","",DA5)</f>
        <v>Třebechovice ,,B"</v>
      </c>
      <c r="CM15" s="387"/>
      <c r="CN15" s="388"/>
      <c r="CO15" s="205">
        <f>IF(DC7="","",DC7)</f>
        <v>17</v>
      </c>
      <c r="CP15" s="174" t="s">
        <v>0</v>
      </c>
      <c r="CQ15" s="206">
        <f>IF(DA7="","",DA7)</f>
        <v>10</v>
      </c>
      <c r="CR15" s="197">
        <f>IF(DC9="","",DC9)</f>
        <v>10</v>
      </c>
      <c r="CS15" s="180" t="s">
        <v>0</v>
      </c>
      <c r="CT15" s="191">
        <f>IF(DA9="","",DA9)</f>
        <v>20</v>
      </c>
      <c r="CU15" s="197">
        <f>IF(DC11="","",DC11)</f>
        <v>7</v>
      </c>
      <c r="CV15" s="180" t="s">
        <v>0</v>
      </c>
      <c r="CW15" s="191">
        <f>IF(DA11="","",DA11)</f>
        <v>17</v>
      </c>
      <c r="CX15" s="190">
        <f>IF(DC13="","",DC13)</f>
        <v>3</v>
      </c>
      <c r="CY15" s="180" t="s">
        <v>0</v>
      </c>
      <c r="CZ15" s="191">
        <f>IF(DA13="","",DA13)</f>
        <v>19</v>
      </c>
      <c r="DA15" s="362">
        <v>9</v>
      </c>
      <c r="DB15" s="362"/>
      <c r="DC15" s="363"/>
      <c r="DD15" s="180">
        <v>12</v>
      </c>
      <c r="DE15" s="180" t="s">
        <v>0</v>
      </c>
      <c r="DF15" s="181">
        <v>8</v>
      </c>
      <c r="DG15" s="180">
        <v>5</v>
      </c>
      <c r="DH15" s="180" t="s">
        <v>0</v>
      </c>
      <c r="DI15" s="180">
        <v>18</v>
      </c>
      <c r="DJ15" s="442">
        <v>2</v>
      </c>
      <c r="DK15" s="179">
        <f>IF((CO15="")+OR(CR15="")+OR(CU15="")+OR(CX15="")+OR(DD15="")+OR(DG15=""),"",SUM(CO15+CR15+CU15+CX15+DD15+DG15))</f>
        <v>54</v>
      </c>
      <c r="DL15" s="2" t="s">
        <v>0</v>
      </c>
      <c r="DM15" s="4">
        <f>IF((CQ15="")+OR(CT15="")+OR(CW15="")+OR(CZ15="")+OR(DF15="")+OR(DI15=""),"",SUM(CQ15+CT15+CW15+CZ15+DF15+DI15))</f>
        <v>92</v>
      </c>
      <c r="DN15" s="376" t="s">
        <v>20</v>
      </c>
      <c r="DP15" s="57">
        <v>10</v>
      </c>
      <c r="DQ15" s="57" t="s">
        <v>25</v>
      </c>
      <c r="DR15" s="57"/>
      <c r="DS15" s="398"/>
      <c r="DT15" s="398"/>
      <c r="DU15" s="15"/>
      <c r="DV15" s="43"/>
      <c r="DW15" s="15"/>
      <c r="DX15" s="15"/>
      <c r="DY15" s="15"/>
      <c r="DZ15" s="15"/>
      <c r="EA15" s="15"/>
      <c r="EB15" s="378" t="str">
        <f>IF(EQ5="","",EQ5)</f>
        <v>Nechanice ,,B"</v>
      </c>
      <c r="EC15" s="387"/>
      <c r="ED15" s="388"/>
      <c r="EE15" s="205">
        <f>IF(ES7="","",ES7)</f>
        <v>15</v>
      </c>
      <c r="EF15" s="174" t="s">
        <v>0</v>
      </c>
      <c r="EG15" s="206">
        <f>IF(EQ7="","",EQ7)</f>
        <v>7</v>
      </c>
      <c r="EH15" s="197">
        <f>IF(ES9="","",ES9)</f>
        <v>5</v>
      </c>
      <c r="EI15" s="180" t="s">
        <v>0</v>
      </c>
      <c r="EJ15" s="191">
        <f>IF(EQ9="","",EQ9)</f>
        <v>15</v>
      </c>
      <c r="EK15" s="197">
        <f>IF(ES11="","",ES11)</f>
        <v>6</v>
      </c>
      <c r="EL15" s="180" t="s">
        <v>0</v>
      </c>
      <c r="EM15" s="191">
        <f>IF(EQ11="","",EQ11)</f>
        <v>10</v>
      </c>
      <c r="EN15" s="190">
        <f>IF(ES13="","",ES13)</f>
        <v>9</v>
      </c>
      <c r="EO15" s="180" t="s">
        <v>0</v>
      </c>
      <c r="EP15" s="191">
        <f>IF(EQ13="","",EQ13)</f>
        <v>10</v>
      </c>
      <c r="EQ15" s="362">
        <v>9</v>
      </c>
      <c r="ER15" s="362"/>
      <c r="ES15" s="363"/>
      <c r="ET15" s="180">
        <v>18</v>
      </c>
      <c r="EU15" s="180" t="s">
        <v>0</v>
      </c>
      <c r="EV15" s="181">
        <v>8</v>
      </c>
      <c r="EW15" s="180">
        <v>3</v>
      </c>
      <c r="EX15" s="180" t="s">
        <v>0</v>
      </c>
      <c r="EY15" s="180">
        <v>9</v>
      </c>
      <c r="EZ15" s="442">
        <v>2</v>
      </c>
      <c r="FA15" s="179">
        <f>IF((EE15="")+OR(EH15="")+OR(EK15="")+OR(EN15="")+OR(ET15="")+OR(EW15=""),"",SUM(EE15+EH15+EK15+EN15+ET15+EW15))</f>
        <v>56</v>
      </c>
      <c r="FB15" s="2" t="s">
        <v>0</v>
      </c>
      <c r="FC15" s="4">
        <f>IF((EG15="")+OR(EJ15="")+OR(EM15="")+OR(EP15="")+OR(EV15="")+OR(EY15=""),"",SUM(EG15+EJ15+EM15+EP15+EV15+EY15))</f>
        <v>59</v>
      </c>
      <c r="FD15" s="376" t="s">
        <v>14</v>
      </c>
      <c r="FF15" s="57">
        <v>10</v>
      </c>
      <c r="FG15" s="57" t="s">
        <v>25</v>
      </c>
      <c r="FH15" s="57"/>
      <c r="FI15" s="398"/>
      <c r="FJ15" s="398"/>
      <c r="FK15" s="15"/>
      <c r="FL15" s="43"/>
      <c r="FM15" s="15"/>
      <c r="FN15" s="15"/>
      <c r="FO15" s="15"/>
      <c r="FP15" s="15"/>
      <c r="FQ15" s="15"/>
      <c r="FR15" s="378" t="str">
        <f>IF(GG5="","",GG5)</f>
        <v>Nové Město ,,B"</v>
      </c>
      <c r="FS15" s="387"/>
      <c r="FT15" s="388"/>
      <c r="FU15" s="205">
        <f>IF(GI7="","",GI7)</f>
        <v>13</v>
      </c>
      <c r="FV15" s="174" t="s">
        <v>0</v>
      </c>
      <c r="FW15" s="206">
        <f>IF(GG7="","",GG7)</f>
        <v>18</v>
      </c>
      <c r="FX15" s="197">
        <f>IF(GI9="","",GI9)</f>
        <v>10</v>
      </c>
      <c r="FY15" s="180" t="s">
        <v>0</v>
      </c>
      <c r="FZ15" s="191">
        <f>IF(GG9="","",GG9)</f>
        <v>18</v>
      </c>
      <c r="GA15" s="197">
        <f>IF(GI11="","",GI11)</f>
        <v>15</v>
      </c>
      <c r="GB15" s="180" t="s">
        <v>0</v>
      </c>
      <c r="GC15" s="191">
        <f>IF(GG11="","",GG11)</f>
        <v>11</v>
      </c>
      <c r="GD15" s="190">
        <f>IF(GI13="","",GI13)</f>
        <v>7</v>
      </c>
      <c r="GE15" s="180" t="s">
        <v>0</v>
      </c>
      <c r="GF15" s="191">
        <f>IF(GG13="","",GG13)</f>
        <v>16</v>
      </c>
      <c r="GG15" s="362">
        <v>9</v>
      </c>
      <c r="GH15" s="362"/>
      <c r="GI15" s="363"/>
      <c r="GJ15" s="180">
        <v>12</v>
      </c>
      <c r="GK15" s="180" t="s">
        <v>0</v>
      </c>
      <c r="GL15" s="181">
        <v>11</v>
      </c>
      <c r="GM15" s="180">
        <v>6</v>
      </c>
      <c r="GN15" s="180" t="s">
        <v>0</v>
      </c>
      <c r="GO15" s="180">
        <v>20</v>
      </c>
      <c r="GP15" s="442">
        <v>2</v>
      </c>
      <c r="GQ15" s="179">
        <f>IF((FU15="")+OR(FX15="")+OR(GA15="")+OR(GD15="")+OR(GJ15="")+OR(GM15=""),"",SUM(FU15+FX15+GA15+GD15+GJ15+GM15))</f>
        <v>63</v>
      </c>
      <c r="GR15" s="2" t="s">
        <v>0</v>
      </c>
      <c r="GS15" s="4">
        <f>IF((FW15="")+OR(FZ15="")+OR(GC15="")+OR(GF15="")+OR(GL15="")+OR(GO15=""),"",SUM(FW15+FZ15+GC15+GF15+GL15+GO15))</f>
        <v>94</v>
      </c>
      <c r="GT15" s="376" t="s">
        <v>20</v>
      </c>
      <c r="GV15" s="57">
        <v>10</v>
      </c>
      <c r="GW15" s="57" t="s">
        <v>25</v>
      </c>
      <c r="GX15" s="57"/>
      <c r="GY15" s="398"/>
      <c r="GZ15" s="398"/>
      <c r="HA15" s="15"/>
      <c r="HB15" s="43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</row>
    <row r="16" spans="1:243" ht="27" customHeight="1">
      <c r="F16" s="347"/>
      <c r="G16" s="348"/>
      <c r="H16" s="349"/>
      <c r="I16" s="192" t="str">
        <f>IF(W8="","",W8)</f>
        <v/>
      </c>
      <c r="J16" s="193" t="s">
        <v>0</v>
      </c>
      <c r="K16" s="194" t="str">
        <f>IF(U8="","",U8)</f>
        <v/>
      </c>
      <c r="L16" s="198" t="str">
        <f>IF(W10="","",W10)</f>
        <v/>
      </c>
      <c r="M16" s="193" t="s">
        <v>0</v>
      </c>
      <c r="N16" s="194" t="str">
        <f>IF(U10="","",U10)</f>
        <v/>
      </c>
      <c r="O16" s="198" t="str">
        <f>IF(W12="","",W12)</f>
        <v/>
      </c>
      <c r="P16" s="193" t="s">
        <v>0</v>
      </c>
      <c r="Q16" s="194" t="str">
        <f>IF(U12="","",U12)</f>
        <v/>
      </c>
      <c r="R16" s="192" t="str">
        <f>IF(W14="","",W14)</f>
        <v/>
      </c>
      <c r="S16" s="193" t="s">
        <v>0</v>
      </c>
      <c r="T16" s="194" t="str">
        <f>IF(U14="","",U14)</f>
        <v/>
      </c>
      <c r="U16" s="364"/>
      <c r="V16" s="364"/>
      <c r="W16" s="365"/>
      <c r="X16" s="193" t="str">
        <f>IF(O80="","",O80)</f>
        <v/>
      </c>
      <c r="Y16" s="193" t="s">
        <v>0</v>
      </c>
      <c r="Z16" s="196"/>
      <c r="AA16" s="193"/>
      <c r="AB16" s="193" t="s">
        <v>0</v>
      </c>
      <c r="AC16" s="193"/>
      <c r="AD16" s="440"/>
      <c r="AE16" s="176" t="str">
        <f>IF((I16="")+OR(L16="")+OR(O16="")+OR(R16="")+OR(X16="")+OR(AA16=""),"",SUM(I16+L16+O16+R16+X16+AA16))</f>
        <v/>
      </c>
      <c r="AF16" s="177" t="s">
        <v>0</v>
      </c>
      <c r="AG16" s="178" t="str">
        <f>IF((K16="")+OR(N16="")+OR(Q16="")+OR(T16="")+OR(Z16="")+OR(AC16=""),"",SUM(K16+N16+Q16+T16+Z16+AC16))</f>
        <v/>
      </c>
      <c r="AH16" s="340"/>
      <c r="AJ16" s="131" t="s">
        <v>41</v>
      </c>
      <c r="AK16" s="131"/>
      <c r="AL16" s="131"/>
      <c r="AM16" s="131"/>
      <c r="AN16" s="101"/>
      <c r="AO16" s="15"/>
      <c r="AP16" s="43"/>
      <c r="AV16" s="347"/>
      <c r="AW16" s="348"/>
      <c r="AX16" s="349"/>
      <c r="AY16" s="192" t="str">
        <f>IF(BM8="","",BM8)</f>
        <v/>
      </c>
      <c r="AZ16" s="193" t="s">
        <v>0</v>
      </c>
      <c r="BA16" s="194" t="str">
        <f>IF(BK8="","",BK8)</f>
        <v/>
      </c>
      <c r="BB16" s="198" t="str">
        <f>IF(BM10="","",BM10)</f>
        <v/>
      </c>
      <c r="BC16" s="193" t="s">
        <v>0</v>
      </c>
      <c r="BD16" s="194" t="str">
        <f>IF(BK10="","",BK10)</f>
        <v/>
      </c>
      <c r="BE16" s="198" t="str">
        <f>IF(BM12="","",BM12)</f>
        <v/>
      </c>
      <c r="BF16" s="193" t="s">
        <v>0</v>
      </c>
      <c r="BG16" s="194" t="str">
        <f>IF(BK12="","",BK12)</f>
        <v/>
      </c>
      <c r="BH16" s="192" t="str">
        <f>IF(BM14="","",BM14)</f>
        <v/>
      </c>
      <c r="BI16" s="193" t="s">
        <v>0</v>
      </c>
      <c r="BJ16" s="194" t="str">
        <f>IF(BK14="","",BK14)</f>
        <v/>
      </c>
      <c r="BK16" s="364"/>
      <c r="BL16" s="364"/>
      <c r="BM16" s="365"/>
      <c r="BN16" s="193" t="str">
        <f>IF(BE80="","",BE80)</f>
        <v/>
      </c>
      <c r="BO16" s="193" t="s">
        <v>0</v>
      </c>
      <c r="BP16" s="196"/>
      <c r="BQ16" s="193"/>
      <c r="BR16" s="193" t="s">
        <v>0</v>
      </c>
      <c r="BS16" s="193"/>
      <c r="BT16" s="440"/>
      <c r="BU16" s="176" t="str">
        <f>IF((AY16="")+OR(BB16="")+OR(BE16="")+OR(BH16="")+OR(BN16="")+OR(BQ16=""),"",SUM(AY16+BB16+BE16+BH16+BN16+BQ16))</f>
        <v/>
      </c>
      <c r="BV16" s="177" t="s">
        <v>0</v>
      </c>
      <c r="BW16" s="178" t="str">
        <f>IF((BA16="")+OR(BD16="")+OR(BG16="")+OR(BJ16="")+OR(BP16="")+OR(BS16=""),"",SUM(BA16+BD16+BG16+BJ16+BP16+BS16))</f>
        <v/>
      </c>
      <c r="BX16" s="340"/>
      <c r="BZ16" s="131" t="s">
        <v>41</v>
      </c>
      <c r="CA16" s="131"/>
      <c r="CB16" s="131"/>
      <c r="CC16" s="131"/>
      <c r="CD16" s="101"/>
      <c r="CE16" s="15"/>
      <c r="CF16" s="43"/>
      <c r="CL16" s="347"/>
      <c r="CM16" s="348"/>
      <c r="CN16" s="349"/>
      <c r="CO16" s="192" t="str">
        <f>IF(DC8="","",DC8)</f>
        <v/>
      </c>
      <c r="CP16" s="193" t="s">
        <v>0</v>
      </c>
      <c r="CQ16" s="194" t="str">
        <f>IF(DA8="","",DA8)</f>
        <v/>
      </c>
      <c r="CR16" s="198" t="str">
        <f>IF(DC10="","",DC10)</f>
        <v/>
      </c>
      <c r="CS16" s="193" t="s">
        <v>0</v>
      </c>
      <c r="CT16" s="194" t="str">
        <f>IF(DA10="","",DA10)</f>
        <v/>
      </c>
      <c r="CU16" s="198" t="str">
        <f>IF(DC12="","",DC12)</f>
        <v/>
      </c>
      <c r="CV16" s="193" t="s">
        <v>0</v>
      </c>
      <c r="CW16" s="194" t="str">
        <f>IF(DA12="","",DA12)</f>
        <v/>
      </c>
      <c r="CX16" s="192" t="str">
        <f>IF(DC14="","",DC14)</f>
        <v/>
      </c>
      <c r="CY16" s="193" t="s">
        <v>0</v>
      </c>
      <c r="CZ16" s="194" t="str">
        <f>IF(DA14="","",DA14)</f>
        <v/>
      </c>
      <c r="DA16" s="364"/>
      <c r="DB16" s="364"/>
      <c r="DC16" s="365"/>
      <c r="DD16" s="193" t="str">
        <f>IF(CU80="","",CU80)</f>
        <v/>
      </c>
      <c r="DE16" s="193" t="s">
        <v>0</v>
      </c>
      <c r="DF16" s="196"/>
      <c r="DG16" s="193"/>
      <c r="DH16" s="193" t="s">
        <v>0</v>
      </c>
      <c r="DI16" s="193"/>
      <c r="DJ16" s="440"/>
      <c r="DK16" s="176" t="str">
        <f>IF((CO16="")+OR(CR16="")+OR(CU16="")+OR(CX16="")+OR(DD16="")+OR(DG16=""),"",SUM(CO16+CR16+CU16+CX16+DD16+DG16))</f>
        <v/>
      </c>
      <c r="DL16" s="177" t="s">
        <v>0</v>
      </c>
      <c r="DM16" s="178" t="str">
        <f>IF((CQ16="")+OR(CT16="")+OR(CW16="")+OR(CZ16="")+OR(DF16="")+OR(DI16=""),"",SUM(CQ16+CT16+CW16+CZ16+DF16+DI16))</f>
        <v/>
      </c>
      <c r="DN16" s="340"/>
      <c r="DP16" s="131" t="s">
        <v>41</v>
      </c>
      <c r="DQ16" s="131"/>
      <c r="DR16" s="131"/>
      <c r="DS16" s="131"/>
      <c r="DT16" s="101"/>
      <c r="DU16" s="15"/>
      <c r="DV16" s="43"/>
      <c r="EB16" s="347"/>
      <c r="EC16" s="348"/>
      <c r="ED16" s="349"/>
      <c r="EE16" s="192" t="str">
        <f>IF(ES8="","",ES8)</f>
        <v/>
      </c>
      <c r="EF16" s="193" t="s">
        <v>0</v>
      </c>
      <c r="EG16" s="194" t="str">
        <f>IF(EQ8="","",EQ8)</f>
        <v/>
      </c>
      <c r="EH16" s="198" t="str">
        <f>IF(ES10="","",ES10)</f>
        <v/>
      </c>
      <c r="EI16" s="193" t="s">
        <v>0</v>
      </c>
      <c r="EJ16" s="194" t="str">
        <f>IF(EQ10="","",EQ10)</f>
        <v/>
      </c>
      <c r="EK16" s="198" t="str">
        <f>IF(ES12="","",ES12)</f>
        <v/>
      </c>
      <c r="EL16" s="193" t="s">
        <v>0</v>
      </c>
      <c r="EM16" s="194" t="str">
        <f>IF(EQ12="","",EQ12)</f>
        <v/>
      </c>
      <c r="EN16" s="192" t="str">
        <f>IF(ES14="","",ES14)</f>
        <v/>
      </c>
      <c r="EO16" s="193" t="s">
        <v>0</v>
      </c>
      <c r="EP16" s="194" t="str">
        <f>IF(EQ14="","",EQ14)</f>
        <v/>
      </c>
      <c r="EQ16" s="364"/>
      <c r="ER16" s="364"/>
      <c r="ES16" s="365"/>
      <c r="ET16" s="193" t="str">
        <f>IF(EK80="","",EK80)</f>
        <v/>
      </c>
      <c r="EU16" s="193" t="s">
        <v>0</v>
      </c>
      <c r="EV16" s="196"/>
      <c r="EW16" s="193"/>
      <c r="EX16" s="193" t="s">
        <v>0</v>
      </c>
      <c r="EY16" s="193"/>
      <c r="EZ16" s="440"/>
      <c r="FA16" s="176" t="str">
        <f>IF((EE16="")+OR(EH16="")+OR(EK16="")+OR(EN16="")+OR(ET16="")+OR(EW16=""),"",SUM(EE16+EH16+EK16+EN16+ET16+EW16))</f>
        <v/>
      </c>
      <c r="FB16" s="177" t="s">
        <v>0</v>
      </c>
      <c r="FC16" s="178" t="str">
        <f>IF((EG16="")+OR(EJ16="")+OR(EM16="")+OR(EP16="")+OR(EV16="")+OR(EY16=""),"",SUM(EG16+EJ16+EM16+EP16+EV16+EY16))</f>
        <v/>
      </c>
      <c r="FD16" s="340"/>
      <c r="FF16" s="131" t="s">
        <v>41</v>
      </c>
      <c r="FG16" s="131"/>
      <c r="FH16" s="131"/>
      <c r="FI16" s="131"/>
      <c r="FJ16" s="101"/>
      <c r="FK16" s="15"/>
      <c r="FL16" s="43"/>
      <c r="FR16" s="347"/>
      <c r="FS16" s="348"/>
      <c r="FT16" s="349"/>
      <c r="FU16" s="192" t="str">
        <f>IF(GI8="","",GI8)</f>
        <v/>
      </c>
      <c r="FV16" s="193" t="s">
        <v>0</v>
      </c>
      <c r="FW16" s="194" t="str">
        <f>IF(GG8="","",GG8)</f>
        <v/>
      </c>
      <c r="FX16" s="198" t="str">
        <f>IF(GI10="","",GI10)</f>
        <v/>
      </c>
      <c r="FY16" s="193" t="s">
        <v>0</v>
      </c>
      <c r="FZ16" s="194" t="str">
        <f>IF(GG10="","",GG10)</f>
        <v/>
      </c>
      <c r="GA16" s="198" t="str">
        <f>IF(GI12="","",GI12)</f>
        <v/>
      </c>
      <c r="GB16" s="193" t="s">
        <v>0</v>
      </c>
      <c r="GC16" s="194" t="str">
        <f>IF(GG12="","",GG12)</f>
        <v/>
      </c>
      <c r="GD16" s="192" t="str">
        <f>IF(GI14="","",GI14)</f>
        <v/>
      </c>
      <c r="GE16" s="193" t="s">
        <v>0</v>
      </c>
      <c r="GF16" s="194" t="str">
        <f>IF(GG14="","",GG14)</f>
        <v/>
      </c>
      <c r="GG16" s="364"/>
      <c r="GH16" s="364"/>
      <c r="GI16" s="365"/>
      <c r="GJ16" s="193" t="str">
        <f>IF(GA80="","",GA80)</f>
        <v/>
      </c>
      <c r="GK16" s="193" t="s">
        <v>0</v>
      </c>
      <c r="GL16" s="196"/>
      <c r="GM16" s="193"/>
      <c r="GN16" s="193" t="s">
        <v>0</v>
      </c>
      <c r="GO16" s="193"/>
      <c r="GP16" s="440"/>
      <c r="GQ16" s="176" t="str">
        <f>IF((FU16="")+OR(FX16="")+OR(GA16="")+OR(GD16="")+OR(GJ16="")+OR(GM16=""),"",SUM(FU16+FX16+GA16+GD16+GJ16+GM16))</f>
        <v/>
      </c>
      <c r="GR16" s="177" t="s">
        <v>0</v>
      </c>
      <c r="GS16" s="178" t="str">
        <f>IF((FW16="")+OR(FZ16="")+OR(GC16="")+OR(GF16="")+OR(GL16="")+OR(GO16=""),"",SUM(FW16+FZ16+GC16+GF16+GL16+GO16))</f>
        <v/>
      </c>
      <c r="GT16" s="340"/>
      <c r="GV16" s="131" t="s">
        <v>41</v>
      </c>
      <c r="GW16" s="131"/>
      <c r="GX16" s="131"/>
      <c r="GY16" s="131"/>
      <c r="GZ16" s="101"/>
      <c r="HA16" s="15"/>
      <c r="HB16" s="43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</row>
    <row r="17" spans="1:250" ht="27" customHeight="1">
      <c r="F17" s="378" t="str">
        <f>IF(X5="","",X5)</f>
        <v>Kvasiny</v>
      </c>
      <c r="G17" s="387"/>
      <c r="H17" s="388"/>
      <c r="I17" s="190">
        <f>IF(Z7="","",Z7)</f>
        <v>8</v>
      </c>
      <c r="J17" s="180" t="s">
        <v>0</v>
      </c>
      <c r="K17" s="191">
        <f>IF(X7="","",X7)</f>
        <v>12</v>
      </c>
      <c r="L17" s="197">
        <f>IF(Z9="","",Z9)</f>
        <v>14</v>
      </c>
      <c r="M17" s="180" t="s">
        <v>0</v>
      </c>
      <c r="N17" s="191">
        <f>IF(X9="","",X9)</f>
        <v>15</v>
      </c>
      <c r="O17" s="197">
        <f>IF(Z11="","",Z11)</f>
        <v>7</v>
      </c>
      <c r="P17" s="180" t="s">
        <v>0</v>
      </c>
      <c r="Q17" s="191">
        <f>IF(X11="","",X11)</f>
        <v>17</v>
      </c>
      <c r="R17" s="190">
        <f>IF(Z13="","",Z13)</f>
        <v>14</v>
      </c>
      <c r="S17" s="180" t="s">
        <v>0</v>
      </c>
      <c r="T17" s="191">
        <f>IF(X13="","",X13)</f>
        <v>12</v>
      </c>
      <c r="U17" s="190">
        <f>IF(Z15="","",Z15)</f>
        <v>10</v>
      </c>
      <c r="V17" s="180" t="s">
        <v>0</v>
      </c>
      <c r="W17" s="191">
        <f>IF(X15="","",X15)</f>
        <v>12</v>
      </c>
      <c r="X17" s="362"/>
      <c r="Y17" s="362"/>
      <c r="Z17" s="363"/>
      <c r="AA17" s="180">
        <v>10</v>
      </c>
      <c r="AB17" s="180" t="s">
        <v>0</v>
      </c>
      <c r="AC17" s="180">
        <v>13</v>
      </c>
      <c r="AD17" s="442">
        <v>1</v>
      </c>
      <c r="AE17" s="179">
        <f>IF((I17="")+OR(L17="")+OR(O17="")+OR(R17="")+OR(U17="")+OR(AA17=""),"",SUM(I17+L17+O17+R17+U17+AA17))</f>
        <v>63</v>
      </c>
      <c r="AF17" s="2" t="s">
        <v>0</v>
      </c>
      <c r="AG17" s="4">
        <f>IF((K17="")+OR(N17="")+OR(Q17="")+OR(T17="")+OR(W17="")+OR(AC17=""),"",SUM(K17+N17+Q17+T17+W17+AC17))</f>
        <v>81</v>
      </c>
      <c r="AH17" s="376" t="s">
        <v>44</v>
      </c>
      <c r="AJ17" s="59">
        <v>3</v>
      </c>
      <c r="AK17" s="57" t="s">
        <v>278</v>
      </c>
      <c r="AL17" s="101"/>
      <c r="AM17" s="101"/>
      <c r="AN17" s="101"/>
      <c r="AO17" s="15"/>
      <c r="AP17" s="50"/>
      <c r="AV17" s="378" t="str">
        <f>IF(BN5="","",BN5)</f>
        <v>Mandarinky Týniště</v>
      </c>
      <c r="AW17" s="387"/>
      <c r="AX17" s="388"/>
      <c r="AY17" s="190">
        <f>IF(BP7="","",BP7)</f>
        <v>8</v>
      </c>
      <c r="AZ17" s="180" t="s">
        <v>0</v>
      </c>
      <c r="BA17" s="191">
        <f>IF(BN7="","",BN7)</f>
        <v>15</v>
      </c>
      <c r="BB17" s="197">
        <f>IF(BP9="","",BP9)</f>
        <v>16</v>
      </c>
      <c r="BC17" s="180" t="s">
        <v>0</v>
      </c>
      <c r="BD17" s="191">
        <f>IF(BN9="","",BN9)</f>
        <v>6</v>
      </c>
      <c r="BE17" s="197">
        <f>IF(BP11="","",BP11)</f>
        <v>6</v>
      </c>
      <c r="BF17" s="180" t="s">
        <v>0</v>
      </c>
      <c r="BG17" s="191">
        <f>IF(BN11="","",BN11)</f>
        <v>5</v>
      </c>
      <c r="BH17" s="190">
        <f>IF(BP13="","",BP13)</f>
        <v>3</v>
      </c>
      <c r="BI17" s="180" t="s">
        <v>0</v>
      </c>
      <c r="BJ17" s="191">
        <f>IF(BN13="","",BN13)</f>
        <v>6</v>
      </c>
      <c r="BK17" s="190">
        <f>IF(BP15="","",BP15)</f>
        <v>17</v>
      </c>
      <c r="BL17" s="180" t="s">
        <v>0</v>
      </c>
      <c r="BM17" s="191">
        <f>IF(BN15="","",BN15)</f>
        <v>8</v>
      </c>
      <c r="BN17" s="362"/>
      <c r="BO17" s="362"/>
      <c r="BP17" s="363"/>
      <c r="BQ17" s="180">
        <v>15</v>
      </c>
      <c r="BR17" s="180" t="s">
        <v>0</v>
      </c>
      <c r="BS17" s="180">
        <v>6</v>
      </c>
      <c r="BT17" s="442">
        <v>4</v>
      </c>
      <c r="BU17" s="179">
        <f>IF((AY17="")+OR(BB17="")+OR(BE17="")+OR(BH17="")+OR(BK17="")+OR(BQ17=""),"",SUM(AY17+BB17+BE17+BH17+BK17+BQ17))</f>
        <v>65</v>
      </c>
      <c r="BV17" s="2" t="s">
        <v>0</v>
      </c>
      <c r="BW17" s="4">
        <f>IF((BA17="")+OR(BD17="")+OR(BG17="")+OR(BJ17="")+OR(BM17="")+OR(BS17=""),"",SUM(BA17+BD17+BG17+BJ17+BM17+BS17))</f>
        <v>46</v>
      </c>
      <c r="BX17" s="376" t="s">
        <v>13</v>
      </c>
      <c r="BZ17" s="59">
        <v>3</v>
      </c>
      <c r="CA17" s="57" t="s">
        <v>278</v>
      </c>
      <c r="CB17" s="101"/>
      <c r="CC17" s="101"/>
      <c r="CD17" s="101"/>
      <c r="CE17" s="15"/>
      <c r="CF17" s="50"/>
      <c r="CL17" s="378" t="str">
        <f>IF(DD5="","",DD5)</f>
        <v>Nové Město ,,A"</v>
      </c>
      <c r="CM17" s="387"/>
      <c r="CN17" s="388"/>
      <c r="CO17" s="190">
        <f>IF(DF7="","",DF7)</f>
        <v>16</v>
      </c>
      <c r="CP17" s="180" t="s">
        <v>0</v>
      </c>
      <c r="CQ17" s="191">
        <f>IF(DD7="","",DD7)</f>
        <v>7</v>
      </c>
      <c r="CR17" s="197">
        <f>IF(DF9="","",DF9)</f>
        <v>16</v>
      </c>
      <c r="CS17" s="180" t="s">
        <v>0</v>
      </c>
      <c r="CT17" s="191">
        <f>IF(DD9="","",DD9)</f>
        <v>9</v>
      </c>
      <c r="CU17" s="197">
        <f>IF(DF11="","",DF11)</f>
        <v>7</v>
      </c>
      <c r="CV17" s="180" t="s">
        <v>0</v>
      </c>
      <c r="CW17" s="191">
        <f>IF(DD11="","",DD11)</f>
        <v>6</v>
      </c>
      <c r="CX17" s="190">
        <f>IF(DF13="","",DF13)</f>
        <v>6</v>
      </c>
      <c r="CY17" s="180" t="s">
        <v>0</v>
      </c>
      <c r="CZ17" s="191">
        <f>IF(DD13="","",DD13)</f>
        <v>7</v>
      </c>
      <c r="DA17" s="190">
        <f>IF(DF15="","",DF15)</f>
        <v>8</v>
      </c>
      <c r="DB17" s="180" t="s">
        <v>0</v>
      </c>
      <c r="DC17" s="191">
        <f>IF(DD15="","",DD15)</f>
        <v>12</v>
      </c>
      <c r="DD17" s="362"/>
      <c r="DE17" s="362"/>
      <c r="DF17" s="363"/>
      <c r="DG17" s="180">
        <v>9</v>
      </c>
      <c r="DH17" s="180" t="s">
        <v>0</v>
      </c>
      <c r="DI17" s="180">
        <v>7</v>
      </c>
      <c r="DJ17" s="442">
        <v>4</v>
      </c>
      <c r="DK17" s="179">
        <f>IF((CO17="")+OR(CR17="")+OR(CU17="")+OR(CX17="")+OR(DA17="")+OR(DG17=""),"",SUM(CO17+CR17+CU17+CX17+DA17+DG17))</f>
        <v>62</v>
      </c>
      <c r="DL17" s="2" t="s">
        <v>0</v>
      </c>
      <c r="DM17" s="4">
        <f>IF((CQ17="")+OR(CT17="")+OR(CW17="")+OR(CZ17="")+OR(DC17="")+OR(DI17=""),"",SUM(CQ17+CT17+CW17+CZ17+DC17+DI17))</f>
        <v>48</v>
      </c>
      <c r="DN17" s="376" t="s">
        <v>13</v>
      </c>
      <c r="DP17" s="59">
        <v>3</v>
      </c>
      <c r="DQ17" s="57" t="s">
        <v>278</v>
      </c>
      <c r="DR17" s="101"/>
      <c r="DS17" s="101"/>
      <c r="DT17" s="101"/>
      <c r="DU17" s="15"/>
      <c r="DV17" s="50"/>
      <c r="EB17" s="378" t="str">
        <f>IF(ET5="","",ET5)</f>
        <v>Nové Město ,,C"</v>
      </c>
      <c r="EC17" s="387"/>
      <c r="ED17" s="388"/>
      <c r="EE17" s="190">
        <f>IF(EV7="","",EV7)</f>
        <v>11</v>
      </c>
      <c r="EF17" s="180" t="s">
        <v>0</v>
      </c>
      <c r="EG17" s="191">
        <f>IF(ET7="","",ET7)</f>
        <v>13</v>
      </c>
      <c r="EH17" s="197">
        <f>IF(EV9="","",EV9)</f>
        <v>6</v>
      </c>
      <c r="EI17" s="180" t="s">
        <v>0</v>
      </c>
      <c r="EJ17" s="191">
        <f>IF(ET9="","",ET9)</f>
        <v>31</v>
      </c>
      <c r="EK17" s="197">
        <f>IF(EV11="","",EV11)</f>
        <v>8</v>
      </c>
      <c r="EL17" s="180" t="s">
        <v>0</v>
      </c>
      <c r="EM17" s="191">
        <f>IF(ET11="","",ET11)</f>
        <v>15</v>
      </c>
      <c r="EN17" s="190">
        <f>IF(EV13="","",EV13)</f>
        <v>11</v>
      </c>
      <c r="EO17" s="180" t="s">
        <v>0</v>
      </c>
      <c r="EP17" s="191">
        <f>IF(ET13="","",ET13)</f>
        <v>13</v>
      </c>
      <c r="EQ17" s="190">
        <f>IF(EV15="","",EV15)</f>
        <v>8</v>
      </c>
      <c r="ER17" s="180" t="s">
        <v>0</v>
      </c>
      <c r="ES17" s="191">
        <f>IF(ET15="","",ET15)</f>
        <v>18</v>
      </c>
      <c r="ET17" s="362"/>
      <c r="EU17" s="362"/>
      <c r="EV17" s="363"/>
      <c r="EW17" s="180">
        <v>6</v>
      </c>
      <c r="EX17" s="180" t="s">
        <v>0</v>
      </c>
      <c r="EY17" s="180">
        <v>21</v>
      </c>
      <c r="EZ17" s="442">
        <v>0</v>
      </c>
      <c r="FA17" s="179">
        <f>IF((EE17="")+OR(EH17="")+OR(EK17="")+OR(EN17="")+OR(EQ17="")+OR(EW17=""),"",SUM(EE17+EH17+EK17+EN17+EQ17+EW17))</f>
        <v>50</v>
      </c>
      <c r="FB17" s="2" t="s">
        <v>0</v>
      </c>
      <c r="FC17" s="4">
        <f>IF((EG17="")+OR(EJ17="")+OR(EM17="")+OR(EP17="")+OR(ES17="")+OR(EY17=""),"",SUM(EG17+EJ17+EM17+EP17+ES17+EY17))</f>
        <v>111</v>
      </c>
      <c r="FD17" s="376" t="s">
        <v>44</v>
      </c>
      <c r="FF17" s="59">
        <v>3</v>
      </c>
      <c r="FG17" s="57" t="s">
        <v>278</v>
      </c>
      <c r="FH17" s="101"/>
      <c r="FI17" s="101"/>
      <c r="FJ17" s="101"/>
      <c r="FK17" s="15"/>
      <c r="FL17" s="50"/>
      <c r="FR17" s="378" t="str">
        <f>IF(GJ5="","",GJ5)</f>
        <v>Nechanice  ,,A"</v>
      </c>
      <c r="FS17" s="387"/>
      <c r="FT17" s="388"/>
      <c r="FU17" s="190">
        <f>IF(GL7="","",GL7)</f>
        <v>12</v>
      </c>
      <c r="FV17" s="180" t="s">
        <v>0</v>
      </c>
      <c r="FW17" s="191">
        <f>IF(GJ7="","",GJ7)</f>
        <v>10</v>
      </c>
      <c r="FX17" s="197">
        <f>IF(GL9="","",GL9)</f>
        <v>12</v>
      </c>
      <c r="FY17" s="180" t="s">
        <v>0</v>
      </c>
      <c r="FZ17" s="191">
        <f>IF(GJ9="","",GJ9)</f>
        <v>8</v>
      </c>
      <c r="GA17" s="197">
        <f>IF(GL11="","",GL11)</f>
        <v>15</v>
      </c>
      <c r="GB17" s="180" t="s">
        <v>0</v>
      </c>
      <c r="GC17" s="191">
        <f>IF(GJ11="","",GJ11)</f>
        <v>7</v>
      </c>
      <c r="GD17" s="190">
        <f>IF(GL13="","",GL13)</f>
        <v>8</v>
      </c>
      <c r="GE17" s="180" t="s">
        <v>0</v>
      </c>
      <c r="GF17" s="191">
        <f>IF(GJ13="","",GJ13)</f>
        <v>17</v>
      </c>
      <c r="GG17" s="190">
        <f>IF(GL15="","",GL15)</f>
        <v>11</v>
      </c>
      <c r="GH17" s="180" t="s">
        <v>0</v>
      </c>
      <c r="GI17" s="191">
        <f>IF(GJ15="","",GJ15)</f>
        <v>12</v>
      </c>
      <c r="GJ17" s="362"/>
      <c r="GK17" s="362"/>
      <c r="GL17" s="363"/>
      <c r="GM17" s="180">
        <v>8</v>
      </c>
      <c r="GN17" s="180" t="s">
        <v>0</v>
      </c>
      <c r="GO17" s="180">
        <v>6</v>
      </c>
      <c r="GP17" s="442">
        <v>4</v>
      </c>
      <c r="GQ17" s="179">
        <f>IF((FU17="")+OR(FX17="")+OR(GA17="")+OR(GD17="")+OR(GG17="")+OR(GM17=""),"",SUM(FU17+FX17+GA17+GD17+GG17+GM17))</f>
        <v>66</v>
      </c>
      <c r="GR17" s="2" t="s">
        <v>0</v>
      </c>
      <c r="GS17" s="4">
        <f>IF((FW17="")+OR(FZ17="")+OR(GC17="")+OR(GF17="")+OR(GI17="")+OR(GO17=""),"",SUM(FW17+FZ17+GC17+GF17+GI17+GO17))</f>
        <v>60</v>
      </c>
      <c r="GT17" s="376" t="s">
        <v>12</v>
      </c>
      <c r="GV17" s="59">
        <v>3</v>
      </c>
      <c r="GW17" s="57" t="s">
        <v>278</v>
      </c>
      <c r="GX17" s="101"/>
      <c r="GY17" s="101"/>
      <c r="GZ17" s="101"/>
      <c r="HA17" s="15"/>
      <c r="HB17" s="50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</row>
    <row r="18" spans="1:250" ht="27" customHeight="1">
      <c r="F18" s="347"/>
      <c r="G18" s="348"/>
      <c r="H18" s="349"/>
      <c r="I18" s="192" t="str">
        <f>IF(Z8="","",Z8)</f>
        <v/>
      </c>
      <c r="J18" s="193" t="s">
        <v>0</v>
      </c>
      <c r="K18" s="194" t="str">
        <f>IF(X8="","",X8)</f>
        <v/>
      </c>
      <c r="L18" s="198" t="str">
        <f>IF(Z10="","",Z10)</f>
        <v/>
      </c>
      <c r="M18" s="193" t="s">
        <v>0</v>
      </c>
      <c r="N18" s="194" t="str">
        <f>IF(X10="","",X10)</f>
        <v/>
      </c>
      <c r="O18" s="198" t="str">
        <f>IF(Z12="","",Z12)</f>
        <v/>
      </c>
      <c r="P18" s="193" t="s">
        <v>0</v>
      </c>
      <c r="Q18" s="194" t="str">
        <f>IF(X12="","",X12)</f>
        <v/>
      </c>
      <c r="R18" s="192" t="str">
        <f>IF(Z14="","",Z14)</f>
        <v/>
      </c>
      <c r="S18" s="193" t="s">
        <v>0</v>
      </c>
      <c r="T18" s="194" t="str">
        <f>IF(X14="","",X14)</f>
        <v/>
      </c>
      <c r="U18" s="192" t="str">
        <f>IF(Z16="","",Z16)</f>
        <v/>
      </c>
      <c r="V18" s="193" t="s">
        <v>0</v>
      </c>
      <c r="W18" s="194" t="str">
        <f>IF(X16="","",X16)</f>
        <v/>
      </c>
      <c r="X18" s="364"/>
      <c r="Y18" s="364"/>
      <c r="Z18" s="365"/>
      <c r="AA18" s="193" t="str">
        <f>IF(AA65="","",AA65)</f>
        <v/>
      </c>
      <c r="AB18" s="193" t="s">
        <v>0</v>
      </c>
      <c r="AC18" s="193"/>
      <c r="AD18" s="440"/>
      <c r="AE18" s="176" t="str">
        <f>IF((I18="")+OR(L18="")+OR(O18="")+OR(R18="")+OR(U18="")+OR(AA18=""),"",SUM(I18+L18+O18+R18+U18+AA18))</f>
        <v/>
      </c>
      <c r="AF18" s="177" t="s">
        <v>0</v>
      </c>
      <c r="AG18" s="178" t="str">
        <f>IF((K18="")+OR(N18="")+OR(Q18="")+OR(T18="")+OR(W18="")+OR(AC18=""),"",SUM(K18+N18+Q18+T18+W18+AC18))</f>
        <v/>
      </c>
      <c r="AH18" s="340"/>
      <c r="AO18" s="15"/>
      <c r="AP18" s="50"/>
      <c r="AV18" s="347"/>
      <c r="AW18" s="348"/>
      <c r="AX18" s="349"/>
      <c r="AY18" s="192" t="str">
        <f>IF(BP8="","",BP8)</f>
        <v/>
      </c>
      <c r="AZ18" s="193" t="s">
        <v>0</v>
      </c>
      <c r="BA18" s="194" t="str">
        <f>IF(BN8="","",BN8)</f>
        <v/>
      </c>
      <c r="BB18" s="198" t="str">
        <f>IF(BP10="","",BP10)</f>
        <v/>
      </c>
      <c r="BC18" s="193" t="s">
        <v>0</v>
      </c>
      <c r="BD18" s="194" t="str">
        <f>IF(BN10="","",BN10)</f>
        <v/>
      </c>
      <c r="BE18" s="198" t="str">
        <f>IF(BP12="","",BP12)</f>
        <v/>
      </c>
      <c r="BF18" s="193" t="s">
        <v>0</v>
      </c>
      <c r="BG18" s="194" t="str">
        <f>IF(BN12="","",BN12)</f>
        <v/>
      </c>
      <c r="BH18" s="192" t="str">
        <f>IF(BP14="","",BP14)</f>
        <v/>
      </c>
      <c r="BI18" s="193" t="s">
        <v>0</v>
      </c>
      <c r="BJ18" s="194" t="str">
        <f>IF(BN14="","",BN14)</f>
        <v/>
      </c>
      <c r="BK18" s="192" t="str">
        <f>IF(BP16="","",BP16)</f>
        <v/>
      </c>
      <c r="BL18" s="193" t="s">
        <v>0</v>
      </c>
      <c r="BM18" s="194" t="str">
        <f>IF(BN16="","",BN16)</f>
        <v/>
      </c>
      <c r="BN18" s="364"/>
      <c r="BO18" s="364"/>
      <c r="BP18" s="365"/>
      <c r="BQ18" s="193" t="str">
        <f>IF(BQ65="","",BQ65)</f>
        <v/>
      </c>
      <c r="BR18" s="193" t="s">
        <v>0</v>
      </c>
      <c r="BS18" s="193"/>
      <c r="BT18" s="440"/>
      <c r="BU18" s="176" t="str">
        <f>IF((AY18="")+OR(BB18="")+OR(BE18="")+OR(BH18="")+OR(BK18="")+OR(BQ18=""),"",SUM(AY18+BB18+BE18+BH18+BK18+BQ18))</f>
        <v/>
      </c>
      <c r="BV18" s="177" t="s">
        <v>0</v>
      </c>
      <c r="BW18" s="178" t="str">
        <f>IF((BA18="")+OR(BD18="")+OR(BG18="")+OR(BJ18="")+OR(BM18="")+OR(BS18=""),"",SUM(BA18+BD18+BG18+BJ18+BM18+BS18))</f>
        <v/>
      </c>
      <c r="BX18" s="340"/>
      <c r="BZ18">
        <f>SUM(BU17/BW17)</f>
        <v>1.4130434782608696</v>
      </c>
      <c r="CE18" s="15"/>
      <c r="CF18" s="50"/>
      <c r="CL18" s="347"/>
      <c r="CM18" s="348"/>
      <c r="CN18" s="349"/>
      <c r="CO18" s="192" t="str">
        <f>IF(DF8="","",DF8)</f>
        <v/>
      </c>
      <c r="CP18" s="193" t="s">
        <v>0</v>
      </c>
      <c r="CQ18" s="194" t="str">
        <f>IF(DD8="","",DD8)</f>
        <v/>
      </c>
      <c r="CR18" s="198" t="str">
        <f>IF(DF10="","",DF10)</f>
        <v/>
      </c>
      <c r="CS18" s="193" t="s">
        <v>0</v>
      </c>
      <c r="CT18" s="194" t="str">
        <f>IF(DD10="","",DD10)</f>
        <v/>
      </c>
      <c r="CU18" s="198" t="str">
        <f>IF(DF12="","",DF12)</f>
        <v/>
      </c>
      <c r="CV18" s="193" t="s">
        <v>0</v>
      </c>
      <c r="CW18" s="194" t="str">
        <f>IF(DD12="","",DD12)</f>
        <v/>
      </c>
      <c r="CX18" s="192" t="str">
        <f>IF(DF14="","",DF14)</f>
        <v/>
      </c>
      <c r="CY18" s="193" t="s">
        <v>0</v>
      </c>
      <c r="CZ18" s="194" t="str">
        <f>IF(DD14="","",DD14)</f>
        <v/>
      </c>
      <c r="DA18" s="192" t="str">
        <f>IF(DF16="","",DF16)</f>
        <v/>
      </c>
      <c r="DB18" s="193" t="s">
        <v>0</v>
      </c>
      <c r="DC18" s="194" t="str">
        <f>IF(DD16="","",DD16)</f>
        <v/>
      </c>
      <c r="DD18" s="364"/>
      <c r="DE18" s="364"/>
      <c r="DF18" s="365"/>
      <c r="DG18" s="193" t="str">
        <f>IF(DG65="","",DG65)</f>
        <v/>
      </c>
      <c r="DH18" s="193" t="s">
        <v>0</v>
      </c>
      <c r="DI18" s="193"/>
      <c r="DJ18" s="440"/>
      <c r="DK18" s="176" t="str">
        <f>IF((CO18="")+OR(CR18="")+OR(CU18="")+OR(CX18="")+OR(DA18="")+OR(DG18=""),"",SUM(CO18+CR18+CU18+CX18+DA18+DG18))</f>
        <v/>
      </c>
      <c r="DL18" s="177" t="s">
        <v>0</v>
      </c>
      <c r="DM18" s="178" t="str">
        <f>IF((CQ18="")+OR(CT18="")+OR(CW18="")+OR(CZ18="")+OR(DC18="")+OR(DI18=""),"",SUM(CQ18+CT18+CW18+CZ18+DC18+DI18))</f>
        <v/>
      </c>
      <c r="DN18" s="340"/>
      <c r="DU18" s="15"/>
      <c r="DV18" s="50"/>
      <c r="EB18" s="347"/>
      <c r="EC18" s="348"/>
      <c r="ED18" s="349"/>
      <c r="EE18" s="192" t="str">
        <f>IF(EV8="","",EV8)</f>
        <v/>
      </c>
      <c r="EF18" s="193" t="s">
        <v>0</v>
      </c>
      <c r="EG18" s="194" t="str">
        <f>IF(ET8="","",ET8)</f>
        <v/>
      </c>
      <c r="EH18" s="198" t="str">
        <f>IF(EV10="","",EV10)</f>
        <v/>
      </c>
      <c r="EI18" s="193" t="s">
        <v>0</v>
      </c>
      <c r="EJ18" s="194" t="str">
        <f>IF(ET10="","",ET10)</f>
        <v/>
      </c>
      <c r="EK18" s="198" t="str">
        <f>IF(EV12="","",EV12)</f>
        <v/>
      </c>
      <c r="EL18" s="193" t="s">
        <v>0</v>
      </c>
      <c r="EM18" s="194" t="str">
        <f>IF(ET12="","",ET12)</f>
        <v/>
      </c>
      <c r="EN18" s="192" t="str">
        <f>IF(EV14="","",EV14)</f>
        <v/>
      </c>
      <c r="EO18" s="193" t="s">
        <v>0</v>
      </c>
      <c r="EP18" s="194" t="str">
        <f>IF(ET14="","",ET14)</f>
        <v/>
      </c>
      <c r="EQ18" s="192" t="str">
        <f>IF(EV16="","",EV16)</f>
        <v/>
      </c>
      <c r="ER18" s="193" t="s">
        <v>0</v>
      </c>
      <c r="ES18" s="194" t="str">
        <f>IF(ET16="","",ET16)</f>
        <v/>
      </c>
      <c r="ET18" s="364"/>
      <c r="EU18" s="364"/>
      <c r="EV18" s="365"/>
      <c r="EW18" s="193" t="str">
        <f>IF(EW65="","",EW65)</f>
        <v/>
      </c>
      <c r="EX18" s="193" t="s">
        <v>0</v>
      </c>
      <c r="EY18" s="193"/>
      <c r="EZ18" s="440"/>
      <c r="FA18" s="176" t="str">
        <f>IF((EE18="")+OR(EH18="")+OR(EK18="")+OR(EN18="")+OR(EQ18="")+OR(EW18=""),"",SUM(EE18+EH18+EK18+EN18+EQ18+EW18))</f>
        <v/>
      </c>
      <c r="FB18" s="177" t="s">
        <v>0</v>
      </c>
      <c r="FC18" s="178" t="str">
        <f>IF((EG18="")+OR(EJ18="")+OR(EM18="")+OR(EP18="")+OR(ES18="")+OR(EY18=""),"",SUM(EG18+EJ18+EM18+EP18+ES18+EY18))</f>
        <v/>
      </c>
      <c r="FD18" s="340"/>
      <c r="FK18" s="15"/>
      <c r="FL18" s="50"/>
      <c r="FR18" s="347"/>
      <c r="FS18" s="348"/>
      <c r="FT18" s="349"/>
      <c r="FU18" s="192" t="str">
        <f>IF(GL8="","",GL8)</f>
        <v/>
      </c>
      <c r="FV18" s="193" t="s">
        <v>0</v>
      </c>
      <c r="FW18" s="194" t="str">
        <f>IF(GJ8="","",GJ8)</f>
        <v/>
      </c>
      <c r="FX18" s="198" t="str">
        <f>IF(GL10="","",GL10)</f>
        <v/>
      </c>
      <c r="FY18" s="193" t="s">
        <v>0</v>
      </c>
      <c r="FZ18" s="194" t="str">
        <f>IF(GJ10="","",GJ10)</f>
        <v/>
      </c>
      <c r="GA18" s="198" t="str">
        <f>IF(GL12="","",GL12)</f>
        <v/>
      </c>
      <c r="GB18" s="193" t="s">
        <v>0</v>
      </c>
      <c r="GC18" s="194" t="str">
        <f>IF(GJ12="","",GJ12)</f>
        <v/>
      </c>
      <c r="GD18" s="192" t="str">
        <f>IF(GL14="","",GL14)</f>
        <v/>
      </c>
      <c r="GE18" s="193" t="s">
        <v>0</v>
      </c>
      <c r="GF18" s="194" t="str">
        <f>IF(GJ14="","",GJ14)</f>
        <v/>
      </c>
      <c r="GG18" s="192" t="str">
        <f>IF(GL16="","",GL16)</f>
        <v/>
      </c>
      <c r="GH18" s="193" t="s">
        <v>0</v>
      </c>
      <c r="GI18" s="194" t="str">
        <f>IF(GJ16="","",GJ16)</f>
        <v/>
      </c>
      <c r="GJ18" s="364"/>
      <c r="GK18" s="364"/>
      <c r="GL18" s="365"/>
      <c r="GM18" s="193" t="str">
        <f>IF(GM65="","",GM65)</f>
        <v/>
      </c>
      <c r="GN18" s="193" t="s">
        <v>0</v>
      </c>
      <c r="GO18" s="193"/>
      <c r="GP18" s="440"/>
      <c r="GQ18" s="176" t="str">
        <f>IF((FU18="")+OR(FX18="")+OR(GA18="")+OR(GD18="")+OR(GG18="")+OR(GM18=""),"",SUM(FU18+FX18+GA18+GD18+GG18+GM18))</f>
        <v/>
      </c>
      <c r="GR18" s="177" t="s">
        <v>0</v>
      </c>
      <c r="GS18" s="178" t="str">
        <f>IF((FW18="")+OR(FZ18="")+OR(GC18="")+OR(GF18="")+OR(GI18="")+OR(GO18=""),"",SUM(FW18+FZ18+GC18+GF18+GI18+GO18))</f>
        <v/>
      </c>
      <c r="GT18" s="340"/>
      <c r="HA18" s="15"/>
      <c r="HB18" s="50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</row>
    <row r="19" spans="1:250" ht="27" customHeight="1">
      <c r="F19" s="344" t="str">
        <f>IF(AA5="","",AA5)</f>
        <v>Jičín</v>
      </c>
      <c r="G19" s="345"/>
      <c r="H19" s="346"/>
      <c r="I19" s="190">
        <f>IF(AC7="","",AC7)</f>
        <v>15</v>
      </c>
      <c r="J19" s="180" t="s">
        <v>0</v>
      </c>
      <c r="K19" s="191">
        <f>IF(AA7="","",AA7)</f>
        <v>4</v>
      </c>
      <c r="L19" s="197">
        <f>IF(AC9="","",AC9)</f>
        <v>7</v>
      </c>
      <c r="M19" s="180" t="s">
        <v>0</v>
      </c>
      <c r="N19" s="191">
        <f>IF(AA9="","",AA9)</f>
        <v>15</v>
      </c>
      <c r="O19" s="197">
        <f>IF(AC11="","",AC11)</f>
        <v>8</v>
      </c>
      <c r="P19" s="180" t="s">
        <v>0</v>
      </c>
      <c r="Q19" s="191">
        <f>IF(AA11="","",AA11)</f>
        <v>18</v>
      </c>
      <c r="R19" s="190">
        <f>IF(AC13="","",AC13)</f>
        <v>10</v>
      </c>
      <c r="S19" s="180" t="s">
        <v>0</v>
      </c>
      <c r="T19" s="191">
        <f>IF(AA13="","",AA13)</f>
        <v>14</v>
      </c>
      <c r="U19" s="190">
        <f>IF(AC15="","",AC15)</f>
        <v>7</v>
      </c>
      <c r="V19" s="180" t="s">
        <v>0</v>
      </c>
      <c r="W19" s="191">
        <f>IF(AA15="","",AA15)</f>
        <v>11</v>
      </c>
      <c r="X19" s="190">
        <f>IF(AC17="","",AC17)</f>
        <v>13</v>
      </c>
      <c r="Y19" s="180" t="s">
        <v>0</v>
      </c>
      <c r="Z19" s="191">
        <f>IF(AA17="","",AA17)</f>
        <v>10</v>
      </c>
      <c r="AA19" s="362"/>
      <c r="AB19" s="362"/>
      <c r="AC19" s="362"/>
      <c r="AD19" s="430">
        <v>2</v>
      </c>
      <c r="AE19" s="179">
        <f>IF((I19="")+OR(L19="")+OR(O19="")+OR(R19="")+OR(X19="")+OR(U19=""),"",SUM(I19+L19+O19+R19+U19+X19))</f>
        <v>60</v>
      </c>
      <c r="AF19" s="2" t="s">
        <v>0</v>
      </c>
      <c r="AG19" s="4">
        <f>IF((K19="")+OR(N19="")+OR(Q19="")+OR(T19="")+OR(Z19="")+OR(W19=""),"",SUM(K19+N19+Q19+T19+W19+Z19))</f>
        <v>72</v>
      </c>
      <c r="AH19" s="376" t="s">
        <v>13</v>
      </c>
      <c r="AJ19">
        <f>SUM(AE19/AG19)</f>
        <v>0.83333333333333337</v>
      </c>
      <c r="AO19" s="15"/>
      <c r="AP19" s="50"/>
      <c r="AV19" s="344" t="str">
        <f>IF(BQ5="","",BQ5)</f>
        <v>Střešovice</v>
      </c>
      <c r="AW19" s="345"/>
      <c r="AX19" s="346"/>
      <c r="AY19" s="190">
        <f>IF(BS7="","",BS7)</f>
        <v>10</v>
      </c>
      <c r="AZ19" s="180" t="s">
        <v>0</v>
      </c>
      <c r="BA19" s="191">
        <f>IF(BQ7="","",BQ7)</f>
        <v>25</v>
      </c>
      <c r="BB19" s="197">
        <f>IF(BS9="","",BS9)</f>
        <v>21</v>
      </c>
      <c r="BC19" s="180" t="s">
        <v>0</v>
      </c>
      <c r="BD19" s="191">
        <f>IF(BQ9="","",BQ9)</f>
        <v>10</v>
      </c>
      <c r="BE19" s="197">
        <f>IF(BS11="","",BS11)</f>
        <v>9</v>
      </c>
      <c r="BF19" s="180" t="s">
        <v>0</v>
      </c>
      <c r="BG19" s="191">
        <f>IF(BQ11="","",BQ11)</f>
        <v>10</v>
      </c>
      <c r="BH19" s="190">
        <f>IF(BS13="","",BS13)</f>
        <v>9</v>
      </c>
      <c r="BI19" s="180" t="s">
        <v>0</v>
      </c>
      <c r="BJ19" s="191">
        <f>IF(BQ13="","",BQ13)</f>
        <v>11</v>
      </c>
      <c r="BK19" s="190">
        <f>IF(BS15="","",BS15)</f>
        <v>14</v>
      </c>
      <c r="BL19" s="180" t="s">
        <v>0</v>
      </c>
      <c r="BM19" s="191">
        <f>IF(BQ15="","",BQ15)</f>
        <v>8</v>
      </c>
      <c r="BN19" s="190">
        <f>IF(BS17="","",BS17)</f>
        <v>6</v>
      </c>
      <c r="BO19" s="180" t="s">
        <v>0</v>
      </c>
      <c r="BP19" s="191">
        <f>IF(BQ17="","",BQ17)</f>
        <v>15</v>
      </c>
      <c r="BQ19" s="362"/>
      <c r="BR19" s="362"/>
      <c r="BS19" s="362"/>
      <c r="BT19" s="430">
        <v>2</v>
      </c>
      <c r="BU19" s="179">
        <f>IF((AY19="")+OR(BB19="")+OR(BE19="")+OR(BH19="")+OR(BN19="")+OR(BK19=""),"",SUM(AY19+BB19+BE19+BH19+BK19+BN19))</f>
        <v>69</v>
      </c>
      <c r="BV19" s="2" t="s">
        <v>0</v>
      </c>
      <c r="BW19" s="4">
        <f>IF((BA19="")+OR(BD19="")+OR(BG19="")+OR(BJ19="")+OR(BP19="")+OR(BM19=""),"",SUM(BA19+BD19+BG19+BJ19+BM19+BP19))</f>
        <v>79</v>
      </c>
      <c r="BX19" s="376" t="s">
        <v>14</v>
      </c>
      <c r="CE19" s="15"/>
      <c r="CF19" s="50"/>
      <c r="CL19" s="344" t="str">
        <f>IF(DG5="","",DG5)</f>
        <v>Ruchadlo Zájezd</v>
      </c>
      <c r="CM19" s="345"/>
      <c r="CN19" s="346"/>
      <c r="CO19" s="190">
        <f>IF(DI7="","",DI7)</f>
        <v>20</v>
      </c>
      <c r="CP19" s="180" t="s">
        <v>0</v>
      </c>
      <c r="CQ19" s="191">
        <f>IF(DG7="","",DG7)</f>
        <v>5</v>
      </c>
      <c r="CR19" s="197">
        <f>IF(DI9="","",DI9)</f>
        <v>18</v>
      </c>
      <c r="CS19" s="180" t="s">
        <v>0</v>
      </c>
      <c r="CT19" s="191">
        <f>IF(DG9="","",DG9)</f>
        <v>6</v>
      </c>
      <c r="CU19" s="197">
        <f>IF(DI11="","",DI11)</f>
        <v>8</v>
      </c>
      <c r="CV19" s="180" t="s">
        <v>0</v>
      </c>
      <c r="CW19" s="191">
        <f>IF(DG11="","",DG11)</f>
        <v>7</v>
      </c>
      <c r="CX19" s="190">
        <f>IF(DI13="","",DI13)</f>
        <v>13</v>
      </c>
      <c r="CY19" s="180" t="s">
        <v>0</v>
      </c>
      <c r="CZ19" s="191">
        <f>IF(DG13="","",DG13)</f>
        <v>6</v>
      </c>
      <c r="DA19" s="190">
        <f>IF(DI15="","",DI15)</f>
        <v>18</v>
      </c>
      <c r="DB19" s="180" t="s">
        <v>0</v>
      </c>
      <c r="DC19" s="191">
        <f>IF(DG15="","",DG15)</f>
        <v>5</v>
      </c>
      <c r="DD19" s="190">
        <f>IF(DI17="","",DI17)</f>
        <v>7</v>
      </c>
      <c r="DE19" s="180" t="s">
        <v>0</v>
      </c>
      <c r="DF19" s="191">
        <f>IF(DG17="","",DG17)</f>
        <v>9</v>
      </c>
      <c r="DG19" s="362"/>
      <c r="DH19" s="362"/>
      <c r="DI19" s="362"/>
      <c r="DJ19" s="430">
        <v>5</v>
      </c>
      <c r="DK19" s="179">
        <f>IF((CO19="")+OR(CR19="")+OR(CU19="")+OR(CX19="")+OR(DD19="")+OR(DA19=""),"",SUM(CO19+CR19+CU19+CX19+DA19+DD19))</f>
        <v>84</v>
      </c>
      <c r="DL19" s="2" t="s">
        <v>0</v>
      </c>
      <c r="DM19" s="4">
        <f>IF((CQ19="")+OR(CT19="")+OR(CW19="")+OR(CZ19="")+OR(DF19="")+OR(DC19=""),"",SUM(CQ19+CT19+CW19+CZ19+DC19+DF19))</f>
        <v>38</v>
      </c>
      <c r="DN19" s="376" t="s">
        <v>9</v>
      </c>
      <c r="DU19" s="15"/>
      <c r="DV19" s="50"/>
      <c r="EB19" s="344" t="str">
        <f>IF(EW5="","",EW5)</f>
        <v>Hronov</v>
      </c>
      <c r="EC19" s="345"/>
      <c r="ED19" s="346"/>
      <c r="EE19" s="190">
        <f>IF(EY7="","",EY7)</f>
        <v>19</v>
      </c>
      <c r="EF19" s="180" t="s">
        <v>0</v>
      </c>
      <c r="EG19" s="191">
        <f>IF(EW7="","",EW7)</f>
        <v>5</v>
      </c>
      <c r="EH19" s="197">
        <f>IF(EY9="","",EY9)</f>
        <v>10</v>
      </c>
      <c r="EI19" s="180" t="s">
        <v>0</v>
      </c>
      <c r="EJ19" s="191">
        <f>IF(EW9="","",EW9)</f>
        <v>9</v>
      </c>
      <c r="EK19" s="197">
        <f>IF(EY11="","",EY11)</f>
        <v>7</v>
      </c>
      <c r="EL19" s="180" t="s">
        <v>0</v>
      </c>
      <c r="EM19" s="191">
        <f>IF(EW11="","",EW11)</f>
        <v>8</v>
      </c>
      <c r="EN19" s="190">
        <f>IF(EY13="","",EY13)</f>
        <v>19</v>
      </c>
      <c r="EO19" s="180" t="s">
        <v>0</v>
      </c>
      <c r="EP19" s="191">
        <f>IF(EW13="","",EW13)</f>
        <v>4</v>
      </c>
      <c r="EQ19" s="190">
        <f>IF(EY15="","",EY15)</f>
        <v>9</v>
      </c>
      <c r="ER19" s="180" t="s">
        <v>0</v>
      </c>
      <c r="ES19" s="191">
        <f>IF(EW15="","",EW15)</f>
        <v>3</v>
      </c>
      <c r="ET19" s="190">
        <f>IF(EY17="","",EY17)</f>
        <v>21</v>
      </c>
      <c r="EU19" s="180" t="s">
        <v>0</v>
      </c>
      <c r="EV19" s="191">
        <f>IF(EW17="","",EW17)</f>
        <v>6</v>
      </c>
      <c r="EW19" s="362"/>
      <c r="EX19" s="362"/>
      <c r="EY19" s="362"/>
      <c r="EZ19" s="430">
        <v>5</v>
      </c>
      <c r="FA19" s="179">
        <f>IF((EE19="")+OR(EH19="")+OR(EK19="")+OR(EN19="")+OR(ET19="")+OR(EQ19=""),"",SUM(EE19+EH19+EK19+EN19+EQ19+ET19))</f>
        <v>85</v>
      </c>
      <c r="FB19" s="2" t="s">
        <v>0</v>
      </c>
      <c r="FC19" s="4">
        <f>IF((EG19="")+OR(EJ19="")+OR(EM19="")+OR(EP19="")+OR(EV19="")+OR(ES19=""),"",SUM(EG19+EJ19+EM19+EP19+ES19+EV19))</f>
        <v>35</v>
      </c>
      <c r="FD19" s="376" t="s">
        <v>10</v>
      </c>
      <c r="FK19" s="15"/>
      <c r="FL19" s="50"/>
      <c r="FR19" s="344" t="str">
        <f>IF(GM5="","",GM5)</f>
        <v xml:space="preserve">Sport RK </v>
      </c>
      <c r="FS19" s="345"/>
      <c r="FT19" s="346"/>
      <c r="FU19" s="190">
        <f>IF(GO7="","",GO7)</f>
        <v>13</v>
      </c>
      <c r="FV19" s="180" t="s">
        <v>0</v>
      </c>
      <c r="FW19" s="191">
        <f>IF(GM7="","",GM7)</f>
        <v>9</v>
      </c>
      <c r="FX19" s="197">
        <f>IF(GO9="","",GO9)</f>
        <v>12</v>
      </c>
      <c r="FY19" s="180" t="s">
        <v>0</v>
      </c>
      <c r="FZ19" s="191">
        <f>IF(GM9="","",GM9)</f>
        <v>10</v>
      </c>
      <c r="GA19" s="197">
        <f>IF(GO11="","",GO11)</f>
        <v>14</v>
      </c>
      <c r="GB19" s="180" t="s">
        <v>0</v>
      </c>
      <c r="GC19" s="191">
        <f>IF(GM11="","",GM11)</f>
        <v>9</v>
      </c>
      <c r="GD19" s="190">
        <f>IF(GO13="","",GO13)</f>
        <v>12</v>
      </c>
      <c r="GE19" s="180" t="s">
        <v>0</v>
      </c>
      <c r="GF19" s="191">
        <f>IF(GM13="","",GM13)</f>
        <v>10</v>
      </c>
      <c r="GG19" s="190">
        <f>IF(GO15="","",GO15)</f>
        <v>20</v>
      </c>
      <c r="GH19" s="180" t="s">
        <v>0</v>
      </c>
      <c r="GI19" s="191">
        <f>IF(GM15="","",GM15)</f>
        <v>6</v>
      </c>
      <c r="GJ19" s="190">
        <f>IF(GO17="","",GO17)</f>
        <v>6</v>
      </c>
      <c r="GK19" s="180" t="s">
        <v>0</v>
      </c>
      <c r="GL19" s="191">
        <f>IF(GM17="","",GM17)</f>
        <v>8</v>
      </c>
      <c r="GM19" s="362"/>
      <c r="GN19" s="362"/>
      <c r="GO19" s="362"/>
      <c r="GP19" s="430">
        <v>5</v>
      </c>
      <c r="GQ19" s="179">
        <f>IF((FU19="")+OR(FX19="")+OR(GA19="")+OR(GD19="")+OR(GJ19="")+OR(GG19=""),"",SUM(FU19+FX19+GA19+GD19+GG19+GJ19))</f>
        <v>77</v>
      </c>
      <c r="GR19" s="2" t="s">
        <v>0</v>
      </c>
      <c r="GS19" s="4">
        <f>IF((FW19="")+OR(FZ19="")+OR(GC19="")+OR(GF19="")+OR(GL19="")+OR(GI19=""),"",SUM(FW19+FZ19+GC19+GF19+GI19+GL19))</f>
        <v>52</v>
      </c>
      <c r="GT19" s="376" t="s">
        <v>10</v>
      </c>
      <c r="HA19" s="15"/>
      <c r="HB19" s="50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</row>
    <row r="20" spans="1:250" ht="27" customHeight="1" thickBot="1">
      <c r="F20" s="427"/>
      <c r="G20" s="327"/>
      <c r="H20" s="428"/>
      <c r="I20" s="199" t="str">
        <f>IF(AC8="","",AC8)</f>
        <v/>
      </c>
      <c r="J20" s="200" t="s">
        <v>0</v>
      </c>
      <c r="K20" s="201" t="str">
        <f>IF(AA8="","",AA8)</f>
        <v/>
      </c>
      <c r="L20" s="207" t="str">
        <f>IF(AC10="","",AC10)</f>
        <v/>
      </c>
      <c r="M20" s="200" t="s">
        <v>0</v>
      </c>
      <c r="N20" s="201" t="str">
        <f>IF(AA10="","",AA10)</f>
        <v/>
      </c>
      <c r="O20" s="207" t="str">
        <f>IF(AC12="","",AC12)</f>
        <v/>
      </c>
      <c r="P20" s="200" t="s">
        <v>0</v>
      </c>
      <c r="Q20" s="201" t="str">
        <f>IF(AA12="","",AA12)</f>
        <v/>
      </c>
      <c r="R20" s="199" t="str">
        <f>IF(AC14="","",AC14)</f>
        <v/>
      </c>
      <c r="S20" s="200" t="s">
        <v>0</v>
      </c>
      <c r="T20" s="201" t="str">
        <f>IF(AA14="","",AA14)</f>
        <v/>
      </c>
      <c r="U20" s="199" t="str">
        <f>IF(AC16="","",AC16)</f>
        <v/>
      </c>
      <c r="V20" s="200" t="s">
        <v>0</v>
      </c>
      <c r="W20" s="201" t="str">
        <f>IF(AA16="","",AA16)</f>
        <v/>
      </c>
      <c r="X20" s="199" t="str">
        <f>IF(AC18="","",AC18)</f>
        <v/>
      </c>
      <c r="Y20" s="200" t="s">
        <v>0</v>
      </c>
      <c r="Z20" s="201" t="str">
        <f>IF(AA18="","",AA18)</f>
        <v/>
      </c>
      <c r="AA20" s="429"/>
      <c r="AB20" s="429"/>
      <c r="AC20" s="429"/>
      <c r="AD20" s="431"/>
      <c r="AE20" s="182" t="str">
        <f>IF((I20="")+OR(L20="")+OR(O20="")+OR(R20="")+OR(X20="")+OR(U20=""),"",SUM(I20+L20+O20+R20+U20+X20))</f>
        <v/>
      </c>
      <c r="AF20" s="183" t="s">
        <v>0</v>
      </c>
      <c r="AG20" s="184" t="str">
        <f>IF((K20="")+OR(N20="")+OR(Q20="")+OR(T20="")+OR(Z20="")+OR(W20=""),"",SUM(K20+N20+Q20+T20+W20+Z20))</f>
        <v/>
      </c>
      <c r="AH20" s="432"/>
      <c r="AO20" s="15"/>
      <c r="AP20" s="50"/>
      <c r="AV20" s="427"/>
      <c r="AW20" s="327"/>
      <c r="AX20" s="428"/>
      <c r="AY20" s="199" t="str">
        <f>IF(BS8="","",BS8)</f>
        <v/>
      </c>
      <c r="AZ20" s="200" t="s">
        <v>0</v>
      </c>
      <c r="BA20" s="201" t="str">
        <f>IF(BQ8="","",BQ8)</f>
        <v/>
      </c>
      <c r="BB20" s="207" t="str">
        <f>IF(BS10="","",BS10)</f>
        <v/>
      </c>
      <c r="BC20" s="200" t="s">
        <v>0</v>
      </c>
      <c r="BD20" s="201" t="str">
        <f>IF(BQ10="","",BQ10)</f>
        <v/>
      </c>
      <c r="BE20" s="207" t="str">
        <f>IF(BS12="","",BS12)</f>
        <v/>
      </c>
      <c r="BF20" s="200" t="s">
        <v>0</v>
      </c>
      <c r="BG20" s="201" t="str">
        <f>IF(BQ12="","",BQ12)</f>
        <v/>
      </c>
      <c r="BH20" s="199" t="str">
        <f>IF(BS14="","",BS14)</f>
        <v/>
      </c>
      <c r="BI20" s="200" t="s">
        <v>0</v>
      </c>
      <c r="BJ20" s="201" t="str">
        <f>IF(BQ14="","",BQ14)</f>
        <v/>
      </c>
      <c r="BK20" s="199" t="str">
        <f>IF(BS16="","",BS16)</f>
        <v/>
      </c>
      <c r="BL20" s="200" t="s">
        <v>0</v>
      </c>
      <c r="BM20" s="201" t="str">
        <f>IF(BQ16="","",BQ16)</f>
        <v/>
      </c>
      <c r="BN20" s="199" t="str">
        <f>IF(BS18="","",BS18)</f>
        <v/>
      </c>
      <c r="BO20" s="200" t="s">
        <v>0</v>
      </c>
      <c r="BP20" s="201" t="str">
        <f>IF(BQ18="","",BQ18)</f>
        <v/>
      </c>
      <c r="BQ20" s="429"/>
      <c r="BR20" s="429"/>
      <c r="BS20" s="429"/>
      <c r="BT20" s="431"/>
      <c r="BU20" s="182" t="str">
        <f>IF((AY20="")+OR(BB20="")+OR(BE20="")+OR(BH20="")+OR(BN20="")+OR(BK20=""),"",SUM(AY20+BB20+BE20+BH20+BK20+BN20))</f>
        <v/>
      </c>
      <c r="BV20" s="183" t="s">
        <v>0</v>
      </c>
      <c r="BW20" s="184" t="str">
        <f>IF((BA20="")+OR(BD20="")+OR(BG20="")+OR(BJ20="")+OR(BP20="")+OR(BM20=""),"",SUM(BA20+BD20+BG20+BJ20+BM20+BP20))</f>
        <v/>
      </c>
      <c r="BX20" s="432"/>
      <c r="CE20" s="15"/>
      <c r="CF20" s="50"/>
      <c r="CL20" s="427"/>
      <c r="CM20" s="327"/>
      <c r="CN20" s="428"/>
      <c r="CO20" s="199" t="str">
        <f>IF(DI8="","",DI8)</f>
        <v/>
      </c>
      <c r="CP20" s="200" t="s">
        <v>0</v>
      </c>
      <c r="CQ20" s="201" t="str">
        <f>IF(DG8="","",DG8)</f>
        <v/>
      </c>
      <c r="CR20" s="207" t="str">
        <f>IF(DI10="","",DI10)</f>
        <v/>
      </c>
      <c r="CS20" s="200" t="s">
        <v>0</v>
      </c>
      <c r="CT20" s="201" t="str">
        <f>IF(DG10="","",DG10)</f>
        <v/>
      </c>
      <c r="CU20" s="207" t="str">
        <f>IF(DI12="","",DI12)</f>
        <v/>
      </c>
      <c r="CV20" s="200" t="s">
        <v>0</v>
      </c>
      <c r="CW20" s="201" t="str">
        <f>IF(DG12="","",DG12)</f>
        <v/>
      </c>
      <c r="CX20" s="199" t="str">
        <f>IF(DI14="","",DI14)</f>
        <v/>
      </c>
      <c r="CY20" s="200" t="s">
        <v>0</v>
      </c>
      <c r="CZ20" s="201" t="str">
        <f>IF(DG14="","",DG14)</f>
        <v/>
      </c>
      <c r="DA20" s="199" t="str">
        <f>IF(DI16="","",DI16)</f>
        <v/>
      </c>
      <c r="DB20" s="200" t="s">
        <v>0</v>
      </c>
      <c r="DC20" s="201" t="str">
        <f>IF(DG16="","",DG16)</f>
        <v/>
      </c>
      <c r="DD20" s="199" t="str">
        <f>IF(DI18="","",DI18)</f>
        <v/>
      </c>
      <c r="DE20" s="200" t="s">
        <v>0</v>
      </c>
      <c r="DF20" s="201" t="str">
        <f>IF(DG18="","",DG18)</f>
        <v/>
      </c>
      <c r="DG20" s="429"/>
      <c r="DH20" s="429"/>
      <c r="DI20" s="429"/>
      <c r="DJ20" s="431"/>
      <c r="DK20" s="182" t="str">
        <f>IF((CO20="")+OR(CR20="")+OR(CU20="")+OR(CX20="")+OR(DD20="")+OR(DA20=""),"",SUM(CO20+CR20+CU20+CX20+DA20+DD20))</f>
        <v/>
      </c>
      <c r="DL20" s="183" t="s">
        <v>0</v>
      </c>
      <c r="DM20" s="184" t="str">
        <f>IF((CQ20="")+OR(CT20="")+OR(CW20="")+OR(CZ20="")+OR(DF20="")+OR(DC20=""),"",SUM(CQ20+CT20+CW20+CZ20+DC20+DF20))</f>
        <v/>
      </c>
      <c r="DN20" s="432"/>
      <c r="DU20" s="15"/>
      <c r="DV20" s="50"/>
      <c r="EB20" s="427"/>
      <c r="EC20" s="327"/>
      <c r="ED20" s="428"/>
      <c r="EE20" s="199" t="str">
        <f>IF(EY8="","",EY8)</f>
        <v/>
      </c>
      <c r="EF20" s="200" t="s">
        <v>0</v>
      </c>
      <c r="EG20" s="201" t="str">
        <f>IF(EW8="","",EW8)</f>
        <v/>
      </c>
      <c r="EH20" s="207" t="str">
        <f>IF(EY10="","",EY10)</f>
        <v/>
      </c>
      <c r="EI20" s="200" t="s">
        <v>0</v>
      </c>
      <c r="EJ20" s="201" t="str">
        <f>IF(EW10="","",EW10)</f>
        <v/>
      </c>
      <c r="EK20" s="207" t="str">
        <f>IF(EY12="","",EY12)</f>
        <v/>
      </c>
      <c r="EL20" s="200" t="s">
        <v>0</v>
      </c>
      <c r="EM20" s="201" t="str">
        <f>IF(EW12="","",EW12)</f>
        <v/>
      </c>
      <c r="EN20" s="199" t="str">
        <f>IF(EY14="","",EY14)</f>
        <v/>
      </c>
      <c r="EO20" s="200" t="s">
        <v>0</v>
      </c>
      <c r="EP20" s="201" t="str">
        <f>IF(EW14="","",EW14)</f>
        <v/>
      </c>
      <c r="EQ20" s="199" t="str">
        <f>IF(EY16="","",EY16)</f>
        <v/>
      </c>
      <c r="ER20" s="200" t="s">
        <v>0</v>
      </c>
      <c r="ES20" s="201" t="str">
        <f>IF(EW16="","",EW16)</f>
        <v/>
      </c>
      <c r="ET20" s="199" t="str">
        <f>IF(EY18="","",EY18)</f>
        <v/>
      </c>
      <c r="EU20" s="200" t="s">
        <v>0</v>
      </c>
      <c r="EV20" s="201" t="str">
        <f>IF(EW18="","",EW18)</f>
        <v/>
      </c>
      <c r="EW20" s="429"/>
      <c r="EX20" s="429"/>
      <c r="EY20" s="429"/>
      <c r="EZ20" s="431"/>
      <c r="FA20" s="182" t="str">
        <f>IF((EE20="")+OR(EH20="")+OR(EK20="")+OR(EN20="")+OR(ET20="")+OR(EQ20=""),"",SUM(EE20+EH20+EK20+EN20+EQ20+ET20))</f>
        <v/>
      </c>
      <c r="FB20" s="183" t="s">
        <v>0</v>
      </c>
      <c r="FC20" s="184" t="str">
        <f>IF((EG20="")+OR(EJ20="")+OR(EM20="")+OR(EP20="")+OR(EV20="")+OR(ES20=""),"",SUM(EG20+EJ20+EM20+EP20+ES20+EV20))</f>
        <v/>
      </c>
      <c r="FD20" s="432"/>
      <c r="FK20" s="15"/>
      <c r="FL20" s="50"/>
      <c r="FR20" s="427"/>
      <c r="FS20" s="327"/>
      <c r="FT20" s="428"/>
      <c r="FU20" s="199" t="str">
        <f>IF(GO8="","",GO8)</f>
        <v/>
      </c>
      <c r="FV20" s="200" t="s">
        <v>0</v>
      </c>
      <c r="FW20" s="201" t="str">
        <f>IF(GM8="","",GM8)</f>
        <v/>
      </c>
      <c r="FX20" s="207" t="str">
        <f>IF(GO10="","",GO10)</f>
        <v/>
      </c>
      <c r="FY20" s="200" t="s">
        <v>0</v>
      </c>
      <c r="FZ20" s="201" t="str">
        <f>IF(GM10="","",GM10)</f>
        <v/>
      </c>
      <c r="GA20" s="207" t="str">
        <f>IF(GO12="","",GO12)</f>
        <v/>
      </c>
      <c r="GB20" s="200" t="s">
        <v>0</v>
      </c>
      <c r="GC20" s="201" t="str">
        <f>IF(GM12="","",GM12)</f>
        <v/>
      </c>
      <c r="GD20" s="199" t="str">
        <f>IF(GO14="","",GO14)</f>
        <v/>
      </c>
      <c r="GE20" s="200" t="s">
        <v>0</v>
      </c>
      <c r="GF20" s="201" t="str">
        <f>IF(GM14="","",GM14)</f>
        <v/>
      </c>
      <c r="GG20" s="199" t="str">
        <f>IF(GO16="","",GO16)</f>
        <v/>
      </c>
      <c r="GH20" s="200" t="s">
        <v>0</v>
      </c>
      <c r="GI20" s="201" t="str">
        <f>IF(GM16="","",GM16)</f>
        <v/>
      </c>
      <c r="GJ20" s="199" t="str">
        <f>IF(GO18="","",GO18)</f>
        <v/>
      </c>
      <c r="GK20" s="200" t="s">
        <v>0</v>
      </c>
      <c r="GL20" s="201" t="str">
        <f>IF(GM18="","",GM18)</f>
        <v/>
      </c>
      <c r="GM20" s="429"/>
      <c r="GN20" s="429"/>
      <c r="GO20" s="429"/>
      <c r="GP20" s="431"/>
      <c r="GQ20" s="182" t="str">
        <f>IF((FU20="")+OR(FX20="")+OR(GA20="")+OR(GD20="")+OR(GJ20="")+OR(GG20=""),"",SUM(FU20+FX20+GA20+GD20+GG20+GJ20))</f>
        <v/>
      </c>
      <c r="GR20" s="183" t="s">
        <v>0</v>
      </c>
      <c r="GS20" s="184" t="str">
        <f>IF((FW20="")+OR(FZ20="")+OR(GC20="")+OR(GF20="")+OR(GL20="")+OR(GI20=""),"",SUM(FW20+FZ20+GC20+GF20+GI20+GL20))</f>
        <v/>
      </c>
      <c r="GT20" s="432"/>
      <c r="HA20" s="15"/>
      <c r="HB20" s="50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</row>
    <row r="21" spans="1:250" ht="27" customHeight="1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>
        <f>SUM(AD7:AD20)</f>
        <v>21</v>
      </c>
      <c r="AE21" s="15">
        <f>SUM(AE7+AE9+AE11+AE13+AE15+AE17+AE19)</f>
        <v>485</v>
      </c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>
        <f>SUM(BT7:BT20)</f>
        <v>21</v>
      </c>
      <c r="BU21" s="15">
        <f>SUM(BU7+BU9+BU11+BU13+BU15+BU17+BU19)</f>
        <v>499</v>
      </c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>
        <f>SUM(DJ7:DJ20)</f>
        <v>21</v>
      </c>
      <c r="DK21" s="15">
        <f>SUM(DK7+DK9+DK11+DK13+DK15+DK17+DK19)</f>
        <v>445</v>
      </c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>
        <f>SUM(EZ7:EZ20)</f>
        <v>21</v>
      </c>
      <c r="FA21" s="15">
        <f>SUM(FA7+FA9+FA11+FA13+FA15+FA17+FA19)</f>
        <v>463</v>
      </c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>
        <f>SUM(GP7:GP20)</f>
        <v>21</v>
      </c>
      <c r="GQ21" s="15">
        <f>SUM(GQ7+GQ9+GQ11+GQ13+GQ15+GQ17+GQ19)</f>
        <v>497</v>
      </c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</row>
    <row r="22" spans="1:250" ht="27" hidden="1" customHeight="1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15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15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15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15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15"/>
      <c r="HB22" s="50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</row>
    <row r="23" spans="1:250" ht="27" hidden="1" customHeight="1">
      <c r="A23" s="50"/>
      <c r="B23" s="50"/>
      <c r="C23" s="50"/>
      <c r="D23" s="50"/>
      <c r="E23" s="50"/>
      <c r="F23" s="17" t="s">
        <v>11</v>
      </c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15"/>
      <c r="AP23" s="52"/>
      <c r="AQ23" s="50"/>
      <c r="AR23" s="50"/>
      <c r="AS23" s="50"/>
      <c r="AT23" s="50"/>
      <c r="AU23" s="50"/>
      <c r="AV23" s="17" t="s">
        <v>11</v>
      </c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15"/>
      <c r="CF23" s="52"/>
      <c r="CG23" s="50"/>
      <c r="CH23" s="50"/>
      <c r="CI23" s="50"/>
      <c r="CJ23" s="50"/>
      <c r="CK23" s="50"/>
      <c r="CL23" s="17" t="s">
        <v>11</v>
      </c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15"/>
      <c r="DV23" s="52"/>
      <c r="DW23" s="50"/>
      <c r="DX23" s="50"/>
      <c r="DY23" s="50"/>
      <c r="DZ23" s="50"/>
      <c r="EA23" s="50"/>
      <c r="EB23" s="17" t="s">
        <v>11</v>
      </c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15"/>
      <c r="FL23" s="52"/>
      <c r="FM23" s="50"/>
      <c r="FN23" s="50"/>
      <c r="FO23" s="50"/>
      <c r="FP23" s="50"/>
      <c r="FQ23" s="50"/>
      <c r="FR23" s="17" t="s">
        <v>11</v>
      </c>
      <c r="FS23" s="50"/>
      <c r="FT23" s="50"/>
      <c r="FU23" s="50"/>
      <c r="FV23" s="50"/>
      <c r="FW23" s="50"/>
      <c r="FX23" s="50"/>
      <c r="FY23" s="50"/>
      <c r="FZ23" s="50"/>
      <c r="GA23" s="50"/>
      <c r="GB23" s="50"/>
      <c r="GC23" s="50"/>
      <c r="GD23" s="50"/>
      <c r="GE23" s="50"/>
      <c r="GF23" s="50"/>
      <c r="GG23" s="50"/>
      <c r="GH23" s="50"/>
      <c r="GI23" s="50"/>
      <c r="GJ23" s="50"/>
      <c r="GK23" s="50"/>
      <c r="GL23" s="50"/>
      <c r="GM23" s="50"/>
      <c r="GN23" s="50"/>
      <c r="GO23" s="50"/>
      <c r="GP23" s="50"/>
      <c r="GQ23" s="50"/>
      <c r="GR23" s="50"/>
      <c r="GS23" s="50"/>
      <c r="GT23" s="50"/>
      <c r="GU23" s="50"/>
      <c r="GV23" s="50"/>
      <c r="GW23" s="50"/>
      <c r="GX23" s="50"/>
      <c r="GY23" s="50"/>
      <c r="GZ23" s="50"/>
      <c r="HA23" s="15"/>
      <c r="HB23" s="52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</row>
    <row r="24" spans="1:250" ht="27" customHeight="1">
      <c r="A24" s="50"/>
      <c r="B24" s="50"/>
      <c r="C24" s="50"/>
      <c r="D24" s="50"/>
      <c r="E24" s="50"/>
      <c r="F24" s="16" t="s">
        <v>9</v>
      </c>
      <c r="G24" s="390" t="s">
        <v>243</v>
      </c>
      <c r="H24" s="390"/>
      <c r="I24" s="390"/>
      <c r="J24" s="390"/>
      <c r="K24" s="390"/>
      <c r="L24" s="390"/>
      <c r="M24" s="50"/>
      <c r="N24" s="50"/>
      <c r="O24" s="50"/>
      <c r="P24" s="50"/>
      <c r="Q24" s="50"/>
      <c r="R24" s="16" t="s">
        <v>14</v>
      </c>
      <c r="S24" s="394" t="s">
        <v>127</v>
      </c>
      <c r="T24" s="394"/>
      <c r="U24" s="394"/>
      <c r="V24" s="394"/>
      <c r="W24" s="394"/>
      <c r="X24" s="394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15"/>
      <c r="AP24" s="52"/>
      <c r="AQ24" s="50"/>
      <c r="AR24" s="50"/>
      <c r="AS24" s="50"/>
      <c r="AT24" s="50"/>
      <c r="AU24" s="50"/>
      <c r="AV24" s="16" t="s">
        <v>9</v>
      </c>
      <c r="AW24" s="394" t="s">
        <v>125</v>
      </c>
      <c r="AX24" s="394"/>
      <c r="AY24" s="394"/>
      <c r="AZ24" s="394"/>
      <c r="BA24" s="394"/>
      <c r="BB24" s="394"/>
      <c r="BC24" s="50"/>
      <c r="BD24" s="50"/>
      <c r="BE24" s="50"/>
      <c r="BF24" s="50"/>
      <c r="BG24" s="50"/>
      <c r="BH24" s="16" t="s">
        <v>14</v>
      </c>
      <c r="BI24" s="390" t="s">
        <v>234</v>
      </c>
      <c r="BJ24" s="390"/>
      <c r="BK24" s="390"/>
      <c r="BL24" s="390"/>
      <c r="BM24" s="390"/>
      <c r="BN24" s="39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15"/>
      <c r="CF24" s="52"/>
      <c r="CG24" s="50"/>
      <c r="CH24" s="50"/>
      <c r="CI24" s="50"/>
      <c r="CJ24" s="50"/>
      <c r="CK24" s="50"/>
      <c r="CL24" s="16" t="s">
        <v>9</v>
      </c>
      <c r="CM24" s="390" t="s">
        <v>117</v>
      </c>
      <c r="CN24" s="390"/>
      <c r="CO24" s="390"/>
      <c r="CP24" s="390"/>
      <c r="CQ24" s="390"/>
      <c r="CR24" s="390"/>
      <c r="CS24" s="50"/>
      <c r="CT24" s="50"/>
      <c r="CU24" s="50"/>
      <c r="CV24" s="50"/>
      <c r="CW24" s="50"/>
      <c r="CX24" s="16" t="s">
        <v>14</v>
      </c>
      <c r="CY24" s="390" t="s">
        <v>235</v>
      </c>
      <c r="CZ24" s="390"/>
      <c r="DA24" s="390"/>
      <c r="DB24" s="390"/>
      <c r="DC24" s="390"/>
      <c r="DD24" s="39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15"/>
      <c r="DV24" s="52"/>
      <c r="DW24" s="50"/>
      <c r="DX24" s="50"/>
      <c r="DY24" s="50"/>
      <c r="DZ24" s="50"/>
      <c r="EA24" s="50"/>
      <c r="EB24" s="16" t="s">
        <v>9</v>
      </c>
      <c r="EC24" s="394" t="s">
        <v>242</v>
      </c>
      <c r="ED24" s="394"/>
      <c r="EE24" s="394"/>
      <c r="EF24" s="394"/>
      <c r="EG24" s="394"/>
      <c r="EH24" s="394"/>
      <c r="EI24" s="50"/>
      <c r="EJ24" s="50"/>
      <c r="EK24" s="50"/>
      <c r="EL24" s="50"/>
      <c r="EM24" s="50"/>
      <c r="EN24" s="16" t="s">
        <v>14</v>
      </c>
      <c r="EO24" s="394" t="s">
        <v>137</v>
      </c>
      <c r="EP24" s="394"/>
      <c r="EQ24" s="394"/>
      <c r="ER24" s="394"/>
      <c r="ES24" s="394"/>
      <c r="ET24" s="394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15"/>
      <c r="FL24" s="52"/>
      <c r="FM24" s="50"/>
      <c r="FN24" s="50"/>
      <c r="FO24" s="50"/>
      <c r="FP24" s="50"/>
      <c r="FQ24" s="50"/>
      <c r="FR24" s="16" t="s">
        <v>9</v>
      </c>
      <c r="FS24" s="394" t="s">
        <v>196</v>
      </c>
      <c r="FT24" s="394"/>
      <c r="FU24" s="394"/>
      <c r="FV24" s="394"/>
      <c r="FW24" s="394"/>
      <c r="FX24" s="394"/>
      <c r="FY24" s="50"/>
      <c r="FZ24" s="50"/>
      <c r="GA24" s="50"/>
      <c r="GB24" s="50"/>
      <c r="GC24" s="50"/>
      <c r="GD24" s="16" t="s">
        <v>14</v>
      </c>
      <c r="GE24" s="394" t="s">
        <v>139</v>
      </c>
      <c r="GF24" s="394"/>
      <c r="GG24" s="394"/>
      <c r="GH24" s="394"/>
      <c r="GI24" s="394"/>
      <c r="GJ24" s="394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15"/>
      <c r="HB24" s="52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</row>
    <row r="25" spans="1:250" ht="27" customHeight="1">
      <c r="A25" s="50"/>
      <c r="B25" s="50"/>
      <c r="C25" s="50"/>
      <c r="D25" s="50"/>
      <c r="E25" s="50"/>
      <c r="F25" s="16" t="s">
        <v>10</v>
      </c>
      <c r="G25" s="390" t="s">
        <v>115</v>
      </c>
      <c r="H25" s="390"/>
      <c r="I25" s="390"/>
      <c r="J25" s="390"/>
      <c r="K25" s="390"/>
      <c r="L25" s="390"/>
      <c r="M25" s="50"/>
      <c r="N25" s="50"/>
      <c r="O25" s="50"/>
      <c r="P25" s="50"/>
      <c r="Q25" s="50"/>
      <c r="R25" s="16" t="s">
        <v>20</v>
      </c>
      <c r="S25" s="390" t="s">
        <v>135</v>
      </c>
      <c r="T25" s="390"/>
      <c r="U25" s="390"/>
      <c r="V25" s="390"/>
      <c r="W25" s="390"/>
      <c r="X25" s="39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15"/>
      <c r="AP25" s="52"/>
      <c r="AQ25" s="50"/>
      <c r="AR25" s="50"/>
      <c r="AS25" s="50"/>
      <c r="AT25" s="50"/>
      <c r="AU25" s="50"/>
      <c r="AV25" s="16" t="s">
        <v>10</v>
      </c>
      <c r="AW25" s="390" t="s">
        <v>116</v>
      </c>
      <c r="AX25" s="390"/>
      <c r="AY25" s="390"/>
      <c r="AZ25" s="390"/>
      <c r="BA25" s="390"/>
      <c r="BB25" s="390"/>
      <c r="BC25" s="50"/>
      <c r="BD25" s="50"/>
      <c r="BE25" s="50"/>
      <c r="BF25" s="50"/>
      <c r="BG25" s="50"/>
      <c r="BH25" s="16" t="s">
        <v>20</v>
      </c>
      <c r="BI25" s="394" t="s">
        <v>73</v>
      </c>
      <c r="BJ25" s="394"/>
      <c r="BK25" s="394"/>
      <c r="BL25" s="394"/>
      <c r="BM25" s="394"/>
      <c r="BN25" s="394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15"/>
      <c r="CF25" s="52"/>
      <c r="CG25" s="50"/>
      <c r="CH25" s="50"/>
      <c r="CI25" s="50"/>
      <c r="CJ25" s="50"/>
      <c r="CK25" s="50"/>
      <c r="CL25" s="16" t="s">
        <v>10</v>
      </c>
      <c r="CM25" s="394" t="s">
        <v>197</v>
      </c>
      <c r="CN25" s="394"/>
      <c r="CO25" s="394"/>
      <c r="CP25" s="394"/>
      <c r="CQ25" s="394"/>
      <c r="CR25" s="394"/>
      <c r="CS25" s="50"/>
      <c r="CT25" s="50"/>
      <c r="CU25" s="50"/>
      <c r="CV25" s="50"/>
      <c r="CW25" s="50"/>
      <c r="CX25" s="16" t="s">
        <v>20</v>
      </c>
      <c r="CY25" s="394" t="s">
        <v>138</v>
      </c>
      <c r="CZ25" s="394"/>
      <c r="DA25" s="394"/>
      <c r="DB25" s="394"/>
      <c r="DC25" s="394"/>
      <c r="DD25" s="394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15"/>
      <c r="DV25" s="52"/>
      <c r="DW25" s="50"/>
      <c r="DX25" s="50"/>
      <c r="DY25" s="50"/>
      <c r="DZ25" s="50"/>
      <c r="EA25" s="50"/>
      <c r="EB25" s="16" t="s">
        <v>10</v>
      </c>
      <c r="EC25" s="394" t="s">
        <v>189</v>
      </c>
      <c r="ED25" s="394"/>
      <c r="EE25" s="394"/>
      <c r="EF25" s="394"/>
      <c r="EG25" s="394"/>
      <c r="EH25" s="394"/>
      <c r="EI25" s="50"/>
      <c r="EJ25" s="50"/>
      <c r="EK25" s="50"/>
      <c r="EL25" s="50"/>
      <c r="EM25" s="50"/>
      <c r="EN25" s="16" t="s">
        <v>20</v>
      </c>
      <c r="EO25" s="394" t="s">
        <v>239</v>
      </c>
      <c r="EP25" s="394"/>
      <c r="EQ25" s="394"/>
      <c r="ER25" s="394"/>
      <c r="ES25" s="394"/>
      <c r="ET25" s="394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15"/>
      <c r="FL25" s="52"/>
      <c r="FM25" s="50"/>
      <c r="FN25" s="50"/>
      <c r="FO25" s="50"/>
      <c r="FP25" s="50"/>
      <c r="FQ25" s="50"/>
      <c r="FR25" s="16" t="s">
        <v>10</v>
      </c>
      <c r="FS25" s="394" t="s">
        <v>131</v>
      </c>
      <c r="FT25" s="394"/>
      <c r="FU25" s="394"/>
      <c r="FV25" s="394"/>
      <c r="FW25" s="394"/>
      <c r="FX25" s="394"/>
      <c r="FY25" s="50"/>
      <c r="FZ25" s="50"/>
      <c r="GA25" s="50"/>
      <c r="GB25" s="50"/>
      <c r="GC25" s="50"/>
      <c r="GD25" s="16" t="s">
        <v>20</v>
      </c>
      <c r="GE25" s="390" t="s">
        <v>136</v>
      </c>
      <c r="GF25" s="390"/>
      <c r="GG25" s="390"/>
      <c r="GH25" s="390"/>
      <c r="GI25" s="390"/>
      <c r="GJ25" s="39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15"/>
      <c r="HB25" s="52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</row>
    <row r="26" spans="1:250" ht="26.25" customHeight="1">
      <c r="A26" s="50"/>
      <c r="B26" s="50"/>
      <c r="C26" s="50"/>
      <c r="D26" s="50"/>
      <c r="E26" s="50"/>
      <c r="F26" s="16" t="s">
        <v>12</v>
      </c>
      <c r="G26" s="394" t="s">
        <v>132</v>
      </c>
      <c r="H26" s="394"/>
      <c r="I26" s="394"/>
      <c r="J26" s="394"/>
      <c r="K26" s="394"/>
      <c r="L26" s="394"/>
      <c r="M26" s="50"/>
      <c r="N26" s="50"/>
      <c r="O26" s="50"/>
      <c r="P26" s="50"/>
      <c r="Q26" s="50"/>
      <c r="R26" s="16" t="s">
        <v>44</v>
      </c>
      <c r="S26" s="394" t="s">
        <v>233</v>
      </c>
      <c r="T26" s="394"/>
      <c r="U26" s="394"/>
      <c r="V26" s="394"/>
      <c r="W26" s="394"/>
      <c r="X26" s="394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15"/>
      <c r="AP26" s="50"/>
      <c r="AQ26" s="50"/>
      <c r="AR26" s="50"/>
      <c r="AS26" s="50"/>
      <c r="AT26" s="50"/>
      <c r="AU26" s="50"/>
      <c r="AV26" s="16" t="s">
        <v>12</v>
      </c>
      <c r="AW26" s="394" t="s">
        <v>133</v>
      </c>
      <c r="AX26" s="394"/>
      <c r="AY26" s="394"/>
      <c r="AZ26" s="394"/>
      <c r="BA26" s="394"/>
      <c r="BB26" s="394"/>
      <c r="BC26" s="50"/>
      <c r="BD26" s="50"/>
      <c r="BE26" s="50"/>
      <c r="BF26" s="50"/>
      <c r="BG26" s="50"/>
      <c r="BH26" s="16" t="s">
        <v>44</v>
      </c>
      <c r="BI26" s="390" t="s">
        <v>244</v>
      </c>
      <c r="BJ26" s="390"/>
      <c r="BK26" s="390"/>
      <c r="BL26" s="390"/>
      <c r="BM26" s="390"/>
      <c r="BN26" s="39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15"/>
      <c r="CF26" s="50"/>
      <c r="CG26" s="50"/>
      <c r="CH26" s="50"/>
      <c r="CI26" s="50"/>
      <c r="CJ26" s="50"/>
      <c r="CK26" s="50"/>
      <c r="CL26" s="16" t="s">
        <v>12</v>
      </c>
      <c r="CM26" s="394" t="s">
        <v>241</v>
      </c>
      <c r="CN26" s="394"/>
      <c r="CO26" s="394"/>
      <c r="CP26" s="394"/>
      <c r="CQ26" s="394"/>
      <c r="CR26" s="394"/>
      <c r="CS26" s="50"/>
      <c r="CT26" s="50"/>
      <c r="CU26" s="50"/>
      <c r="CV26" s="50"/>
      <c r="CW26" s="50"/>
      <c r="CX26" s="16" t="s">
        <v>44</v>
      </c>
      <c r="CY26" s="394" t="s">
        <v>232</v>
      </c>
      <c r="CZ26" s="394"/>
      <c r="DA26" s="394"/>
      <c r="DB26" s="394"/>
      <c r="DC26" s="394"/>
      <c r="DD26" s="394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15"/>
      <c r="DV26" s="50"/>
      <c r="DW26" s="50"/>
      <c r="DX26" s="50"/>
      <c r="DY26" s="50"/>
      <c r="DZ26" s="50"/>
      <c r="EA26" s="50"/>
      <c r="EB26" s="16" t="s">
        <v>12</v>
      </c>
      <c r="EC26" s="394" t="s">
        <v>130</v>
      </c>
      <c r="ED26" s="394"/>
      <c r="EE26" s="394"/>
      <c r="EF26" s="394"/>
      <c r="EG26" s="394"/>
      <c r="EH26" s="394"/>
      <c r="EI26" s="50"/>
      <c r="EJ26" s="50"/>
      <c r="EK26" s="50"/>
      <c r="EL26" s="50"/>
      <c r="EM26" s="50"/>
      <c r="EN26" s="16" t="s">
        <v>44</v>
      </c>
      <c r="EO26" s="394" t="s">
        <v>237</v>
      </c>
      <c r="EP26" s="394"/>
      <c r="EQ26" s="394"/>
      <c r="ER26" s="394"/>
      <c r="ES26" s="394"/>
      <c r="ET26" s="394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15"/>
      <c r="FL26" s="50"/>
      <c r="FM26" s="50"/>
      <c r="FN26" s="50"/>
      <c r="FO26" s="50"/>
      <c r="FP26" s="50"/>
      <c r="FQ26" s="50"/>
      <c r="FR26" s="16" t="s">
        <v>12</v>
      </c>
      <c r="FS26" s="390" t="s">
        <v>141</v>
      </c>
      <c r="FT26" s="390"/>
      <c r="FU26" s="390"/>
      <c r="FV26" s="390"/>
      <c r="FW26" s="390"/>
      <c r="FX26" s="390"/>
      <c r="FY26" s="50"/>
      <c r="FZ26" s="50"/>
      <c r="GA26" s="50"/>
      <c r="GB26" s="50"/>
      <c r="GC26" s="50"/>
      <c r="GD26" s="16" t="s">
        <v>44</v>
      </c>
      <c r="GE26" s="394" t="s">
        <v>238</v>
      </c>
      <c r="GF26" s="394"/>
      <c r="GG26" s="394"/>
      <c r="GH26" s="394"/>
      <c r="GI26" s="394"/>
      <c r="GJ26" s="394"/>
      <c r="GK26" s="50"/>
      <c r="GL26" s="50"/>
      <c r="GM26" s="50"/>
      <c r="GN26" s="50"/>
      <c r="GO26" s="50"/>
      <c r="GP26" s="50"/>
      <c r="GQ26" s="50"/>
      <c r="GR26" s="50"/>
      <c r="GS26" s="50"/>
      <c r="GT26" s="50"/>
      <c r="GU26" s="50"/>
      <c r="GV26" s="50"/>
      <c r="GW26" s="50"/>
      <c r="GX26" s="50"/>
      <c r="GY26" s="50"/>
      <c r="GZ26" s="50"/>
      <c r="HA26" s="15"/>
      <c r="HB26" s="50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</row>
    <row r="27" spans="1:250" s="15" customFormat="1" ht="27.75" customHeight="1">
      <c r="A27" s="50"/>
      <c r="B27" s="50"/>
      <c r="C27" s="50"/>
      <c r="D27" s="50"/>
      <c r="E27" s="50"/>
      <c r="F27" s="16" t="s">
        <v>13</v>
      </c>
      <c r="G27" s="394" t="s">
        <v>240</v>
      </c>
      <c r="H27" s="394"/>
      <c r="I27" s="394"/>
      <c r="J27" s="394"/>
      <c r="K27" s="394"/>
      <c r="L27" s="394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P27" s="50"/>
      <c r="AQ27" s="50"/>
      <c r="AR27" s="50"/>
      <c r="AS27" s="50"/>
      <c r="AT27" s="50"/>
      <c r="AU27" s="50"/>
      <c r="AV27" s="16" t="s">
        <v>13</v>
      </c>
      <c r="AW27" s="394" t="s">
        <v>128</v>
      </c>
      <c r="AX27" s="394"/>
      <c r="AY27" s="394"/>
      <c r="AZ27" s="394"/>
      <c r="BA27" s="394"/>
      <c r="BB27" s="394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F27" s="50"/>
      <c r="CG27" s="50"/>
      <c r="CH27" s="50"/>
      <c r="CI27" s="50"/>
      <c r="CJ27" s="50"/>
      <c r="CK27" s="50"/>
      <c r="CL27" s="16" t="s">
        <v>13</v>
      </c>
      <c r="CM27" s="394" t="s">
        <v>129</v>
      </c>
      <c r="CN27" s="394"/>
      <c r="CO27" s="394"/>
      <c r="CP27" s="394"/>
      <c r="CQ27" s="394"/>
      <c r="CR27" s="394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V27" s="50"/>
      <c r="DW27" s="50"/>
      <c r="DX27" s="50"/>
      <c r="DY27" s="50"/>
      <c r="DZ27" s="50"/>
      <c r="EA27" s="50"/>
      <c r="EB27" s="16" t="s">
        <v>13</v>
      </c>
      <c r="EC27" s="394" t="s">
        <v>140</v>
      </c>
      <c r="ED27" s="394"/>
      <c r="EE27" s="394"/>
      <c r="EF27" s="394"/>
      <c r="EG27" s="394"/>
      <c r="EH27" s="394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50"/>
      <c r="FJ27" s="50"/>
      <c r="FL27" s="50"/>
      <c r="FM27" s="50"/>
      <c r="FN27" s="50"/>
      <c r="FO27" s="50"/>
      <c r="FP27" s="50"/>
      <c r="FQ27" s="50"/>
      <c r="FR27" s="16" t="s">
        <v>13</v>
      </c>
      <c r="FS27" s="394" t="s">
        <v>236</v>
      </c>
      <c r="FT27" s="394"/>
      <c r="FU27" s="394"/>
      <c r="FV27" s="394"/>
      <c r="FW27" s="394"/>
      <c r="FX27" s="394"/>
      <c r="FY27" s="50"/>
      <c r="FZ27" s="50"/>
      <c r="GA27" s="50"/>
      <c r="GB27" s="50"/>
      <c r="GC27" s="50"/>
      <c r="GD27" s="50"/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B27" s="50"/>
      <c r="HC27" s="50"/>
      <c r="HD27" s="50"/>
      <c r="HE27" s="50"/>
      <c r="HF27" s="38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38"/>
      <c r="II27" s="50"/>
      <c r="IJ27" s="50"/>
      <c r="IK27" s="50"/>
      <c r="IL27" s="38"/>
      <c r="IM27" s="38"/>
      <c r="IN27" s="38"/>
      <c r="IO27" s="38"/>
      <c r="IP27" s="38"/>
    </row>
    <row r="28" spans="1:250" s="15" customFormat="1" ht="49.9" customHeight="1">
      <c r="A28" s="50"/>
      <c r="B28" s="50"/>
      <c r="C28" s="50"/>
      <c r="D28" s="50"/>
      <c r="E28" s="50"/>
      <c r="F28" s="50"/>
      <c r="G28" s="59"/>
      <c r="H28" s="59"/>
      <c r="I28" s="59"/>
      <c r="J28" s="59"/>
      <c r="K28" s="59"/>
      <c r="L28" s="59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P28" s="50"/>
      <c r="AQ28" s="50"/>
      <c r="AR28" s="50"/>
      <c r="AS28" s="50"/>
      <c r="AT28" s="50"/>
      <c r="AU28" s="50"/>
      <c r="AV28" s="50"/>
      <c r="AW28" s="274"/>
      <c r="AX28" s="274"/>
      <c r="AY28" s="274"/>
      <c r="AZ28" s="274"/>
      <c r="BA28" s="274"/>
      <c r="BB28" s="274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F28" s="50"/>
      <c r="CG28" s="50"/>
      <c r="CH28" s="50"/>
      <c r="CI28" s="50"/>
      <c r="CJ28" s="50"/>
      <c r="CK28" s="50"/>
      <c r="CL28" s="50"/>
      <c r="CM28" s="274"/>
      <c r="CN28" s="274"/>
      <c r="CO28" s="274"/>
      <c r="CP28" s="274"/>
      <c r="CQ28" s="274"/>
      <c r="CR28" s="274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V28" s="50"/>
      <c r="DW28" s="50"/>
      <c r="DX28" s="50"/>
      <c r="DY28" s="50"/>
      <c r="DZ28" s="50"/>
      <c r="EA28" s="50"/>
      <c r="EB28" s="50"/>
      <c r="EC28" s="59"/>
      <c r="ED28" s="59"/>
      <c r="EE28" s="59"/>
      <c r="EF28" s="59"/>
      <c r="EG28" s="59"/>
      <c r="EH28" s="59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50"/>
      <c r="FJ28" s="50"/>
      <c r="FL28" s="50"/>
      <c r="FM28" s="50"/>
      <c r="FN28" s="50"/>
      <c r="FO28" s="50"/>
      <c r="FP28" s="50"/>
      <c r="FQ28" s="50"/>
      <c r="FR28" s="50"/>
      <c r="FS28" s="59"/>
      <c r="FT28" s="59"/>
      <c r="FU28" s="59"/>
      <c r="FV28" s="59"/>
      <c r="FW28" s="59"/>
      <c r="FX28" s="59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</row>
    <row r="29" spans="1:250" s="15" customFormat="1" ht="25.9" customHeight="1">
      <c r="A29" s="50"/>
      <c r="B29" s="50"/>
      <c r="C29" s="50"/>
      <c r="D29" s="50"/>
      <c r="E29" s="50"/>
      <c r="F29" s="50"/>
      <c r="G29" s="274"/>
      <c r="H29" s="274"/>
      <c r="I29" s="274"/>
      <c r="J29" s="274"/>
      <c r="K29" s="274"/>
      <c r="L29" s="274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P29" s="50"/>
      <c r="AQ29" s="50"/>
      <c r="AR29" s="50"/>
      <c r="AS29" s="50"/>
      <c r="AT29" s="50"/>
      <c r="AU29" s="50"/>
      <c r="AV29" s="50"/>
      <c r="AW29" s="59"/>
      <c r="AX29" s="59"/>
      <c r="AY29" s="59"/>
      <c r="AZ29" s="59"/>
      <c r="BA29" s="59"/>
      <c r="BB29" s="59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F29" s="50"/>
      <c r="CG29" s="50"/>
      <c r="CH29" s="50"/>
      <c r="CI29" s="50"/>
      <c r="CJ29" s="50"/>
      <c r="CK29" s="50"/>
      <c r="CL29" s="50"/>
      <c r="CM29" s="59"/>
      <c r="CN29" s="59"/>
      <c r="CO29" s="59"/>
      <c r="CP29" s="59"/>
      <c r="CQ29" s="59"/>
      <c r="CR29" s="59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V29" s="50"/>
      <c r="DW29" s="50"/>
      <c r="DX29" s="50"/>
      <c r="DY29" s="50"/>
      <c r="DZ29" s="50"/>
      <c r="EA29" s="50"/>
      <c r="EB29" s="50"/>
      <c r="EC29" s="59"/>
      <c r="ED29" s="59"/>
      <c r="EE29" s="59"/>
      <c r="EF29" s="59"/>
      <c r="EG29" s="59"/>
      <c r="EH29" s="59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L29" s="50"/>
      <c r="FM29" s="50"/>
      <c r="FN29" s="50"/>
      <c r="FO29" s="50"/>
      <c r="FP29" s="50"/>
      <c r="FQ29" s="50"/>
      <c r="FR29" s="50"/>
      <c r="FS29" s="274"/>
      <c r="FT29" s="274"/>
      <c r="FU29" s="274"/>
      <c r="FV29" s="274"/>
      <c r="FW29" s="274"/>
      <c r="FX29" s="274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</row>
    <row r="30" spans="1:250" s="15" customFormat="1" ht="25.9" customHeight="1">
      <c r="A30" s="50"/>
      <c r="B30" s="50"/>
      <c r="C30" s="50"/>
      <c r="D30" s="50"/>
      <c r="E30" s="50"/>
      <c r="F30" s="50"/>
      <c r="G30" s="59"/>
      <c r="H30" s="59"/>
      <c r="I30" s="59"/>
      <c r="J30" s="59"/>
      <c r="K30" s="59"/>
      <c r="L30" s="59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P30" s="50"/>
      <c r="AQ30" s="50"/>
      <c r="AR30" s="50"/>
      <c r="AS30" s="50"/>
      <c r="AT30" s="50"/>
      <c r="AU30" s="50"/>
      <c r="AV30" s="50"/>
      <c r="AW30" s="274"/>
      <c r="AX30" s="274"/>
      <c r="AY30" s="274"/>
      <c r="AZ30" s="274"/>
      <c r="BA30" s="274"/>
      <c r="BB30" s="274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F30" s="50"/>
      <c r="CG30" s="50"/>
      <c r="CH30" s="50"/>
      <c r="CI30" s="50"/>
      <c r="CJ30" s="50"/>
      <c r="CK30" s="50"/>
      <c r="CL30" s="50"/>
      <c r="CM30" s="59"/>
      <c r="CN30" s="59"/>
      <c r="CO30" s="59"/>
      <c r="CP30" s="59"/>
      <c r="CQ30" s="59"/>
      <c r="CR30" s="59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V30" s="50"/>
      <c r="DW30" s="50"/>
      <c r="DX30" s="50"/>
      <c r="DY30" s="50"/>
      <c r="DZ30" s="50"/>
      <c r="EA30" s="50"/>
      <c r="EB30" s="50"/>
      <c r="EC30" s="59"/>
      <c r="ED30" s="59"/>
      <c r="EE30" s="59"/>
      <c r="EF30" s="59"/>
      <c r="EG30" s="59"/>
      <c r="EH30" s="59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L30" s="50"/>
      <c r="FM30" s="50"/>
      <c r="FN30" s="50"/>
      <c r="FO30" s="50"/>
      <c r="FP30" s="50"/>
      <c r="FQ30" s="50"/>
      <c r="FR30" s="50"/>
      <c r="FS30" s="59"/>
      <c r="FT30" s="59"/>
      <c r="FU30" s="59"/>
      <c r="FV30" s="59"/>
      <c r="FW30" s="59"/>
      <c r="FX30" s="59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37"/>
      <c r="HN30" s="38"/>
      <c r="HO30" s="50"/>
      <c r="HP30" s="43"/>
      <c r="HQ30" s="51"/>
      <c r="HR30" s="50"/>
      <c r="HS30" s="50"/>
      <c r="HT30" s="50"/>
      <c r="HU30" s="50"/>
      <c r="HV30" s="37"/>
      <c r="HW30" s="39"/>
      <c r="HX30" s="50"/>
      <c r="HY30" s="50"/>
      <c r="HZ30" s="50"/>
      <c r="IA30" s="50"/>
      <c r="IB30" s="50"/>
      <c r="IC30" s="50"/>
      <c r="ID30" s="37"/>
      <c r="IE30" s="39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</row>
    <row r="31" spans="1:250" s="15" customFormat="1" ht="25.9" customHeight="1">
      <c r="A31" s="50"/>
      <c r="B31" s="50"/>
      <c r="C31" s="249" t="s">
        <v>7</v>
      </c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P31" s="50"/>
      <c r="AQ31" s="50"/>
      <c r="AR31" s="50"/>
      <c r="AS31" s="249" t="s">
        <v>7</v>
      </c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F31" s="50"/>
      <c r="CG31" s="50"/>
      <c r="CH31" s="50"/>
      <c r="CI31" s="249" t="s">
        <v>7</v>
      </c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V31" s="50"/>
      <c r="DW31" s="50"/>
      <c r="DX31" s="50"/>
      <c r="DY31" s="249" t="s">
        <v>7</v>
      </c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L31" s="50"/>
      <c r="FM31" s="50"/>
      <c r="FN31" s="50"/>
      <c r="FO31" s="249" t="s">
        <v>7</v>
      </c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</row>
    <row r="32" spans="1:250" s="15" customFormat="1" ht="25.9" customHeight="1">
      <c r="A32" s="50"/>
      <c r="B32" s="50"/>
      <c r="C32" s="249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P32" s="50"/>
      <c r="AQ32" s="50"/>
      <c r="AR32" s="50"/>
      <c r="AS32" s="249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F32" s="50"/>
      <c r="CG32" s="50"/>
      <c r="CH32" s="50"/>
      <c r="CI32" s="249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V32" s="50"/>
      <c r="DW32" s="50"/>
      <c r="DX32" s="50"/>
      <c r="DY32" s="249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L32" s="50"/>
      <c r="FM32" s="50"/>
      <c r="FN32" s="50"/>
      <c r="FO32" s="249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</row>
    <row r="33" spans="1:250" s="15" customFormat="1" ht="25.9" customHeight="1">
      <c r="A33" s="50"/>
      <c r="B33" s="50"/>
      <c r="C33" s="249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P33" s="50"/>
      <c r="AQ33" s="50"/>
      <c r="AR33" s="50"/>
      <c r="AS33" s="249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F33" s="50"/>
      <c r="CG33" s="50"/>
      <c r="CH33" s="50"/>
      <c r="CI33" s="249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V33" s="50"/>
      <c r="DW33" s="50"/>
      <c r="DX33" s="50"/>
      <c r="DY33" s="249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L33" s="50"/>
      <c r="FM33" s="50"/>
      <c r="FN33" s="50"/>
      <c r="FO33" s="249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</row>
    <row r="34" spans="1:250" s="15" customFormat="1" ht="25.9" customHeight="1">
      <c r="A34" s="50"/>
      <c r="B34" s="50"/>
      <c r="C34" s="249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P34" s="50"/>
      <c r="AQ34" s="50"/>
      <c r="AR34" s="50"/>
      <c r="AS34" s="249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F34" s="50"/>
      <c r="CG34" s="50"/>
      <c r="CH34" s="50"/>
      <c r="CI34" s="249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V34" s="50"/>
      <c r="DW34" s="50"/>
      <c r="DX34" s="50"/>
      <c r="DY34" s="249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L34" s="50"/>
      <c r="FM34" s="50"/>
      <c r="FN34" s="50"/>
      <c r="FO34" s="249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</row>
    <row r="35" spans="1:250" s="15" customFormat="1" ht="25.9" customHeight="1">
      <c r="A35" s="50"/>
      <c r="B35" s="50"/>
      <c r="C35" s="249" t="str">
        <f>IF(N1="","",N1)</f>
        <v>oranžový</v>
      </c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P35" s="50"/>
      <c r="AQ35" s="50"/>
      <c r="AR35" s="50"/>
      <c r="AS35" s="249" t="str">
        <f>IF(BD1="","",BD1)</f>
        <v>oranžový</v>
      </c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F35" s="50"/>
      <c r="CG35" s="50"/>
      <c r="CH35" s="50"/>
      <c r="CI35" s="249" t="str">
        <f>IF(CT1="","",CT1)</f>
        <v>oranžový</v>
      </c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V35" s="50"/>
      <c r="DW35" s="50"/>
      <c r="DX35" s="50"/>
      <c r="DY35" s="249" t="str">
        <f>IF(EJ1="","",EJ1)</f>
        <v>oranžový</v>
      </c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L35" s="50"/>
      <c r="FM35" s="50"/>
      <c r="FN35" s="50"/>
      <c r="FO35" s="249" t="str">
        <f>IF(FZ1="","",FZ1)</f>
        <v>oranžový</v>
      </c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B35" s="50"/>
      <c r="HC35" s="50"/>
      <c r="HD35" s="50"/>
      <c r="HE35" s="50"/>
      <c r="HF35" s="50"/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</row>
    <row r="36" spans="1:250" s="15" customFormat="1" ht="25.9" customHeight="1">
      <c r="A36" s="50"/>
      <c r="B36" s="50"/>
      <c r="C36" s="249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P36" s="50"/>
      <c r="AQ36" s="50"/>
      <c r="AR36" s="50"/>
      <c r="AS36" s="249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F36" s="50"/>
      <c r="CG36" s="50"/>
      <c r="CH36" s="50"/>
      <c r="CI36" s="249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V36" s="50"/>
      <c r="DW36" s="50"/>
      <c r="DX36" s="50"/>
      <c r="DY36" s="249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L36" s="50"/>
      <c r="FM36" s="50"/>
      <c r="FN36" s="50"/>
      <c r="FO36" s="249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B36" s="50"/>
      <c r="HC36" s="50"/>
      <c r="HD36" s="50"/>
      <c r="HE36" s="50"/>
      <c r="HF36" s="50"/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</row>
    <row r="37" spans="1:250" s="15" customFormat="1" ht="25.9" customHeight="1">
      <c r="A37" s="50"/>
      <c r="B37" s="50"/>
      <c r="C37" s="3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P37" s="50"/>
      <c r="AQ37" s="50"/>
      <c r="AR37" s="50"/>
      <c r="AS37" s="38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F37" s="50"/>
      <c r="CG37" s="50"/>
      <c r="CH37" s="50"/>
      <c r="CI37" s="38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V37" s="50"/>
      <c r="DW37" s="50"/>
      <c r="DX37" s="50"/>
      <c r="DY37" s="38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L37" s="50"/>
      <c r="FM37" s="50"/>
      <c r="FN37" s="50"/>
      <c r="FO37" s="38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  <c r="GD37" s="50"/>
      <c r="GE37" s="50"/>
      <c r="GF37" s="50"/>
      <c r="GG37" s="50"/>
      <c r="GH37" s="50"/>
      <c r="GI37" s="50"/>
      <c r="GJ37" s="50"/>
      <c r="GK37" s="50"/>
      <c r="GL37" s="50"/>
      <c r="GM37" s="50"/>
      <c r="GN37" s="50"/>
      <c r="GO37" s="50"/>
      <c r="GP37" s="50"/>
      <c r="GQ37" s="50"/>
      <c r="GR37" s="50"/>
      <c r="GS37" s="50"/>
      <c r="GT37" s="50"/>
      <c r="GU37" s="50"/>
      <c r="GV37" s="50"/>
      <c r="GW37" s="50"/>
      <c r="GX37" s="50"/>
      <c r="GY37" s="50"/>
      <c r="GZ37" s="50"/>
      <c r="HB37" s="50"/>
      <c r="HC37" s="50"/>
      <c r="HD37" s="50"/>
      <c r="HE37" s="50"/>
      <c r="HF37" s="50"/>
      <c r="HG37" s="50"/>
      <c r="HH37" s="50"/>
      <c r="HI37" s="50"/>
      <c r="HJ37" s="50"/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</row>
    <row r="38" spans="1:250" s="15" customFormat="1" ht="25.9" customHeight="1">
      <c r="A38"/>
      <c r="B38"/>
      <c r="C38" s="264"/>
      <c r="D38" s="264"/>
      <c r="E38" s="188" t="s">
        <v>15</v>
      </c>
      <c r="F38" s="264"/>
      <c r="G38" s="264"/>
      <c r="H38" s="264"/>
      <c r="I38" s="264"/>
      <c r="J38" s="264"/>
      <c r="K38" s="264"/>
      <c r="L38" s="264"/>
      <c r="M38" s="264"/>
      <c r="N38" s="264"/>
      <c r="O38" s="101"/>
      <c r="P38" s="396" t="s">
        <v>26</v>
      </c>
      <c r="Q38" s="396"/>
      <c r="R38" s="396"/>
      <c r="S38" s="433" t="s">
        <v>27</v>
      </c>
      <c r="T38" s="433"/>
      <c r="U38" s="433"/>
      <c r="V38" s="129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101"/>
      <c r="AI38" s="434" t="s">
        <v>26</v>
      </c>
      <c r="AJ38" s="434"/>
      <c r="AK38" s="434"/>
      <c r="AL38" s="433" t="s">
        <v>27</v>
      </c>
      <c r="AM38" s="433"/>
      <c r="AN38" s="433"/>
      <c r="AP38" s="50"/>
      <c r="AQ38"/>
      <c r="AR38"/>
      <c r="AS38" s="264"/>
      <c r="AT38" s="264"/>
      <c r="AU38" s="188" t="s">
        <v>15</v>
      </c>
      <c r="AV38" s="264"/>
      <c r="AW38" s="264"/>
      <c r="AX38" s="264"/>
      <c r="AY38" s="264"/>
      <c r="AZ38" s="264"/>
      <c r="BA38" s="264"/>
      <c r="BB38" s="264"/>
      <c r="BC38" s="264"/>
      <c r="BD38" s="264"/>
      <c r="BE38" s="101"/>
      <c r="BF38" s="396" t="s">
        <v>26</v>
      </c>
      <c r="BG38" s="396"/>
      <c r="BH38" s="396"/>
      <c r="BI38" s="433" t="s">
        <v>27</v>
      </c>
      <c r="BJ38" s="433"/>
      <c r="BK38" s="433"/>
      <c r="BL38" s="129"/>
      <c r="BM38" s="264"/>
      <c r="BN38" s="264"/>
      <c r="BO38" s="264"/>
      <c r="BP38" s="264"/>
      <c r="BQ38" s="264"/>
      <c r="BR38" s="264"/>
      <c r="BS38" s="264"/>
      <c r="BT38" s="264"/>
      <c r="BU38" s="264"/>
      <c r="BV38" s="264"/>
      <c r="BW38" s="264"/>
      <c r="BX38" s="101"/>
      <c r="BY38" s="434" t="s">
        <v>26</v>
      </c>
      <c r="BZ38" s="434"/>
      <c r="CA38" s="434"/>
      <c r="CB38" s="433" t="s">
        <v>27</v>
      </c>
      <c r="CC38" s="433"/>
      <c r="CD38" s="433"/>
      <c r="CF38" s="50"/>
      <c r="CG38"/>
      <c r="CH38"/>
      <c r="CI38" s="264"/>
      <c r="CJ38" s="264"/>
      <c r="CK38" s="188" t="s">
        <v>15</v>
      </c>
      <c r="CL38" s="264"/>
      <c r="CM38" s="264"/>
      <c r="CN38" s="264"/>
      <c r="CO38" s="264"/>
      <c r="CP38" s="264"/>
      <c r="CQ38" s="264"/>
      <c r="CR38" s="264"/>
      <c r="CS38" s="264"/>
      <c r="CT38" s="264"/>
      <c r="CU38" s="101"/>
      <c r="CV38" s="396" t="s">
        <v>26</v>
      </c>
      <c r="CW38" s="396"/>
      <c r="CX38" s="396"/>
      <c r="CY38" s="433" t="s">
        <v>27</v>
      </c>
      <c r="CZ38" s="433"/>
      <c r="DA38" s="433"/>
      <c r="DB38" s="129"/>
      <c r="DC38" s="264"/>
      <c r="DD38" s="264"/>
      <c r="DE38" s="264"/>
      <c r="DF38" s="264"/>
      <c r="DG38" s="264"/>
      <c r="DH38" s="264"/>
      <c r="DI38" s="264"/>
      <c r="DJ38" s="264"/>
      <c r="DK38" s="264"/>
      <c r="DL38" s="264"/>
      <c r="DM38" s="264"/>
      <c r="DN38" s="101"/>
      <c r="DO38" s="434" t="s">
        <v>26</v>
      </c>
      <c r="DP38" s="434"/>
      <c r="DQ38" s="434"/>
      <c r="DR38" s="433" t="s">
        <v>27</v>
      </c>
      <c r="DS38" s="433"/>
      <c r="DT38" s="433"/>
      <c r="DV38" s="50"/>
      <c r="DW38"/>
      <c r="DX38"/>
      <c r="DY38" s="264"/>
      <c r="DZ38" s="264"/>
      <c r="EA38" s="188" t="s">
        <v>15</v>
      </c>
      <c r="EB38" s="264"/>
      <c r="EC38" s="264"/>
      <c r="ED38" s="264"/>
      <c r="EE38" s="264"/>
      <c r="EF38" s="264"/>
      <c r="EG38" s="264"/>
      <c r="EH38" s="264"/>
      <c r="EI38" s="264"/>
      <c r="EJ38" s="264"/>
      <c r="EK38" s="101"/>
      <c r="EL38" s="396" t="s">
        <v>26</v>
      </c>
      <c r="EM38" s="396"/>
      <c r="EN38" s="396"/>
      <c r="EO38" s="433" t="s">
        <v>27</v>
      </c>
      <c r="EP38" s="433"/>
      <c r="EQ38" s="433"/>
      <c r="ER38" s="129"/>
      <c r="ES38" s="264"/>
      <c r="ET38" s="264"/>
      <c r="EU38" s="264"/>
      <c r="EV38" s="264"/>
      <c r="EW38" s="264"/>
      <c r="EX38" s="264"/>
      <c r="EY38" s="264"/>
      <c r="EZ38" s="264"/>
      <c r="FA38" s="264"/>
      <c r="FB38" s="264"/>
      <c r="FC38" s="264"/>
      <c r="FD38" s="101"/>
      <c r="FE38" s="434" t="s">
        <v>26</v>
      </c>
      <c r="FF38" s="434"/>
      <c r="FG38" s="434"/>
      <c r="FH38" s="433" t="s">
        <v>27</v>
      </c>
      <c r="FI38" s="433"/>
      <c r="FJ38" s="433"/>
      <c r="FL38" s="50"/>
      <c r="FM38"/>
      <c r="FN38"/>
      <c r="FO38" s="264"/>
      <c r="FP38" s="264"/>
      <c r="FQ38" s="188" t="s">
        <v>15</v>
      </c>
      <c r="FR38" s="264"/>
      <c r="FS38" s="264"/>
      <c r="FT38" s="264"/>
      <c r="FU38" s="264"/>
      <c r="FV38" s="264"/>
      <c r="FW38" s="264"/>
      <c r="FX38" s="264"/>
      <c r="FY38" s="264"/>
      <c r="FZ38" s="264"/>
      <c r="GA38" s="101"/>
      <c r="GB38" s="396" t="s">
        <v>26</v>
      </c>
      <c r="GC38" s="396"/>
      <c r="GD38" s="396"/>
      <c r="GE38" s="433" t="s">
        <v>27</v>
      </c>
      <c r="GF38" s="433"/>
      <c r="GG38" s="433"/>
      <c r="GH38" s="129"/>
      <c r="GI38" s="264"/>
      <c r="GJ38" s="264"/>
      <c r="GK38" s="264"/>
      <c r="GL38" s="264"/>
      <c r="GM38" s="264"/>
      <c r="GN38" s="264"/>
      <c r="GO38" s="264"/>
      <c r="GP38" s="264"/>
      <c r="GQ38" s="264"/>
      <c r="GR38" s="264"/>
      <c r="GS38" s="264"/>
      <c r="GT38" s="101"/>
      <c r="GU38" s="434" t="s">
        <v>26</v>
      </c>
      <c r="GV38" s="434"/>
      <c r="GW38" s="434"/>
      <c r="GX38" s="433" t="s">
        <v>27</v>
      </c>
      <c r="GY38" s="433"/>
      <c r="GZ38" s="433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</row>
    <row r="39" spans="1:250" s="15" customFormat="1" ht="25.9" customHeight="1">
      <c r="A39"/>
      <c r="B39" s="25" t="s">
        <v>9</v>
      </c>
      <c r="C39" s="399" t="str">
        <f>IF((G25=""),"",G25)</f>
        <v>REMA RK ,,B"</v>
      </c>
      <c r="D39" s="399"/>
      <c r="E39" s="399"/>
      <c r="F39" s="399"/>
      <c r="G39" s="399"/>
      <c r="H39" s="399"/>
      <c r="I39" s="186" t="s">
        <v>4</v>
      </c>
      <c r="J39" s="400" t="str">
        <f>IF((S26=""),"",S26)</f>
        <v>Jičín</v>
      </c>
      <c r="K39" s="400"/>
      <c r="L39" s="400"/>
      <c r="M39" s="400"/>
      <c r="N39" s="400"/>
      <c r="O39" s="400"/>
      <c r="P39" s="401">
        <f>IF((AJ$8=""),"",AJ$8)</f>
        <v>1</v>
      </c>
      <c r="Q39" s="401"/>
      <c r="R39" s="401"/>
      <c r="S39" s="426"/>
      <c r="T39" s="426"/>
      <c r="U39" s="426"/>
      <c r="V39"/>
      <c r="W39" s="25" t="s">
        <v>49</v>
      </c>
      <c r="X39" s="399" t="str">
        <f>IF((S24=""),"",S24)</f>
        <v>Chlumec ,,A"</v>
      </c>
      <c r="Y39" s="399"/>
      <c r="Z39" s="399"/>
      <c r="AA39" s="399"/>
      <c r="AB39" s="399"/>
      <c r="AC39" s="399"/>
      <c r="AD39" s="186" t="s">
        <v>4</v>
      </c>
      <c r="AE39" s="400" t="str">
        <f>IF((G26=""),"",G26)</f>
        <v>Náchod ,,C"</v>
      </c>
      <c r="AF39" s="400"/>
      <c r="AG39" s="400"/>
      <c r="AH39" s="400"/>
      <c r="AI39" s="401">
        <f t="shared" ref="AI39:AI48" si="0">IF((AJ$8=""),"",AJ$8)</f>
        <v>1</v>
      </c>
      <c r="AJ39" s="401"/>
      <c r="AK39" s="401"/>
      <c r="AL39" s="443"/>
      <c r="AM39" s="443"/>
      <c r="AN39" s="443"/>
      <c r="AP39" s="50"/>
      <c r="AQ39"/>
      <c r="AR39" s="25" t="s">
        <v>9</v>
      </c>
      <c r="AS39" s="399" t="str">
        <f>IF((AW25=""),"",AW25)</f>
        <v>REMA RK ,,C"</v>
      </c>
      <c r="AT39" s="399"/>
      <c r="AU39" s="399"/>
      <c r="AV39" s="399"/>
      <c r="AW39" s="399"/>
      <c r="AX39" s="399"/>
      <c r="AY39" s="186" t="s">
        <v>4</v>
      </c>
      <c r="AZ39" s="400" t="str">
        <f>IF((BI26=""),"",BI26)</f>
        <v>Střešovice</v>
      </c>
      <c r="BA39" s="400"/>
      <c r="BB39" s="400"/>
      <c r="BC39" s="400"/>
      <c r="BD39" s="400"/>
      <c r="BE39" s="400"/>
      <c r="BF39" s="401">
        <f>IF((BZ$8=""),"",BZ$8)</f>
        <v>2</v>
      </c>
      <c r="BG39" s="401"/>
      <c r="BH39" s="401"/>
      <c r="BI39" s="426"/>
      <c r="BJ39" s="426"/>
      <c r="BK39" s="426"/>
      <c r="BL39"/>
      <c r="BM39" s="25" t="s">
        <v>49</v>
      </c>
      <c r="BN39" s="399" t="str">
        <f>IF((BI24=""),"",BI24)</f>
        <v>Třebechovice ,,A"</v>
      </c>
      <c r="BO39" s="399"/>
      <c r="BP39" s="399"/>
      <c r="BQ39" s="399"/>
      <c r="BR39" s="399"/>
      <c r="BS39" s="399"/>
      <c r="BT39" s="186" t="s">
        <v>4</v>
      </c>
      <c r="BU39" s="400" t="str">
        <f>IF((AW26=""),"",AW26)</f>
        <v>Náchod ,,D"</v>
      </c>
      <c r="BV39" s="400"/>
      <c r="BW39" s="400"/>
      <c r="BX39" s="400"/>
      <c r="BY39" s="401">
        <f t="shared" ref="BY39:BY48" si="1">IF((BZ$8=""),"",BZ$8)</f>
        <v>2</v>
      </c>
      <c r="BZ39" s="401"/>
      <c r="CA39" s="401"/>
      <c r="CB39" s="443"/>
      <c r="CC39" s="443"/>
      <c r="CD39" s="443"/>
      <c r="CF39" s="50"/>
      <c r="CG39"/>
      <c r="CH39" s="25" t="s">
        <v>9</v>
      </c>
      <c r="CI39" s="399" t="str">
        <f>IF((CM25=""),"",CM25)</f>
        <v>Slavia HK ,,B" Kornouti</v>
      </c>
      <c r="CJ39" s="399"/>
      <c r="CK39" s="399"/>
      <c r="CL39" s="399"/>
      <c r="CM39" s="399"/>
      <c r="CN39" s="399"/>
      <c r="CO39" s="186" t="s">
        <v>4</v>
      </c>
      <c r="CP39" s="400" t="str">
        <f>IF((CY26=""),"",CY26)</f>
        <v>Ruchadlo Zájezd</v>
      </c>
      <c r="CQ39" s="400"/>
      <c r="CR39" s="400"/>
      <c r="CS39" s="400"/>
      <c r="CT39" s="400"/>
      <c r="CU39" s="400"/>
      <c r="CV39" s="401">
        <f>IF((DP$8=""),"",DP$8)</f>
        <v>3</v>
      </c>
      <c r="CW39" s="401"/>
      <c r="CX39" s="401"/>
      <c r="CY39" s="426"/>
      <c r="CZ39" s="426"/>
      <c r="DA39" s="426"/>
      <c r="DB39"/>
      <c r="DC39" s="25" t="s">
        <v>49</v>
      </c>
      <c r="DD39" s="399" t="str">
        <f>IF((CY24=""),"",CY24)</f>
        <v>Třebechovice ,,B"</v>
      </c>
      <c r="DE39" s="399"/>
      <c r="DF39" s="399"/>
      <c r="DG39" s="399"/>
      <c r="DH39" s="399"/>
      <c r="DI39" s="399"/>
      <c r="DJ39" s="186" t="s">
        <v>4</v>
      </c>
      <c r="DK39" s="400" t="str">
        <f>IF((CM26=""),"",CM26)</f>
        <v>Rtyně  ,,A"</v>
      </c>
      <c r="DL39" s="400"/>
      <c r="DM39" s="400"/>
      <c r="DN39" s="400"/>
      <c r="DO39" s="401">
        <f t="shared" ref="DO39:DO48" si="2">IF((DP$8=""),"",DP$8)</f>
        <v>3</v>
      </c>
      <c r="DP39" s="401"/>
      <c r="DQ39" s="401"/>
      <c r="DR39" s="443"/>
      <c r="DS39" s="443"/>
      <c r="DT39" s="443"/>
      <c r="DV39" s="50"/>
      <c r="DW39"/>
      <c r="DX39" s="25" t="s">
        <v>9</v>
      </c>
      <c r="DY39" s="399" t="str">
        <f>IF((EC25=""),"",EC25)</f>
        <v xml:space="preserve">REMA RK ,,A" </v>
      </c>
      <c r="DZ39" s="399"/>
      <c r="EA39" s="399"/>
      <c r="EB39" s="399"/>
      <c r="EC39" s="399"/>
      <c r="ED39" s="399"/>
      <c r="EE39" s="186" t="s">
        <v>4</v>
      </c>
      <c r="EF39" s="400" t="str">
        <f>IF((EO26=""),"",EO26)</f>
        <v>Hronov</v>
      </c>
      <c r="EG39" s="400"/>
      <c r="EH39" s="400"/>
      <c r="EI39" s="400"/>
      <c r="EJ39" s="400"/>
      <c r="EK39" s="400"/>
      <c r="EL39" s="401">
        <f>IF((FF$8=""),"",FF$8)</f>
        <v>4</v>
      </c>
      <c r="EM39" s="401"/>
      <c r="EN39" s="401"/>
      <c r="EO39" s="426"/>
      <c r="EP39" s="426"/>
      <c r="EQ39" s="426"/>
      <c r="ER39"/>
      <c r="ES39" s="25" t="s">
        <v>49</v>
      </c>
      <c r="ET39" s="399" t="str">
        <f>IF((EO24=""),"",EO24)</f>
        <v>Nechanice ,,B"</v>
      </c>
      <c r="EU39" s="399"/>
      <c r="EV39" s="399"/>
      <c r="EW39" s="399"/>
      <c r="EX39" s="399"/>
      <c r="EY39" s="399"/>
      <c r="EZ39" s="186" t="s">
        <v>4</v>
      </c>
      <c r="FA39" s="400" t="str">
        <f>IF((EC26=""),"",EC26)</f>
        <v>Náchod ,,A"</v>
      </c>
      <c r="FB39" s="400"/>
      <c r="FC39" s="400"/>
      <c r="FD39" s="400"/>
      <c r="FE39" s="401">
        <f t="shared" ref="FE39:FE48" si="3">IF((FF$8=""),"",FF$8)</f>
        <v>4</v>
      </c>
      <c r="FF39" s="401"/>
      <c r="FG39" s="401"/>
      <c r="FH39" s="443"/>
      <c r="FI39" s="443"/>
      <c r="FJ39" s="443"/>
      <c r="FL39" s="50"/>
      <c r="FM39"/>
      <c r="FN39" s="25" t="s">
        <v>9</v>
      </c>
      <c r="FO39" s="399" t="str">
        <f>IF((FS25=""),"",FS25)</f>
        <v>Náchod ,,B"</v>
      </c>
      <c r="FP39" s="399"/>
      <c r="FQ39" s="399"/>
      <c r="FR39" s="399"/>
      <c r="FS39" s="399"/>
      <c r="FT39" s="399"/>
      <c r="FU39" s="186" t="s">
        <v>4</v>
      </c>
      <c r="FV39" s="400" t="str">
        <f>IF((GE26=""),"",GE26)</f>
        <v xml:space="preserve">Sport RK </v>
      </c>
      <c r="FW39" s="400"/>
      <c r="FX39" s="400"/>
      <c r="FY39" s="400"/>
      <c r="FZ39" s="400"/>
      <c r="GA39" s="400"/>
      <c r="GB39" s="401">
        <f>IF((GV$8=""),"",GV$8)</f>
        <v>5</v>
      </c>
      <c r="GC39" s="401"/>
      <c r="GD39" s="401"/>
      <c r="GE39" s="426"/>
      <c r="GF39" s="426"/>
      <c r="GG39" s="426"/>
      <c r="GH39"/>
      <c r="GI39" s="25" t="s">
        <v>49</v>
      </c>
      <c r="GJ39" s="399" t="str">
        <f>IF((GE24=""),"",GE24)</f>
        <v>Nové Město ,,B"</v>
      </c>
      <c r="GK39" s="399"/>
      <c r="GL39" s="399"/>
      <c r="GM39" s="399"/>
      <c r="GN39" s="399"/>
      <c r="GO39" s="399"/>
      <c r="GP39" s="186" t="s">
        <v>4</v>
      </c>
      <c r="GQ39" s="400" t="str">
        <f>IF((FS26=""),"",FS26)</f>
        <v>Chlumec ,,E"</v>
      </c>
      <c r="GR39" s="400"/>
      <c r="GS39" s="400"/>
      <c r="GT39" s="400"/>
      <c r="GU39" s="401">
        <f t="shared" ref="GU39:GU48" si="4">IF((GV$8=""),"",GV$8)</f>
        <v>5</v>
      </c>
      <c r="GV39" s="401"/>
      <c r="GW39" s="401"/>
      <c r="GX39" s="443"/>
      <c r="GY39" s="443"/>
      <c r="GZ39" s="443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/>
      <c r="HM39" s="50"/>
      <c r="HN39" s="50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</row>
    <row r="40" spans="1:250" s="15" customFormat="1" ht="25.9" customHeight="1">
      <c r="A40"/>
      <c r="B40" s="26" t="s">
        <v>10</v>
      </c>
      <c r="C40" s="406" t="str">
        <f>IF((G26=""),"",G26)</f>
        <v>Náchod ,,C"</v>
      </c>
      <c r="D40" s="406"/>
      <c r="E40" s="406"/>
      <c r="F40" s="406"/>
      <c r="G40" s="406"/>
      <c r="H40" s="406"/>
      <c r="I40" s="187" t="s">
        <v>4</v>
      </c>
      <c r="J40" s="400" t="str">
        <f>IF((S25=""),"",S25)</f>
        <v>Kvasiny</v>
      </c>
      <c r="K40" s="400"/>
      <c r="L40" s="400"/>
      <c r="M40" s="400"/>
      <c r="N40" s="400"/>
      <c r="O40" s="400"/>
      <c r="P40" s="401">
        <f t="shared" ref="P40:P49" si="5">IF((AJ$8=""),"",AJ$8)</f>
        <v>1</v>
      </c>
      <c r="Q40" s="401"/>
      <c r="R40" s="401"/>
      <c r="S40" s="425"/>
      <c r="T40" s="425"/>
      <c r="U40" s="425"/>
      <c r="V40"/>
      <c r="W40" s="25" t="s">
        <v>50</v>
      </c>
      <c r="X40" s="406" t="str">
        <f>IF((S25=""),"",S25)</f>
        <v>Kvasiny</v>
      </c>
      <c r="Y40" s="406"/>
      <c r="Z40" s="406"/>
      <c r="AA40" s="406"/>
      <c r="AB40" s="406"/>
      <c r="AC40" s="406"/>
      <c r="AD40" s="186" t="s">
        <v>4</v>
      </c>
      <c r="AE40" s="407" t="str">
        <f>IF((G25=""),"",G25)</f>
        <v>REMA RK ,,B"</v>
      </c>
      <c r="AF40" s="407"/>
      <c r="AG40" s="407"/>
      <c r="AH40" s="407"/>
      <c r="AI40" s="401">
        <f t="shared" si="0"/>
        <v>1</v>
      </c>
      <c r="AJ40" s="401"/>
      <c r="AK40" s="401"/>
      <c r="AL40" s="424"/>
      <c r="AM40" s="424"/>
      <c r="AN40" s="424"/>
      <c r="AP40" s="50"/>
      <c r="AQ40"/>
      <c r="AR40" s="26" t="s">
        <v>10</v>
      </c>
      <c r="AS40" s="406" t="str">
        <f>IF((AW26=""),"",AW26)</f>
        <v>Náchod ,,D"</v>
      </c>
      <c r="AT40" s="406"/>
      <c r="AU40" s="406"/>
      <c r="AV40" s="406"/>
      <c r="AW40" s="406"/>
      <c r="AX40" s="406"/>
      <c r="AY40" s="187" t="s">
        <v>4</v>
      </c>
      <c r="AZ40" s="400" t="str">
        <f>IF((BI25=""),"",BI25)</f>
        <v>Mandarinky Týniště</v>
      </c>
      <c r="BA40" s="400"/>
      <c r="BB40" s="400"/>
      <c r="BC40" s="400"/>
      <c r="BD40" s="400"/>
      <c r="BE40" s="400"/>
      <c r="BF40" s="401">
        <f t="shared" ref="BF40:BF49" si="6">IF((BZ$8=""),"",BZ$8)</f>
        <v>2</v>
      </c>
      <c r="BG40" s="401"/>
      <c r="BH40" s="401"/>
      <c r="BI40" s="425"/>
      <c r="BJ40" s="425"/>
      <c r="BK40" s="425"/>
      <c r="BL40"/>
      <c r="BM40" s="25" t="s">
        <v>50</v>
      </c>
      <c r="BN40" s="406" t="str">
        <f>IF((BI25=""),"",BI25)</f>
        <v>Mandarinky Týniště</v>
      </c>
      <c r="BO40" s="406"/>
      <c r="BP40" s="406"/>
      <c r="BQ40" s="406"/>
      <c r="BR40" s="406"/>
      <c r="BS40" s="406"/>
      <c r="BT40" s="186" t="s">
        <v>4</v>
      </c>
      <c r="BU40" s="407" t="str">
        <f>IF((AW25=""),"",AW25)</f>
        <v>REMA RK ,,C"</v>
      </c>
      <c r="BV40" s="407"/>
      <c r="BW40" s="407"/>
      <c r="BX40" s="407"/>
      <c r="BY40" s="401">
        <f t="shared" si="1"/>
        <v>2</v>
      </c>
      <c r="BZ40" s="401"/>
      <c r="CA40" s="401"/>
      <c r="CB40" s="424"/>
      <c r="CC40" s="424"/>
      <c r="CD40" s="424"/>
      <c r="CF40" s="50"/>
      <c r="CG40"/>
      <c r="CH40" s="26" t="s">
        <v>10</v>
      </c>
      <c r="CI40" s="406" t="str">
        <f>IF((CM26=""),"",CM26)</f>
        <v>Rtyně  ,,A"</v>
      </c>
      <c r="CJ40" s="406"/>
      <c r="CK40" s="406"/>
      <c r="CL40" s="406"/>
      <c r="CM40" s="406"/>
      <c r="CN40" s="406"/>
      <c r="CO40" s="187" t="s">
        <v>4</v>
      </c>
      <c r="CP40" s="400" t="str">
        <f>IF((CY25=""),"",CY25)</f>
        <v>Nové Město ,,A"</v>
      </c>
      <c r="CQ40" s="400"/>
      <c r="CR40" s="400"/>
      <c r="CS40" s="400"/>
      <c r="CT40" s="400"/>
      <c r="CU40" s="400"/>
      <c r="CV40" s="401">
        <f t="shared" ref="CV40:CV49" si="7">IF((DP$8=""),"",DP$8)</f>
        <v>3</v>
      </c>
      <c r="CW40" s="401"/>
      <c r="CX40" s="401"/>
      <c r="CY40" s="425"/>
      <c r="CZ40" s="425"/>
      <c r="DA40" s="425"/>
      <c r="DB40"/>
      <c r="DC40" s="25" t="s">
        <v>50</v>
      </c>
      <c r="DD40" s="406" t="str">
        <f>IF((CY25=""),"",CY25)</f>
        <v>Nové Město ,,A"</v>
      </c>
      <c r="DE40" s="406"/>
      <c r="DF40" s="406"/>
      <c r="DG40" s="406"/>
      <c r="DH40" s="406"/>
      <c r="DI40" s="406"/>
      <c r="DJ40" s="186" t="s">
        <v>4</v>
      </c>
      <c r="DK40" s="407" t="str">
        <f>IF((CM25=""),"",CM25)</f>
        <v>Slavia HK ,,B" Kornouti</v>
      </c>
      <c r="DL40" s="407"/>
      <c r="DM40" s="407"/>
      <c r="DN40" s="407"/>
      <c r="DO40" s="401">
        <f t="shared" si="2"/>
        <v>3</v>
      </c>
      <c r="DP40" s="401"/>
      <c r="DQ40" s="401"/>
      <c r="DR40" s="424"/>
      <c r="DS40" s="424"/>
      <c r="DT40" s="424"/>
      <c r="DV40" s="50"/>
      <c r="DW40"/>
      <c r="DX40" s="26" t="s">
        <v>10</v>
      </c>
      <c r="DY40" s="406" t="str">
        <f>IF((EC26=""),"",EC26)</f>
        <v>Náchod ,,A"</v>
      </c>
      <c r="DZ40" s="406"/>
      <c r="EA40" s="406"/>
      <c r="EB40" s="406"/>
      <c r="EC40" s="406"/>
      <c r="ED40" s="406"/>
      <c r="EE40" s="187" t="s">
        <v>4</v>
      </c>
      <c r="EF40" s="400" t="str">
        <f>IF((EO25=""),"",EO25)</f>
        <v>Nové Město ,,C"</v>
      </c>
      <c r="EG40" s="400"/>
      <c r="EH40" s="400"/>
      <c r="EI40" s="400"/>
      <c r="EJ40" s="400"/>
      <c r="EK40" s="400"/>
      <c r="EL40" s="401">
        <f t="shared" ref="EL40:EL49" si="8">IF((FF$8=""),"",FF$8)</f>
        <v>4</v>
      </c>
      <c r="EM40" s="401"/>
      <c r="EN40" s="401"/>
      <c r="EO40" s="425"/>
      <c r="EP40" s="425"/>
      <c r="EQ40" s="425"/>
      <c r="ER40"/>
      <c r="ES40" s="25" t="s">
        <v>50</v>
      </c>
      <c r="ET40" s="406" t="str">
        <f>IF((EO25=""),"",EO25)</f>
        <v>Nové Město ,,C"</v>
      </c>
      <c r="EU40" s="406"/>
      <c r="EV40" s="406"/>
      <c r="EW40" s="406"/>
      <c r="EX40" s="406"/>
      <c r="EY40" s="406"/>
      <c r="EZ40" s="186" t="s">
        <v>4</v>
      </c>
      <c r="FA40" s="407" t="str">
        <f>IF((EC25=""),"",EC25)</f>
        <v xml:space="preserve">REMA RK ,,A" </v>
      </c>
      <c r="FB40" s="407"/>
      <c r="FC40" s="407"/>
      <c r="FD40" s="407"/>
      <c r="FE40" s="401">
        <f t="shared" si="3"/>
        <v>4</v>
      </c>
      <c r="FF40" s="401"/>
      <c r="FG40" s="401"/>
      <c r="FH40" s="424"/>
      <c r="FI40" s="424"/>
      <c r="FJ40" s="424"/>
      <c r="FL40" s="50"/>
      <c r="FM40"/>
      <c r="FN40" s="26" t="s">
        <v>10</v>
      </c>
      <c r="FO40" s="406" t="str">
        <f>IF((FS26=""),"",FS26)</f>
        <v>Chlumec ,,E"</v>
      </c>
      <c r="FP40" s="406"/>
      <c r="FQ40" s="406"/>
      <c r="FR40" s="406"/>
      <c r="FS40" s="406"/>
      <c r="FT40" s="406"/>
      <c r="FU40" s="187" t="s">
        <v>4</v>
      </c>
      <c r="FV40" s="400" t="str">
        <f>IF((GE25=""),"",GE25)</f>
        <v>Nechanice  ,,A"</v>
      </c>
      <c r="FW40" s="400"/>
      <c r="FX40" s="400"/>
      <c r="FY40" s="400"/>
      <c r="FZ40" s="400"/>
      <c r="GA40" s="400"/>
      <c r="GB40" s="401">
        <f t="shared" ref="GB40:GB49" si="9">IF((GV$8=""),"",GV$8)</f>
        <v>5</v>
      </c>
      <c r="GC40" s="401"/>
      <c r="GD40" s="401"/>
      <c r="GE40" s="425"/>
      <c r="GF40" s="425"/>
      <c r="GG40" s="425"/>
      <c r="GH40"/>
      <c r="GI40" s="25" t="s">
        <v>50</v>
      </c>
      <c r="GJ40" s="406" t="str">
        <f>IF((GE25=""),"",GE25)</f>
        <v>Nechanice  ,,A"</v>
      </c>
      <c r="GK40" s="406"/>
      <c r="GL40" s="406"/>
      <c r="GM40" s="406"/>
      <c r="GN40" s="406"/>
      <c r="GO40" s="406"/>
      <c r="GP40" s="186" t="s">
        <v>4</v>
      </c>
      <c r="GQ40" s="407" t="str">
        <f>IF((FS25=""),"",FS25)</f>
        <v>Náchod ,,B"</v>
      </c>
      <c r="GR40" s="407"/>
      <c r="GS40" s="407"/>
      <c r="GT40" s="407"/>
      <c r="GU40" s="401">
        <f t="shared" si="4"/>
        <v>5</v>
      </c>
      <c r="GV40" s="401"/>
      <c r="GW40" s="401"/>
      <c r="GX40" s="424"/>
      <c r="GY40" s="424"/>
      <c r="GZ40" s="424"/>
      <c r="HB40" s="50"/>
      <c r="HC40" s="50"/>
      <c r="HD40" s="50"/>
      <c r="HE40" s="50"/>
      <c r="HF40" s="50"/>
      <c r="HG40" s="50"/>
      <c r="HH40" s="50"/>
      <c r="HI40" s="50"/>
      <c r="HJ40" s="50"/>
      <c r="HK40" s="50"/>
      <c r="HL40" s="50"/>
      <c r="HM40" s="50"/>
      <c r="HN40" s="50"/>
      <c r="HO40" s="50"/>
      <c r="HP40" s="50"/>
      <c r="HQ40" s="50"/>
      <c r="HR40" s="50"/>
      <c r="HS40" s="50"/>
      <c r="HT40" s="50"/>
      <c r="HU40" s="50"/>
      <c r="HV40" s="50"/>
      <c r="HW40" s="50"/>
      <c r="HX40" s="50"/>
      <c r="HY40" s="50"/>
      <c r="HZ40" s="50"/>
      <c r="IA40" s="50"/>
      <c r="IB40" s="50"/>
      <c r="IC40" s="50"/>
      <c r="ID40" s="50"/>
      <c r="IE40" s="50"/>
      <c r="IF40" s="50"/>
      <c r="IG40" s="50"/>
      <c r="IH40" s="50"/>
      <c r="II40" s="50"/>
      <c r="IJ40" s="50"/>
      <c r="IK40" s="50"/>
      <c r="IL40" s="50"/>
      <c r="IM40" s="50"/>
      <c r="IN40" s="50"/>
      <c r="IO40" s="50"/>
      <c r="IP40" s="50"/>
    </row>
    <row r="41" spans="1:250" s="15" customFormat="1" ht="25.9" customHeight="1">
      <c r="A41" s="5"/>
      <c r="B41" s="26" t="s">
        <v>12</v>
      </c>
      <c r="C41" s="399" t="str">
        <f>IF((G27=""),"",G27)</f>
        <v>Rtyně  ,,C"</v>
      </c>
      <c r="D41" s="399"/>
      <c r="E41" s="399"/>
      <c r="F41" s="399"/>
      <c r="G41" s="399"/>
      <c r="H41" s="399"/>
      <c r="I41" s="186" t="s">
        <v>4</v>
      </c>
      <c r="J41" s="407" t="str">
        <f>IF((S24=""),"",S24)</f>
        <v>Chlumec ,,A"</v>
      </c>
      <c r="K41" s="407"/>
      <c r="L41" s="407"/>
      <c r="M41" s="407"/>
      <c r="N41" s="407"/>
      <c r="O41" s="407"/>
      <c r="P41" s="401">
        <f t="shared" si="5"/>
        <v>1</v>
      </c>
      <c r="Q41" s="401"/>
      <c r="R41" s="401"/>
      <c r="S41" s="425"/>
      <c r="T41" s="425"/>
      <c r="U41" s="425"/>
      <c r="V41" s="5"/>
      <c r="W41" s="25" t="s">
        <v>51</v>
      </c>
      <c r="X41" s="406" t="str">
        <f>IF((S26=""),"",S26)</f>
        <v>Jičín</v>
      </c>
      <c r="Y41" s="406"/>
      <c r="Z41" s="406"/>
      <c r="AA41" s="406"/>
      <c r="AB41" s="406"/>
      <c r="AC41" s="406"/>
      <c r="AD41" s="186" t="s">
        <v>4</v>
      </c>
      <c r="AE41" s="407" t="str">
        <f>IF((G24=""),"",G24)</f>
        <v>Pomeranče Týniště</v>
      </c>
      <c r="AF41" s="407"/>
      <c r="AG41" s="407"/>
      <c r="AH41" s="407"/>
      <c r="AI41" s="401">
        <f t="shared" si="0"/>
        <v>1</v>
      </c>
      <c r="AJ41" s="401"/>
      <c r="AK41" s="401"/>
      <c r="AL41" s="424"/>
      <c r="AM41" s="424"/>
      <c r="AN41" s="424"/>
      <c r="AP41" s="50"/>
      <c r="AQ41" s="5"/>
      <c r="AR41" s="26" t="s">
        <v>12</v>
      </c>
      <c r="AS41" s="399" t="str">
        <f>IF((AW27=""),"",AW27)</f>
        <v>Chlumec ,,B"</v>
      </c>
      <c r="AT41" s="399"/>
      <c r="AU41" s="399"/>
      <c r="AV41" s="399"/>
      <c r="AW41" s="399"/>
      <c r="AX41" s="399"/>
      <c r="AY41" s="186" t="s">
        <v>4</v>
      </c>
      <c r="AZ41" s="407" t="str">
        <f>IF((BI24=""),"",BI24)</f>
        <v>Třebechovice ,,A"</v>
      </c>
      <c r="BA41" s="407"/>
      <c r="BB41" s="407"/>
      <c r="BC41" s="407"/>
      <c r="BD41" s="407"/>
      <c r="BE41" s="407"/>
      <c r="BF41" s="401">
        <f t="shared" si="6"/>
        <v>2</v>
      </c>
      <c r="BG41" s="401"/>
      <c r="BH41" s="401"/>
      <c r="BI41" s="425"/>
      <c r="BJ41" s="425"/>
      <c r="BK41" s="425"/>
      <c r="BL41" s="5"/>
      <c r="BM41" s="25" t="s">
        <v>51</v>
      </c>
      <c r="BN41" s="406" t="str">
        <f>IF((BI26=""),"",BI26)</f>
        <v>Střešovice</v>
      </c>
      <c r="BO41" s="406"/>
      <c r="BP41" s="406"/>
      <c r="BQ41" s="406"/>
      <c r="BR41" s="406"/>
      <c r="BS41" s="406"/>
      <c r="BT41" s="186" t="s">
        <v>4</v>
      </c>
      <c r="BU41" s="407" t="str">
        <f>IF((AW24=""),"",AW24)</f>
        <v>Lázně Bělohrad ,,A"</v>
      </c>
      <c r="BV41" s="407"/>
      <c r="BW41" s="407"/>
      <c r="BX41" s="407"/>
      <c r="BY41" s="401">
        <f t="shared" si="1"/>
        <v>2</v>
      </c>
      <c r="BZ41" s="401"/>
      <c r="CA41" s="401"/>
      <c r="CB41" s="424"/>
      <c r="CC41" s="424"/>
      <c r="CD41" s="424"/>
      <c r="CF41" s="50"/>
      <c r="CG41" s="5"/>
      <c r="CH41" s="26" t="s">
        <v>12</v>
      </c>
      <c r="CI41" s="399" t="str">
        <f>IF((CM27=""),"",CM27)</f>
        <v>Chlumec ,,C"</v>
      </c>
      <c r="CJ41" s="399"/>
      <c r="CK41" s="399"/>
      <c r="CL41" s="399"/>
      <c r="CM41" s="399"/>
      <c r="CN41" s="399"/>
      <c r="CO41" s="186" t="s">
        <v>4</v>
      </c>
      <c r="CP41" s="407" t="str">
        <f>IF((CY24=""),"",CY24)</f>
        <v>Třebechovice ,,B"</v>
      </c>
      <c r="CQ41" s="407"/>
      <c r="CR41" s="407"/>
      <c r="CS41" s="407"/>
      <c r="CT41" s="407"/>
      <c r="CU41" s="407"/>
      <c r="CV41" s="401">
        <f t="shared" si="7"/>
        <v>3</v>
      </c>
      <c r="CW41" s="401"/>
      <c r="CX41" s="401"/>
      <c r="CY41" s="425"/>
      <c r="CZ41" s="425"/>
      <c r="DA41" s="425"/>
      <c r="DB41" s="5"/>
      <c r="DC41" s="25" t="s">
        <v>51</v>
      </c>
      <c r="DD41" s="406" t="str">
        <f>IF((CY26=""),"",CY26)</f>
        <v>Ruchadlo Zájezd</v>
      </c>
      <c r="DE41" s="406"/>
      <c r="DF41" s="406"/>
      <c r="DG41" s="406"/>
      <c r="DH41" s="406"/>
      <c r="DI41" s="406"/>
      <c r="DJ41" s="186" t="s">
        <v>4</v>
      </c>
      <c r="DK41" s="407" t="str">
        <f>IF((CM24=""),"",CM24)</f>
        <v>REMA RK ,,D"</v>
      </c>
      <c r="DL41" s="407"/>
      <c r="DM41" s="407"/>
      <c r="DN41" s="407"/>
      <c r="DO41" s="401">
        <f t="shared" si="2"/>
        <v>3</v>
      </c>
      <c r="DP41" s="401"/>
      <c r="DQ41" s="401"/>
      <c r="DR41" s="424"/>
      <c r="DS41" s="424"/>
      <c r="DT41" s="424"/>
      <c r="DV41" s="50"/>
      <c r="DW41" s="5"/>
      <c r="DX41" s="26" t="s">
        <v>12</v>
      </c>
      <c r="DY41" s="399" t="str">
        <f>IF((EC27=""),"",EC27)</f>
        <v>Chlumec ,,D"</v>
      </c>
      <c r="DZ41" s="399"/>
      <c r="EA41" s="399"/>
      <c r="EB41" s="399"/>
      <c r="EC41" s="399"/>
      <c r="ED41" s="399"/>
      <c r="EE41" s="186" t="s">
        <v>4</v>
      </c>
      <c r="EF41" s="407" t="str">
        <f>IF((EO24=""),"",EO24)</f>
        <v>Nechanice ,,B"</v>
      </c>
      <c r="EG41" s="407"/>
      <c r="EH41" s="407"/>
      <c r="EI41" s="407"/>
      <c r="EJ41" s="407"/>
      <c r="EK41" s="407"/>
      <c r="EL41" s="401">
        <f t="shared" si="8"/>
        <v>4</v>
      </c>
      <c r="EM41" s="401"/>
      <c r="EN41" s="401"/>
      <c r="EO41" s="425"/>
      <c r="EP41" s="425"/>
      <c r="EQ41" s="425"/>
      <c r="ER41" s="5"/>
      <c r="ES41" s="25" t="s">
        <v>51</v>
      </c>
      <c r="ET41" s="406" t="str">
        <f>IF((EO26=""),"",EO26)</f>
        <v>Hronov</v>
      </c>
      <c r="EU41" s="406"/>
      <c r="EV41" s="406"/>
      <c r="EW41" s="406"/>
      <c r="EX41" s="406"/>
      <c r="EY41" s="406"/>
      <c r="EZ41" s="186" t="s">
        <v>4</v>
      </c>
      <c r="FA41" s="407" t="str">
        <f>IF((EC24=""),"",EC24)</f>
        <v>Rtyně  ,,B"</v>
      </c>
      <c r="FB41" s="407"/>
      <c r="FC41" s="407"/>
      <c r="FD41" s="407"/>
      <c r="FE41" s="401">
        <f t="shared" si="3"/>
        <v>4</v>
      </c>
      <c r="FF41" s="401"/>
      <c r="FG41" s="401"/>
      <c r="FH41" s="424"/>
      <c r="FI41" s="424"/>
      <c r="FJ41" s="424"/>
      <c r="FL41" s="50"/>
      <c r="FM41" s="5"/>
      <c r="FN41" s="26" t="s">
        <v>12</v>
      </c>
      <c r="FO41" s="399" t="str">
        <f>IF((FS27=""),"",FS27)</f>
        <v>Pouchov</v>
      </c>
      <c r="FP41" s="399"/>
      <c r="FQ41" s="399"/>
      <c r="FR41" s="399"/>
      <c r="FS41" s="399"/>
      <c r="FT41" s="399"/>
      <c r="FU41" s="186" t="s">
        <v>4</v>
      </c>
      <c r="FV41" s="407" t="str">
        <f>IF((GE24=""),"",GE24)</f>
        <v>Nové Město ,,B"</v>
      </c>
      <c r="FW41" s="407"/>
      <c r="FX41" s="407"/>
      <c r="FY41" s="407"/>
      <c r="FZ41" s="407"/>
      <c r="GA41" s="407"/>
      <c r="GB41" s="401">
        <f t="shared" si="9"/>
        <v>5</v>
      </c>
      <c r="GC41" s="401"/>
      <c r="GD41" s="401"/>
      <c r="GE41" s="425"/>
      <c r="GF41" s="425"/>
      <c r="GG41" s="425"/>
      <c r="GH41" s="5"/>
      <c r="GI41" s="25" t="s">
        <v>51</v>
      </c>
      <c r="GJ41" s="406" t="str">
        <f>IF((GE26=""),"",GE26)</f>
        <v xml:space="preserve">Sport RK </v>
      </c>
      <c r="GK41" s="406"/>
      <c r="GL41" s="406"/>
      <c r="GM41" s="406"/>
      <c r="GN41" s="406"/>
      <c r="GO41" s="406"/>
      <c r="GP41" s="186" t="s">
        <v>4</v>
      </c>
      <c r="GQ41" s="407" t="str">
        <f>IF((FS24=""),"",FS24)</f>
        <v>Slavia HK ,,A" Papoušci</v>
      </c>
      <c r="GR41" s="407"/>
      <c r="GS41" s="407"/>
      <c r="GT41" s="407"/>
      <c r="GU41" s="401">
        <f t="shared" si="4"/>
        <v>5</v>
      </c>
      <c r="GV41" s="401"/>
      <c r="GW41" s="401"/>
      <c r="GX41" s="424"/>
      <c r="GY41" s="424"/>
      <c r="GZ41" s="424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</row>
    <row r="42" spans="1:250" s="15" customFormat="1" ht="25.9" customHeight="1">
      <c r="A42" s="5"/>
      <c r="B42" s="26" t="s">
        <v>13</v>
      </c>
      <c r="C42" s="406" t="str">
        <f>IF((G24=""),"",G24)</f>
        <v>Pomeranče Týniště</v>
      </c>
      <c r="D42" s="406"/>
      <c r="E42" s="406"/>
      <c r="F42" s="406"/>
      <c r="G42" s="406"/>
      <c r="H42" s="406"/>
      <c r="I42" s="187" t="s">
        <v>4</v>
      </c>
      <c r="J42" s="407" t="str">
        <f>IF((G25=""),"",G25)</f>
        <v>REMA RK ,,B"</v>
      </c>
      <c r="K42" s="407"/>
      <c r="L42" s="407"/>
      <c r="M42" s="407"/>
      <c r="N42" s="407"/>
      <c r="O42" s="407"/>
      <c r="P42" s="401">
        <f t="shared" si="5"/>
        <v>1</v>
      </c>
      <c r="Q42" s="401"/>
      <c r="R42" s="401"/>
      <c r="S42" s="425"/>
      <c r="T42" s="425"/>
      <c r="U42" s="425"/>
      <c r="V42" s="5"/>
      <c r="W42" s="25" t="s">
        <v>52</v>
      </c>
      <c r="X42" s="406" t="str">
        <f>IF((S25=""),"",S25)</f>
        <v>Kvasiny</v>
      </c>
      <c r="Y42" s="406"/>
      <c r="Z42" s="406"/>
      <c r="AA42" s="406"/>
      <c r="AB42" s="406"/>
      <c r="AC42" s="406"/>
      <c r="AD42" s="186" t="s">
        <v>4</v>
      </c>
      <c r="AE42" s="407" t="str">
        <f>IF((S26=""),"",S26)</f>
        <v>Jičín</v>
      </c>
      <c r="AF42" s="407"/>
      <c r="AG42" s="407"/>
      <c r="AH42" s="407"/>
      <c r="AI42" s="401">
        <f t="shared" si="0"/>
        <v>1</v>
      </c>
      <c r="AJ42" s="401"/>
      <c r="AK42" s="401"/>
      <c r="AL42" s="424"/>
      <c r="AM42" s="424"/>
      <c r="AN42" s="424"/>
      <c r="AP42" s="50"/>
      <c r="AQ42" s="5"/>
      <c r="AR42" s="26" t="s">
        <v>13</v>
      </c>
      <c r="AS42" s="406" t="str">
        <f>IF((AW24=""),"",AW24)</f>
        <v>Lázně Bělohrad ,,A"</v>
      </c>
      <c r="AT42" s="406"/>
      <c r="AU42" s="406"/>
      <c r="AV42" s="406"/>
      <c r="AW42" s="406"/>
      <c r="AX42" s="406"/>
      <c r="AY42" s="187" t="s">
        <v>4</v>
      </c>
      <c r="AZ42" s="407" t="str">
        <f>IF((AW25=""),"",AW25)</f>
        <v>REMA RK ,,C"</v>
      </c>
      <c r="BA42" s="407"/>
      <c r="BB42" s="407"/>
      <c r="BC42" s="407"/>
      <c r="BD42" s="407"/>
      <c r="BE42" s="407"/>
      <c r="BF42" s="401">
        <f t="shared" si="6"/>
        <v>2</v>
      </c>
      <c r="BG42" s="401"/>
      <c r="BH42" s="401"/>
      <c r="BI42" s="425"/>
      <c r="BJ42" s="425"/>
      <c r="BK42" s="425"/>
      <c r="BL42" s="5"/>
      <c r="BM42" s="25" t="s">
        <v>52</v>
      </c>
      <c r="BN42" s="406" t="str">
        <f>IF((BI25=""),"",BI25)</f>
        <v>Mandarinky Týniště</v>
      </c>
      <c r="BO42" s="406"/>
      <c r="BP42" s="406"/>
      <c r="BQ42" s="406"/>
      <c r="BR42" s="406"/>
      <c r="BS42" s="406"/>
      <c r="BT42" s="186" t="s">
        <v>4</v>
      </c>
      <c r="BU42" s="407" t="str">
        <f>IF((BI26=""),"",BI26)</f>
        <v>Střešovice</v>
      </c>
      <c r="BV42" s="407"/>
      <c r="BW42" s="407"/>
      <c r="BX42" s="407"/>
      <c r="BY42" s="401">
        <f t="shared" si="1"/>
        <v>2</v>
      </c>
      <c r="BZ42" s="401"/>
      <c r="CA42" s="401"/>
      <c r="CB42" s="424"/>
      <c r="CC42" s="424"/>
      <c r="CD42" s="424"/>
      <c r="CF42" s="50"/>
      <c r="CG42" s="5"/>
      <c r="CH42" s="26" t="s">
        <v>13</v>
      </c>
      <c r="CI42" s="406" t="str">
        <f>IF((CM24=""),"",CM24)</f>
        <v>REMA RK ,,D"</v>
      </c>
      <c r="CJ42" s="406"/>
      <c r="CK42" s="406"/>
      <c r="CL42" s="406"/>
      <c r="CM42" s="406"/>
      <c r="CN42" s="406"/>
      <c r="CO42" s="187" t="s">
        <v>4</v>
      </c>
      <c r="CP42" s="407" t="str">
        <f>IF((CM25=""),"",CM25)</f>
        <v>Slavia HK ,,B" Kornouti</v>
      </c>
      <c r="CQ42" s="407"/>
      <c r="CR42" s="407"/>
      <c r="CS42" s="407"/>
      <c r="CT42" s="407"/>
      <c r="CU42" s="407"/>
      <c r="CV42" s="401">
        <f t="shared" si="7"/>
        <v>3</v>
      </c>
      <c r="CW42" s="401"/>
      <c r="CX42" s="401"/>
      <c r="CY42" s="425"/>
      <c r="CZ42" s="425"/>
      <c r="DA42" s="425"/>
      <c r="DB42" s="5"/>
      <c r="DC42" s="25" t="s">
        <v>52</v>
      </c>
      <c r="DD42" s="406" t="str">
        <f>IF((CY25=""),"",CY25)</f>
        <v>Nové Město ,,A"</v>
      </c>
      <c r="DE42" s="406"/>
      <c r="DF42" s="406"/>
      <c r="DG42" s="406"/>
      <c r="DH42" s="406"/>
      <c r="DI42" s="406"/>
      <c r="DJ42" s="186" t="s">
        <v>4</v>
      </c>
      <c r="DK42" s="407" t="str">
        <f>IF((CY26=""),"",CY26)</f>
        <v>Ruchadlo Zájezd</v>
      </c>
      <c r="DL42" s="407"/>
      <c r="DM42" s="407"/>
      <c r="DN42" s="407"/>
      <c r="DO42" s="401">
        <f t="shared" si="2"/>
        <v>3</v>
      </c>
      <c r="DP42" s="401"/>
      <c r="DQ42" s="401"/>
      <c r="DR42" s="424"/>
      <c r="DS42" s="424"/>
      <c r="DT42" s="424"/>
      <c r="DV42" s="50"/>
      <c r="DW42" s="5"/>
      <c r="DX42" s="26" t="s">
        <v>13</v>
      </c>
      <c r="DY42" s="406" t="str">
        <f>IF((EC24=""),"",EC24)</f>
        <v>Rtyně  ,,B"</v>
      </c>
      <c r="DZ42" s="406"/>
      <c r="EA42" s="406"/>
      <c r="EB42" s="406"/>
      <c r="EC42" s="406"/>
      <c r="ED42" s="406"/>
      <c r="EE42" s="187" t="s">
        <v>4</v>
      </c>
      <c r="EF42" s="407" t="str">
        <f>IF((EC25=""),"",EC25)</f>
        <v xml:space="preserve">REMA RK ,,A" </v>
      </c>
      <c r="EG42" s="407"/>
      <c r="EH42" s="407"/>
      <c r="EI42" s="407"/>
      <c r="EJ42" s="407"/>
      <c r="EK42" s="407"/>
      <c r="EL42" s="401">
        <f t="shared" si="8"/>
        <v>4</v>
      </c>
      <c r="EM42" s="401"/>
      <c r="EN42" s="401"/>
      <c r="EO42" s="425"/>
      <c r="EP42" s="425"/>
      <c r="EQ42" s="425"/>
      <c r="ER42" s="5"/>
      <c r="ES42" s="25" t="s">
        <v>52</v>
      </c>
      <c r="ET42" s="406" t="str">
        <f>IF((EO25=""),"",EO25)</f>
        <v>Nové Město ,,C"</v>
      </c>
      <c r="EU42" s="406"/>
      <c r="EV42" s="406"/>
      <c r="EW42" s="406"/>
      <c r="EX42" s="406"/>
      <c r="EY42" s="406"/>
      <c r="EZ42" s="186" t="s">
        <v>4</v>
      </c>
      <c r="FA42" s="407" t="str">
        <f>IF((EO26=""),"",EO26)</f>
        <v>Hronov</v>
      </c>
      <c r="FB42" s="407"/>
      <c r="FC42" s="407"/>
      <c r="FD42" s="407"/>
      <c r="FE42" s="401">
        <f t="shared" si="3"/>
        <v>4</v>
      </c>
      <c r="FF42" s="401"/>
      <c r="FG42" s="401"/>
      <c r="FH42" s="424"/>
      <c r="FI42" s="424"/>
      <c r="FJ42" s="424"/>
      <c r="FL42" s="50"/>
      <c r="FM42" s="5"/>
      <c r="FN42" s="26" t="s">
        <v>13</v>
      </c>
      <c r="FO42" s="406" t="str">
        <f>IF((FS24=""),"",FS24)</f>
        <v>Slavia HK ,,A" Papoušci</v>
      </c>
      <c r="FP42" s="406"/>
      <c r="FQ42" s="406"/>
      <c r="FR42" s="406"/>
      <c r="FS42" s="406"/>
      <c r="FT42" s="406"/>
      <c r="FU42" s="187" t="s">
        <v>4</v>
      </c>
      <c r="FV42" s="407" t="str">
        <f>IF((FS25=""),"",FS25)</f>
        <v>Náchod ,,B"</v>
      </c>
      <c r="FW42" s="407"/>
      <c r="FX42" s="407"/>
      <c r="FY42" s="407"/>
      <c r="FZ42" s="407"/>
      <c r="GA42" s="407"/>
      <c r="GB42" s="401">
        <f t="shared" si="9"/>
        <v>5</v>
      </c>
      <c r="GC42" s="401"/>
      <c r="GD42" s="401"/>
      <c r="GE42" s="425"/>
      <c r="GF42" s="425"/>
      <c r="GG42" s="425"/>
      <c r="GH42" s="5"/>
      <c r="GI42" s="25" t="s">
        <v>52</v>
      </c>
      <c r="GJ42" s="406" t="str">
        <f>IF((GE25=""),"",GE25)</f>
        <v>Nechanice  ,,A"</v>
      </c>
      <c r="GK42" s="406"/>
      <c r="GL42" s="406"/>
      <c r="GM42" s="406"/>
      <c r="GN42" s="406"/>
      <c r="GO42" s="406"/>
      <c r="GP42" s="186" t="s">
        <v>4</v>
      </c>
      <c r="GQ42" s="407" t="str">
        <f>IF((GE26=""),"",GE26)</f>
        <v xml:space="preserve">Sport RK </v>
      </c>
      <c r="GR42" s="407"/>
      <c r="GS42" s="407"/>
      <c r="GT42" s="407"/>
      <c r="GU42" s="401">
        <f t="shared" si="4"/>
        <v>5</v>
      </c>
      <c r="GV42" s="401"/>
      <c r="GW42" s="401"/>
      <c r="GX42" s="424"/>
      <c r="GY42" s="424"/>
      <c r="GZ42" s="424"/>
      <c r="HB42" s="50"/>
      <c r="HC42" s="50"/>
      <c r="HD42" s="50"/>
      <c r="HE42" s="50"/>
      <c r="HF42" s="50"/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50"/>
      <c r="HT42" s="50"/>
      <c r="HU42" s="50"/>
      <c r="HV42" s="50"/>
      <c r="HW42" s="50"/>
      <c r="HX42" s="50"/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</row>
    <row r="43" spans="1:250" s="15" customFormat="1" ht="25.9" customHeight="1">
      <c r="A43" s="5"/>
      <c r="B43" s="26" t="s">
        <v>14</v>
      </c>
      <c r="C43" s="406" t="str">
        <f>IF((S26=""),"",S26)</f>
        <v>Jičín</v>
      </c>
      <c r="D43" s="406"/>
      <c r="E43" s="406"/>
      <c r="F43" s="406"/>
      <c r="G43" s="406"/>
      <c r="H43" s="406"/>
      <c r="I43" s="187" t="s">
        <v>4</v>
      </c>
      <c r="J43" s="407" t="str">
        <f>IF((G26=""),"",G26)</f>
        <v>Náchod ,,C"</v>
      </c>
      <c r="K43" s="407"/>
      <c r="L43" s="407"/>
      <c r="M43" s="407"/>
      <c r="N43" s="407"/>
      <c r="O43" s="407"/>
      <c r="P43" s="401">
        <f t="shared" si="5"/>
        <v>1</v>
      </c>
      <c r="Q43" s="401"/>
      <c r="R43" s="401"/>
      <c r="S43" s="425"/>
      <c r="T43" s="425"/>
      <c r="U43" s="425"/>
      <c r="V43" s="5"/>
      <c r="W43" s="25" t="s">
        <v>89</v>
      </c>
      <c r="X43" s="406" t="str">
        <f>IF((G26=""),"",G26)</f>
        <v>Náchod ,,C"</v>
      </c>
      <c r="Y43" s="406"/>
      <c r="Z43" s="406"/>
      <c r="AA43" s="406"/>
      <c r="AB43" s="406"/>
      <c r="AC43" s="406"/>
      <c r="AD43" s="187" t="s">
        <v>4</v>
      </c>
      <c r="AE43" s="407" t="str">
        <f>IF((G24=""),"",G24)</f>
        <v>Pomeranče Týniště</v>
      </c>
      <c r="AF43" s="407"/>
      <c r="AG43" s="407"/>
      <c r="AH43" s="407"/>
      <c r="AI43" s="401">
        <f t="shared" si="0"/>
        <v>1</v>
      </c>
      <c r="AJ43" s="401"/>
      <c r="AK43" s="401"/>
      <c r="AL43" s="424"/>
      <c r="AM43" s="424"/>
      <c r="AN43" s="424"/>
      <c r="AP43" s="50"/>
      <c r="AQ43" s="5"/>
      <c r="AR43" s="26" t="s">
        <v>14</v>
      </c>
      <c r="AS43" s="406" t="str">
        <f>IF((BI26=""),"",BI26)</f>
        <v>Střešovice</v>
      </c>
      <c r="AT43" s="406"/>
      <c r="AU43" s="406"/>
      <c r="AV43" s="406"/>
      <c r="AW43" s="406"/>
      <c r="AX43" s="406"/>
      <c r="AY43" s="187" t="s">
        <v>4</v>
      </c>
      <c r="AZ43" s="407" t="str">
        <f>IF((AW26=""),"",AW26)</f>
        <v>Náchod ,,D"</v>
      </c>
      <c r="BA43" s="407"/>
      <c r="BB43" s="407"/>
      <c r="BC43" s="407"/>
      <c r="BD43" s="407"/>
      <c r="BE43" s="407"/>
      <c r="BF43" s="401">
        <f t="shared" si="6"/>
        <v>2</v>
      </c>
      <c r="BG43" s="401"/>
      <c r="BH43" s="401"/>
      <c r="BI43" s="425"/>
      <c r="BJ43" s="425"/>
      <c r="BK43" s="425"/>
      <c r="BL43" s="5"/>
      <c r="BM43" s="25" t="s">
        <v>89</v>
      </c>
      <c r="BN43" s="406" t="str">
        <f>IF((AW26=""),"",AW26)</f>
        <v>Náchod ,,D"</v>
      </c>
      <c r="BO43" s="406"/>
      <c r="BP43" s="406"/>
      <c r="BQ43" s="406"/>
      <c r="BR43" s="406"/>
      <c r="BS43" s="406"/>
      <c r="BT43" s="187" t="s">
        <v>4</v>
      </c>
      <c r="BU43" s="407" t="str">
        <f>IF((AW24=""),"",AW24)</f>
        <v>Lázně Bělohrad ,,A"</v>
      </c>
      <c r="BV43" s="407"/>
      <c r="BW43" s="407"/>
      <c r="BX43" s="407"/>
      <c r="BY43" s="401">
        <f t="shared" si="1"/>
        <v>2</v>
      </c>
      <c r="BZ43" s="401"/>
      <c r="CA43" s="401"/>
      <c r="CB43" s="424"/>
      <c r="CC43" s="424"/>
      <c r="CD43" s="424"/>
      <c r="CF43" s="50"/>
      <c r="CG43" s="5"/>
      <c r="CH43" s="26" t="s">
        <v>14</v>
      </c>
      <c r="CI43" s="406" t="str">
        <f>IF((CY26=""),"",CY26)</f>
        <v>Ruchadlo Zájezd</v>
      </c>
      <c r="CJ43" s="406"/>
      <c r="CK43" s="406"/>
      <c r="CL43" s="406"/>
      <c r="CM43" s="406"/>
      <c r="CN43" s="406"/>
      <c r="CO43" s="187" t="s">
        <v>4</v>
      </c>
      <c r="CP43" s="407" t="str">
        <f>IF((CM26=""),"",CM26)</f>
        <v>Rtyně  ,,A"</v>
      </c>
      <c r="CQ43" s="407"/>
      <c r="CR43" s="407"/>
      <c r="CS43" s="407"/>
      <c r="CT43" s="407"/>
      <c r="CU43" s="407"/>
      <c r="CV43" s="401">
        <f t="shared" si="7"/>
        <v>3</v>
      </c>
      <c r="CW43" s="401"/>
      <c r="CX43" s="401"/>
      <c r="CY43" s="425"/>
      <c r="CZ43" s="425"/>
      <c r="DA43" s="425"/>
      <c r="DB43" s="5"/>
      <c r="DC43" s="25" t="s">
        <v>89</v>
      </c>
      <c r="DD43" s="406" t="str">
        <f>IF((CM26=""),"",CM26)</f>
        <v>Rtyně  ,,A"</v>
      </c>
      <c r="DE43" s="406"/>
      <c r="DF43" s="406"/>
      <c r="DG43" s="406"/>
      <c r="DH43" s="406"/>
      <c r="DI43" s="406"/>
      <c r="DJ43" s="187" t="s">
        <v>4</v>
      </c>
      <c r="DK43" s="407" t="str">
        <f>IF((CM24=""),"",CM24)</f>
        <v>REMA RK ,,D"</v>
      </c>
      <c r="DL43" s="407"/>
      <c r="DM43" s="407"/>
      <c r="DN43" s="407"/>
      <c r="DO43" s="401">
        <f t="shared" si="2"/>
        <v>3</v>
      </c>
      <c r="DP43" s="401"/>
      <c r="DQ43" s="401"/>
      <c r="DR43" s="424"/>
      <c r="DS43" s="424"/>
      <c r="DT43" s="424"/>
      <c r="DV43" s="50"/>
      <c r="DW43" s="5"/>
      <c r="DX43" s="26" t="s">
        <v>14</v>
      </c>
      <c r="DY43" s="406" t="str">
        <f>IF((EO26=""),"",EO26)</f>
        <v>Hronov</v>
      </c>
      <c r="DZ43" s="406"/>
      <c r="EA43" s="406"/>
      <c r="EB43" s="406"/>
      <c r="EC43" s="406"/>
      <c r="ED43" s="406"/>
      <c r="EE43" s="187" t="s">
        <v>4</v>
      </c>
      <c r="EF43" s="407" t="str">
        <f>IF((EC26=""),"",EC26)</f>
        <v>Náchod ,,A"</v>
      </c>
      <c r="EG43" s="407"/>
      <c r="EH43" s="407"/>
      <c r="EI43" s="407"/>
      <c r="EJ43" s="407"/>
      <c r="EK43" s="407"/>
      <c r="EL43" s="401">
        <f t="shared" si="8"/>
        <v>4</v>
      </c>
      <c r="EM43" s="401"/>
      <c r="EN43" s="401"/>
      <c r="EO43" s="425"/>
      <c r="EP43" s="425"/>
      <c r="EQ43" s="425"/>
      <c r="ER43" s="5"/>
      <c r="ES43" s="25" t="s">
        <v>89</v>
      </c>
      <c r="ET43" s="406" t="str">
        <f>IF((EC26=""),"",EC26)</f>
        <v>Náchod ,,A"</v>
      </c>
      <c r="EU43" s="406"/>
      <c r="EV43" s="406"/>
      <c r="EW43" s="406"/>
      <c r="EX43" s="406"/>
      <c r="EY43" s="406"/>
      <c r="EZ43" s="187" t="s">
        <v>4</v>
      </c>
      <c r="FA43" s="407" t="str">
        <f>IF((EC24=""),"",EC24)</f>
        <v>Rtyně  ,,B"</v>
      </c>
      <c r="FB43" s="407"/>
      <c r="FC43" s="407"/>
      <c r="FD43" s="407"/>
      <c r="FE43" s="401">
        <f t="shared" si="3"/>
        <v>4</v>
      </c>
      <c r="FF43" s="401"/>
      <c r="FG43" s="401"/>
      <c r="FH43" s="424"/>
      <c r="FI43" s="424"/>
      <c r="FJ43" s="424"/>
      <c r="FL43" s="50"/>
      <c r="FM43" s="5"/>
      <c r="FN43" s="26" t="s">
        <v>14</v>
      </c>
      <c r="FO43" s="406" t="str">
        <f>IF((GE26=""),"",GE26)</f>
        <v xml:space="preserve">Sport RK </v>
      </c>
      <c r="FP43" s="406"/>
      <c r="FQ43" s="406"/>
      <c r="FR43" s="406"/>
      <c r="FS43" s="406"/>
      <c r="FT43" s="406"/>
      <c r="FU43" s="187" t="s">
        <v>4</v>
      </c>
      <c r="FV43" s="407" t="str">
        <f>IF((FS26=""),"",FS26)</f>
        <v>Chlumec ,,E"</v>
      </c>
      <c r="FW43" s="407"/>
      <c r="FX43" s="407"/>
      <c r="FY43" s="407"/>
      <c r="FZ43" s="407"/>
      <c r="GA43" s="407"/>
      <c r="GB43" s="401">
        <f t="shared" si="9"/>
        <v>5</v>
      </c>
      <c r="GC43" s="401"/>
      <c r="GD43" s="401"/>
      <c r="GE43" s="425"/>
      <c r="GF43" s="425"/>
      <c r="GG43" s="425"/>
      <c r="GH43" s="5"/>
      <c r="GI43" s="25" t="s">
        <v>89</v>
      </c>
      <c r="GJ43" s="406" t="str">
        <f>IF((FS26=""),"",FS26)</f>
        <v>Chlumec ,,E"</v>
      </c>
      <c r="GK43" s="406"/>
      <c r="GL43" s="406"/>
      <c r="GM43" s="406"/>
      <c r="GN43" s="406"/>
      <c r="GO43" s="406"/>
      <c r="GP43" s="187" t="s">
        <v>4</v>
      </c>
      <c r="GQ43" s="407" t="str">
        <f>IF((FS24=""),"",FS24)</f>
        <v>Slavia HK ,,A" Papoušci</v>
      </c>
      <c r="GR43" s="407"/>
      <c r="GS43" s="407"/>
      <c r="GT43" s="407"/>
      <c r="GU43" s="401">
        <f t="shared" si="4"/>
        <v>5</v>
      </c>
      <c r="GV43" s="401"/>
      <c r="GW43" s="401"/>
      <c r="GX43" s="424"/>
      <c r="GY43" s="424"/>
      <c r="GZ43" s="424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</row>
    <row r="44" spans="1:250" s="15" customFormat="1" ht="25.9" customHeight="1">
      <c r="A44" s="5"/>
      <c r="B44" s="26" t="s">
        <v>20</v>
      </c>
      <c r="C44" s="406" t="str">
        <f>IF((S25=""),"",S25)</f>
        <v>Kvasiny</v>
      </c>
      <c r="D44" s="406"/>
      <c r="E44" s="406"/>
      <c r="F44" s="406"/>
      <c r="G44" s="406"/>
      <c r="H44" s="406"/>
      <c r="I44" s="187" t="s">
        <v>4</v>
      </c>
      <c r="J44" s="407" t="str">
        <f>IF((G27=""),"",G27)</f>
        <v>Rtyně  ,,C"</v>
      </c>
      <c r="K44" s="407"/>
      <c r="L44" s="407"/>
      <c r="M44" s="407"/>
      <c r="N44" s="407"/>
      <c r="O44" s="407"/>
      <c r="P44" s="401">
        <f t="shared" si="5"/>
        <v>1</v>
      </c>
      <c r="Q44" s="401"/>
      <c r="R44" s="401"/>
      <c r="S44" s="425"/>
      <c r="T44" s="425"/>
      <c r="U44" s="425"/>
      <c r="V44" s="5"/>
      <c r="W44" s="25" t="s">
        <v>90</v>
      </c>
      <c r="X44" s="406" t="str">
        <f>IF((G27=""),"",G27)</f>
        <v>Rtyně  ,,C"</v>
      </c>
      <c r="Y44" s="406"/>
      <c r="Z44" s="406"/>
      <c r="AA44" s="406"/>
      <c r="AB44" s="406"/>
      <c r="AC44" s="406"/>
      <c r="AD44" s="186" t="s">
        <v>4</v>
      </c>
      <c r="AE44" s="407" t="str">
        <f>IF((G25=""),"",G25)</f>
        <v>REMA RK ,,B"</v>
      </c>
      <c r="AF44" s="407"/>
      <c r="AG44" s="407"/>
      <c r="AH44" s="407"/>
      <c r="AI44" s="401">
        <f t="shared" si="0"/>
        <v>1</v>
      </c>
      <c r="AJ44" s="401"/>
      <c r="AK44" s="401"/>
      <c r="AL44" s="424"/>
      <c r="AM44" s="424"/>
      <c r="AN44" s="424"/>
      <c r="AP44" s="50"/>
      <c r="AQ44" s="5"/>
      <c r="AR44" s="26" t="s">
        <v>20</v>
      </c>
      <c r="AS44" s="406" t="str">
        <f>IF((BI25=""),"",BI25)</f>
        <v>Mandarinky Týniště</v>
      </c>
      <c r="AT44" s="406"/>
      <c r="AU44" s="406"/>
      <c r="AV44" s="406"/>
      <c r="AW44" s="406"/>
      <c r="AX44" s="406"/>
      <c r="AY44" s="187" t="s">
        <v>4</v>
      </c>
      <c r="AZ44" s="407" t="str">
        <f>IF((AW27=""),"",AW27)</f>
        <v>Chlumec ,,B"</v>
      </c>
      <c r="BA44" s="407"/>
      <c r="BB44" s="407"/>
      <c r="BC44" s="407"/>
      <c r="BD44" s="407"/>
      <c r="BE44" s="407"/>
      <c r="BF44" s="401">
        <f t="shared" si="6"/>
        <v>2</v>
      </c>
      <c r="BG44" s="401"/>
      <c r="BH44" s="401"/>
      <c r="BI44" s="425"/>
      <c r="BJ44" s="425"/>
      <c r="BK44" s="425"/>
      <c r="BL44" s="5"/>
      <c r="BM44" s="25" t="s">
        <v>90</v>
      </c>
      <c r="BN44" s="406" t="str">
        <f>IF((AW27=""),"",AW27)</f>
        <v>Chlumec ,,B"</v>
      </c>
      <c r="BO44" s="406"/>
      <c r="BP44" s="406"/>
      <c r="BQ44" s="406"/>
      <c r="BR44" s="406"/>
      <c r="BS44" s="406"/>
      <c r="BT44" s="186" t="s">
        <v>4</v>
      </c>
      <c r="BU44" s="407" t="str">
        <f>IF((AW25=""),"",AW25)</f>
        <v>REMA RK ,,C"</v>
      </c>
      <c r="BV44" s="407"/>
      <c r="BW44" s="407"/>
      <c r="BX44" s="407"/>
      <c r="BY44" s="401">
        <f t="shared" si="1"/>
        <v>2</v>
      </c>
      <c r="BZ44" s="401"/>
      <c r="CA44" s="401"/>
      <c r="CB44" s="424"/>
      <c r="CC44" s="424"/>
      <c r="CD44" s="424"/>
      <c r="CF44" s="50"/>
      <c r="CG44" s="5"/>
      <c r="CH44" s="26" t="s">
        <v>20</v>
      </c>
      <c r="CI44" s="406" t="str">
        <f>IF((CY25=""),"",CY25)</f>
        <v>Nové Město ,,A"</v>
      </c>
      <c r="CJ44" s="406"/>
      <c r="CK44" s="406"/>
      <c r="CL44" s="406"/>
      <c r="CM44" s="406"/>
      <c r="CN44" s="406"/>
      <c r="CO44" s="187" t="s">
        <v>4</v>
      </c>
      <c r="CP44" s="407" t="str">
        <f>IF((CM27=""),"",CM27)</f>
        <v>Chlumec ,,C"</v>
      </c>
      <c r="CQ44" s="407"/>
      <c r="CR44" s="407"/>
      <c r="CS44" s="407"/>
      <c r="CT44" s="407"/>
      <c r="CU44" s="407"/>
      <c r="CV44" s="401">
        <f t="shared" si="7"/>
        <v>3</v>
      </c>
      <c r="CW44" s="401"/>
      <c r="CX44" s="401"/>
      <c r="CY44" s="425"/>
      <c r="CZ44" s="425"/>
      <c r="DA44" s="425"/>
      <c r="DB44" s="5"/>
      <c r="DC44" s="25" t="s">
        <v>90</v>
      </c>
      <c r="DD44" s="406" t="str">
        <f>IF((CM27=""),"",CM27)</f>
        <v>Chlumec ,,C"</v>
      </c>
      <c r="DE44" s="406"/>
      <c r="DF44" s="406"/>
      <c r="DG44" s="406"/>
      <c r="DH44" s="406"/>
      <c r="DI44" s="406"/>
      <c r="DJ44" s="186" t="s">
        <v>4</v>
      </c>
      <c r="DK44" s="407" t="str">
        <f>IF((CM25=""),"",CM25)</f>
        <v>Slavia HK ,,B" Kornouti</v>
      </c>
      <c r="DL44" s="407"/>
      <c r="DM44" s="407"/>
      <c r="DN44" s="407"/>
      <c r="DO44" s="401">
        <f t="shared" si="2"/>
        <v>3</v>
      </c>
      <c r="DP44" s="401"/>
      <c r="DQ44" s="401"/>
      <c r="DR44" s="424"/>
      <c r="DS44" s="424"/>
      <c r="DT44" s="424"/>
      <c r="DV44" s="50"/>
      <c r="DW44" s="5"/>
      <c r="DX44" s="26" t="s">
        <v>20</v>
      </c>
      <c r="DY44" s="406" t="str">
        <f>IF((EO25=""),"",EO25)</f>
        <v>Nové Město ,,C"</v>
      </c>
      <c r="DZ44" s="406"/>
      <c r="EA44" s="406"/>
      <c r="EB44" s="406"/>
      <c r="EC44" s="406"/>
      <c r="ED44" s="406"/>
      <c r="EE44" s="187" t="s">
        <v>4</v>
      </c>
      <c r="EF44" s="407" t="str">
        <f>IF((EC27=""),"",EC27)</f>
        <v>Chlumec ,,D"</v>
      </c>
      <c r="EG44" s="407"/>
      <c r="EH44" s="407"/>
      <c r="EI44" s="407"/>
      <c r="EJ44" s="407"/>
      <c r="EK44" s="407"/>
      <c r="EL44" s="401">
        <f t="shared" si="8"/>
        <v>4</v>
      </c>
      <c r="EM44" s="401"/>
      <c r="EN44" s="401"/>
      <c r="EO44" s="425"/>
      <c r="EP44" s="425"/>
      <c r="EQ44" s="425"/>
      <c r="ER44" s="5"/>
      <c r="ES44" s="25" t="s">
        <v>90</v>
      </c>
      <c r="ET44" s="406" t="str">
        <f>IF((EC27=""),"",EC27)</f>
        <v>Chlumec ,,D"</v>
      </c>
      <c r="EU44" s="406"/>
      <c r="EV44" s="406"/>
      <c r="EW44" s="406"/>
      <c r="EX44" s="406"/>
      <c r="EY44" s="406"/>
      <c r="EZ44" s="186" t="s">
        <v>4</v>
      </c>
      <c r="FA44" s="407" t="str">
        <f>IF((EC25=""),"",EC25)</f>
        <v xml:space="preserve">REMA RK ,,A" </v>
      </c>
      <c r="FB44" s="407"/>
      <c r="FC44" s="407"/>
      <c r="FD44" s="407"/>
      <c r="FE44" s="401">
        <f t="shared" si="3"/>
        <v>4</v>
      </c>
      <c r="FF44" s="401"/>
      <c r="FG44" s="401"/>
      <c r="FH44" s="424"/>
      <c r="FI44" s="424"/>
      <c r="FJ44" s="424"/>
      <c r="FL44" s="50"/>
      <c r="FM44" s="5"/>
      <c r="FN44" s="26" t="s">
        <v>20</v>
      </c>
      <c r="FO44" s="406" t="str">
        <f>IF((GE25=""),"",GE25)</f>
        <v>Nechanice  ,,A"</v>
      </c>
      <c r="FP44" s="406"/>
      <c r="FQ44" s="406"/>
      <c r="FR44" s="406"/>
      <c r="FS44" s="406"/>
      <c r="FT44" s="406"/>
      <c r="FU44" s="187" t="s">
        <v>4</v>
      </c>
      <c r="FV44" s="407" t="str">
        <f>IF((FS27=""),"",FS27)</f>
        <v>Pouchov</v>
      </c>
      <c r="FW44" s="407"/>
      <c r="FX44" s="407"/>
      <c r="FY44" s="407"/>
      <c r="FZ44" s="407"/>
      <c r="GA44" s="407"/>
      <c r="GB44" s="401">
        <f t="shared" si="9"/>
        <v>5</v>
      </c>
      <c r="GC44" s="401"/>
      <c r="GD44" s="401"/>
      <c r="GE44" s="425"/>
      <c r="GF44" s="425"/>
      <c r="GG44" s="425"/>
      <c r="GH44" s="5"/>
      <c r="GI44" s="25" t="s">
        <v>90</v>
      </c>
      <c r="GJ44" s="406" t="str">
        <f>IF((FS27=""),"",FS27)</f>
        <v>Pouchov</v>
      </c>
      <c r="GK44" s="406"/>
      <c r="GL44" s="406"/>
      <c r="GM44" s="406"/>
      <c r="GN44" s="406"/>
      <c r="GO44" s="406"/>
      <c r="GP44" s="186" t="s">
        <v>4</v>
      </c>
      <c r="GQ44" s="407" t="str">
        <f>IF((FS25=""),"",FS25)</f>
        <v>Náchod ,,B"</v>
      </c>
      <c r="GR44" s="407"/>
      <c r="GS44" s="407"/>
      <c r="GT44" s="407"/>
      <c r="GU44" s="401">
        <f t="shared" si="4"/>
        <v>5</v>
      </c>
      <c r="GV44" s="401"/>
      <c r="GW44" s="401"/>
      <c r="GX44" s="424"/>
      <c r="GY44" s="424"/>
      <c r="GZ44" s="424"/>
      <c r="HB44" s="50"/>
      <c r="HC44" s="50"/>
      <c r="HD44" s="50"/>
      <c r="HE44" s="50"/>
      <c r="HF44" s="50"/>
      <c r="HG44" s="50"/>
      <c r="HH44" s="50"/>
      <c r="HI44" s="50"/>
      <c r="HJ44" s="50"/>
      <c r="HK44" s="50"/>
      <c r="HL44" s="50"/>
      <c r="HM44" s="50"/>
      <c r="HN44" s="50"/>
      <c r="HO44" s="50"/>
      <c r="HP44" s="50"/>
      <c r="HQ44" s="50"/>
      <c r="HR44" s="50"/>
      <c r="HS44" s="50"/>
      <c r="HT44" s="50"/>
      <c r="HU44" s="50"/>
      <c r="HV44" s="50"/>
      <c r="HW44" s="50"/>
      <c r="HX44" s="50"/>
      <c r="HY44" s="50"/>
      <c r="HZ44" s="50"/>
      <c r="IA44" s="50"/>
      <c r="IB44" s="50"/>
      <c r="IC44" s="50"/>
      <c r="ID44" s="50"/>
      <c r="IE44" s="50"/>
      <c r="IF44" s="50"/>
      <c r="IG44" s="50"/>
      <c r="IH44" s="50"/>
      <c r="II44" s="50"/>
      <c r="IJ44" s="50"/>
      <c r="IK44" s="50"/>
      <c r="IL44" s="50"/>
      <c r="IM44" s="50"/>
      <c r="IN44" s="50"/>
      <c r="IO44" s="50"/>
      <c r="IP44" s="50"/>
    </row>
    <row r="45" spans="1:250" s="15" customFormat="1" ht="25.9" customHeight="1">
      <c r="A45"/>
      <c r="B45" s="26" t="s">
        <v>44</v>
      </c>
      <c r="C45" s="406" t="str">
        <f>IF((S24=""),"",S24)</f>
        <v>Chlumec ,,A"</v>
      </c>
      <c r="D45" s="406"/>
      <c r="E45" s="406"/>
      <c r="F45" s="406"/>
      <c r="G45" s="406"/>
      <c r="H45" s="406"/>
      <c r="I45" s="186" t="s">
        <v>4</v>
      </c>
      <c r="J45" s="407" t="str">
        <f>IF((G24=""),"",G24)</f>
        <v>Pomeranče Týniště</v>
      </c>
      <c r="K45" s="407"/>
      <c r="L45" s="407"/>
      <c r="M45" s="407"/>
      <c r="N45" s="96"/>
      <c r="O45" s="96"/>
      <c r="P45" s="401">
        <f t="shared" si="5"/>
        <v>1</v>
      </c>
      <c r="Q45" s="401"/>
      <c r="R45" s="401"/>
      <c r="S45" s="425"/>
      <c r="T45" s="425"/>
      <c r="U45" s="425"/>
      <c r="V45"/>
      <c r="W45" s="25" t="s">
        <v>92</v>
      </c>
      <c r="X45" s="406" t="str">
        <f>IF((S26=""),"",S26)</f>
        <v>Jičín</v>
      </c>
      <c r="Y45" s="406"/>
      <c r="Z45" s="406"/>
      <c r="AA45" s="406"/>
      <c r="AB45" s="406"/>
      <c r="AC45" s="406"/>
      <c r="AD45" s="187" t="s">
        <v>4</v>
      </c>
      <c r="AE45" s="407" t="str">
        <f>IF((S24=""),"",S24)</f>
        <v>Chlumec ,,A"</v>
      </c>
      <c r="AF45" s="407"/>
      <c r="AG45" s="407"/>
      <c r="AH45" s="407"/>
      <c r="AI45" s="401">
        <f t="shared" si="0"/>
        <v>1</v>
      </c>
      <c r="AJ45" s="401"/>
      <c r="AK45" s="401"/>
      <c r="AL45" s="424"/>
      <c r="AM45" s="424"/>
      <c r="AN45" s="424"/>
      <c r="AP45" s="50"/>
      <c r="AQ45"/>
      <c r="AR45" s="26" t="s">
        <v>44</v>
      </c>
      <c r="AS45" s="406" t="str">
        <f>IF((BI24=""),"",BI24)</f>
        <v>Třebechovice ,,A"</v>
      </c>
      <c r="AT45" s="406"/>
      <c r="AU45" s="406"/>
      <c r="AV45" s="406"/>
      <c r="AW45" s="406"/>
      <c r="AX45" s="406"/>
      <c r="AY45" s="186" t="s">
        <v>4</v>
      </c>
      <c r="AZ45" s="407" t="str">
        <f>IF((AW24=""),"",AW24)</f>
        <v>Lázně Bělohrad ,,A"</v>
      </c>
      <c r="BA45" s="407"/>
      <c r="BB45" s="407"/>
      <c r="BC45" s="407"/>
      <c r="BD45" s="96"/>
      <c r="BE45" s="96"/>
      <c r="BF45" s="401">
        <f t="shared" si="6"/>
        <v>2</v>
      </c>
      <c r="BG45" s="401"/>
      <c r="BH45" s="401"/>
      <c r="BI45" s="425"/>
      <c r="BJ45" s="425"/>
      <c r="BK45" s="425"/>
      <c r="BL45"/>
      <c r="BM45" s="25" t="s">
        <v>92</v>
      </c>
      <c r="BN45" s="406" t="str">
        <f>IF((BI26=""),"",BI26)</f>
        <v>Střešovice</v>
      </c>
      <c r="BO45" s="406"/>
      <c r="BP45" s="406"/>
      <c r="BQ45" s="406"/>
      <c r="BR45" s="406"/>
      <c r="BS45" s="406"/>
      <c r="BT45" s="187" t="s">
        <v>4</v>
      </c>
      <c r="BU45" s="407" t="str">
        <f>IF((BI24=""),"",BI24)</f>
        <v>Třebechovice ,,A"</v>
      </c>
      <c r="BV45" s="407"/>
      <c r="BW45" s="407"/>
      <c r="BX45" s="407"/>
      <c r="BY45" s="401">
        <f t="shared" si="1"/>
        <v>2</v>
      </c>
      <c r="BZ45" s="401"/>
      <c r="CA45" s="401"/>
      <c r="CB45" s="424"/>
      <c r="CC45" s="424"/>
      <c r="CD45" s="424"/>
      <c r="CF45" s="50"/>
      <c r="CG45"/>
      <c r="CH45" s="26" t="s">
        <v>44</v>
      </c>
      <c r="CI45" s="406" t="str">
        <f>IF((CY24=""),"",CY24)</f>
        <v>Třebechovice ,,B"</v>
      </c>
      <c r="CJ45" s="406"/>
      <c r="CK45" s="406"/>
      <c r="CL45" s="406"/>
      <c r="CM45" s="406"/>
      <c r="CN45" s="406"/>
      <c r="CO45" s="186" t="s">
        <v>4</v>
      </c>
      <c r="CP45" s="407" t="str">
        <f>IF((CM24=""),"",CM24)</f>
        <v>REMA RK ,,D"</v>
      </c>
      <c r="CQ45" s="407"/>
      <c r="CR45" s="407"/>
      <c r="CS45" s="407"/>
      <c r="CT45" s="96"/>
      <c r="CU45" s="96"/>
      <c r="CV45" s="401">
        <f t="shared" si="7"/>
        <v>3</v>
      </c>
      <c r="CW45" s="401"/>
      <c r="CX45" s="401"/>
      <c r="CY45" s="425"/>
      <c r="CZ45" s="425"/>
      <c r="DA45" s="425"/>
      <c r="DB45"/>
      <c r="DC45" s="25" t="s">
        <v>92</v>
      </c>
      <c r="DD45" s="406" t="str">
        <f>IF((CY26=""),"",CY26)</f>
        <v>Ruchadlo Zájezd</v>
      </c>
      <c r="DE45" s="406"/>
      <c r="DF45" s="406"/>
      <c r="DG45" s="406"/>
      <c r="DH45" s="406"/>
      <c r="DI45" s="406"/>
      <c r="DJ45" s="187" t="s">
        <v>4</v>
      </c>
      <c r="DK45" s="407" t="str">
        <f>IF((CY24=""),"",CY24)</f>
        <v>Třebechovice ,,B"</v>
      </c>
      <c r="DL45" s="407"/>
      <c r="DM45" s="407"/>
      <c r="DN45" s="407"/>
      <c r="DO45" s="401">
        <f t="shared" si="2"/>
        <v>3</v>
      </c>
      <c r="DP45" s="401"/>
      <c r="DQ45" s="401"/>
      <c r="DR45" s="424"/>
      <c r="DS45" s="424"/>
      <c r="DT45" s="424"/>
      <c r="DV45" s="50"/>
      <c r="DW45"/>
      <c r="DX45" s="26" t="s">
        <v>44</v>
      </c>
      <c r="DY45" s="406" t="str">
        <f>IF((EO24=""),"",EO24)</f>
        <v>Nechanice ,,B"</v>
      </c>
      <c r="DZ45" s="406"/>
      <c r="EA45" s="406"/>
      <c r="EB45" s="406"/>
      <c r="EC45" s="406"/>
      <c r="ED45" s="406"/>
      <c r="EE45" s="186" t="s">
        <v>4</v>
      </c>
      <c r="EF45" s="407" t="str">
        <f>IF((EC24=""),"",EC24)</f>
        <v>Rtyně  ,,B"</v>
      </c>
      <c r="EG45" s="407"/>
      <c r="EH45" s="407"/>
      <c r="EI45" s="407"/>
      <c r="EJ45" s="96"/>
      <c r="EK45" s="96"/>
      <c r="EL45" s="401">
        <f t="shared" si="8"/>
        <v>4</v>
      </c>
      <c r="EM45" s="401"/>
      <c r="EN45" s="401"/>
      <c r="EO45" s="425"/>
      <c r="EP45" s="425"/>
      <c r="EQ45" s="425"/>
      <c r="ER45"/>
      <c r="ES45" s="25" t="s">
        <v>92</v>
      </c>
      <c r="ET45" s="406" t="str">
        <f>IF((EO26=""),"",EO26)</f>
        <v>Hronov</v>
      </c>
      <c r="EU45" s="406"/>
      <c r="EV45" s="406"/>
      <c r="EW45" s="406"/>
      <c r="EX45" s="406"/>
      <c r="EY45" s="406"/>
      <c r="EZ45" s="187" t="s">
        <v>4</v>
      </c>
      <c r="FA45" s="407" t="str">
        <f>IF((EO24=""),"",EO24)</f>
        <v>Nechanice ,,B"</v>
      </c>
      <c r="FB45" s="407"/>
      <c r="FC45" s="407"/>
      <c r="FD45" s="407"/>
      <c r="FE45" s="401">
        <f t="shared" si="3"/>
        <v>4</v>
      </c>
      <c r="FF45" s="401"/>
      <c r="FG45" s="401"/>
      <c r="FH45" s="424"/>
      <c r="FI45" s="424"/>
      <c r="FJ45" s="424"/>
      <c r="FL45" s="50"/>
      <c r="FM45"/>
      <c r="FN45" s="26" t="s">
        <v>44</v>
      </c>
      <c r="FO45" s="406" t="str">
        <f>IF((GE24=""),"",GE24)</f>
        <v>Nové Město ,,B"</v>
      </c>
      <c r="FP45" s="406"/>
      <c r="FQ45" s="406"/>
      <c r="FR45" s="406"/>
      <c r="FS45" s="406"/>
      <c r="FT45" s="406"/>
      <c r="FU45" s="186" t="s">
        <v>4</v>
      </c>
      <c r="FV45" s="407" t="str">
        <f>IF((FS24=""),"",FS24)</f>
        <v>Slavia HK ,,A" Papoušci</v>
      </c>
      <c r="FW45" s="407"/>
      <c r="FX45" s="407"/>
      <c r="FY45" s="407"/>
      <c r="FZ45" s="96"/>
      <c r="GA45" s="96"/>
      <c r="GB45" s="401">
        <f t="shared" si="9"/>
        <v>5</v>
      </c>
      <c r="GC45" s="401"/>
      <c r="GD45" s="401"/>
      <c r="GE45" s="425"/>
      <c r="GF45" s="425"/>
      <c r="GG45" s="425"/>
      <c r="GH45"/>
      <c r="GI45" s="25" t="s">
        <v>92</v>
      </c>
      <c r="GJ45" s="406" t="str">
        <f>IF((GE26=""),"",GE26)</f>
        <v xml:space="preserve">Sport RK </v>
      </c>
      <c r="GK45" s="406"/>
      <c r="GL45" s="406"/>
      <c r="GM45" s="406"/>
      <c r="GN45" s="406"/>
      <c r="GO45" s="406"/>
      <c r="GP45" s="187" t="s">
        <v>4</v>
      </c>
      <c r="GQ45" s="407" t="str">
        <f>IF((GE24=""),"",GE24)</f>
        <v>Nové Město ,,B"</v>
      </c>
      <c r="GR45" s="407"/>
      <c r="GS45" s="407"/>
      <c r="GT45" s="407"/>
      <c r="GU45" s="401">
        <f t="shared" si="4"/>
        <v>5</v>
      </c>
      <c r="GV45" s="401"/>
      <c r="GW45" s="401"/>
      <c r="GX45" s="424"/>
      <c r="GY45" s="424"/>
      <c r="GZ45" s="424"/>
      <c r="HB45" s="50"/>
      <c r="HC45" s="50"/>
      <c r="HD45" s="50"/>
      <c r="HE45" s="50"/>
      <c r="HF45" s="50"/>
      <c r="HG45" s="50"/>
      <c r="HH45" s="50"/>
      <c r="HI45" s="50"/>
      <c r="HJ45" s="50"/>
      <c r="HK45" s="50"/>
      <c r="HL45" s="50"/>
      <c r="HM45" s="50"/>
      <c r="HN45" s="50"/>
      <c r="HO45" s="50"/>
      <c r="HP45" s="50"/>
      <c r="HQ45" s="50"/>
      <c r="HR45" s="50"/>
      <c r="HS45" s="50"/>
      <c r="HT45" s="50"/>
      <c r="HU45" s="50"/>
      <c r="HV45" s="50"/>
      <c r="HW45" s="50"/>
      <c r="HX45" s="50"/>
      <c r="HY45" s="50"/>
      <c r="HZ45" s="50"/>
      <c r="IA45" s="50"/>
      <c r="IB45" s="50"/>
      <c r="IC45" s="50"/>
      <c r="ID45" s="50"/>
      <c r="IE45" s="50"/>
      <c r="IF45" s="50"/>
      <c r="IG45" s="50"/>
      <c r="IH45" s="50"/>
      <c r="II45" s="50"/>
      <c r="IJ45" s="50"/>
      <c r="IK45" s="50"/>
      <c r="IL45" s="50"/>
      <c r="IM45" s="50"/>
      <c r="IN45" s="50"/>
      <c r="IO45" s="50"/>
      <c r="IP45" s="50"/>
    </row>
    <row r="46" spans="1:250" s="15" customFormat="1" ht="25.9" customHeight="1">
      <c r="A46"/>
      <c r="B46" s="26" t="s">
        <v>45</v>
      </c>
      <c r="C46" s="406" t="str">
        <f>IF((G27=""),"",G27)</f>
        <v>Rtyně  ,,C"</v>
      </c>
      <c r="D46" s="406"/>
      <c r="E46" s="406"/>
      <c r="F46" s="406"/>
      <c r="G46" s="406"/>
      <c r="H46" s="406"/>
      <c r="I46" s="187" t="s">
        <v>4</v>
      </c>
      <c r="J46" s="407" t="str">
        <f>IF((S26=""),"",S26)</f>
        <v>Jičín</v>
      </c>
      <c r="K46" s="407"/>
      <c r="L46" s="407"/>
      <c r="M46" s="407"/>
      <c r="N46" s="407"/>
      <c r="O46" s="407"/>
      <c r="P46" s="401">
        <f t="shared" si="5"/>
        <v>1</v>
      </c>
      <c r="Q46" s="401"/>
      <c r="R46" s="401"/>
      <c r="S46" s="425"/>
      <c r="T46" s="425"/>
      <c r="U46" s="425"/>
      <c r="V46"/>
      <c r="W46" s="25" t="s">
        <v>93</v>
      </c>
      <c r="X46" s="406" t="str">
        <f>IF((G24=""),"",G24)</f>
        <v>Pomeranče Týniště</v>
      </c>
      <c r="Y46" s="406"/>
      <c r="Z46" s="406"/>
      <c r="AA46" s="406"/>
      <c r="AB46" s="406"/>
      <c r="AC46" s="406"/>
      <c r="AD46" s="187" t="s">
        <v>4</v>
      </c>
      <c r="AE46" s="407" t="str">
        <f>IF((S25=""),"",S25)</f>
        <v>Kvasiny</v>
      </c>
      <c r="AF46" s="407"/>
      <c r="AG46" s="407"/>
      <c r="AH46" s="407"/>
      <c r="AI46" s="401">
        <f t="shared" si="0"/>
        <v>1</v>
      </c>
      <c r="AJ46" s="401"/>
      <c r="AK46" s="401"/>
      <c r="AL46" s="424"/>
      <c r="AM46" s="424"/>
      <c r="AN46" s="424"/>
      <c r="AQ46"/>
      <c r="AR46" s="26" t="s">
        <v>45</v>
      </c>
      <c r="AS46" s="406" t="str">
        <f>IF((AW27=""),"",AW27)</f>
        <v>Chlumec ,,B"</v>
      </c>
      <c r="AT46" s="406"/>
      <c r="AU46" s="406"/>
      <c r="AV46" s="406"/>
      <c r="AW46" s="406"/>
      <c r="AX46" s="406"/>
      <c r="AY46" s="187" t="s">
        <v>4</v>
      </c>
      <c r="AZ46" s="407" t="str">
        <f>IF((BI26=""),"",BI26)</f>
        <v>Střešovice</v>
      </c>
      <c r="BA46" s="407"/>
      <c r="BB46" s="407"/>
      <c r="BC46" s="407"/>
      <c r="BD46" s="407"/>
      <c r="BE46" s="407"/>
      <c r="BF46" s="401">
        <f t="shared" si="6"/>
        <v>2</v>
      </c>
      <c r="BG46" s="401"/>
      <c r="BH46" s="401"/>
      <c r="BI46" s="425"/>
      <c r="BJ46" s="425"/>
      <c r="BK46" s="425"/>
      <c r="BL46"/>
      <c r="BM46" s="25" t="s">
        <v>93</v>
      </c>
      <c r="BN46" s="406" t="str">
        <f>IF((AW24=""),"",AW24)</f>
        <v>Lázně Bělohrad ,,A"</v>
      </c>
      <c r="BO46" s="406"/>
      <c r="BP46" s="406"/>
      <c r="BQ46" s="406"/>
      <c r="BR46" s="406"/>
      <c r="BS46" s="406"/>
      <c r="BT46" s="187" t="s">
        <v>4</v>
      </c>
      <c r="BU46" s="407" t="str">
        <f>IF((BI25=""),"",BI25)</f>
        <v>Mandarinky Týniště</v>
      </c>
      <c r="BV46" s="407"/>
      <c r="BW46" s="407"/>
      <c r="BX46" s="407"/>
      <c r="BY46" s="401">
        <f t="shared" si="1"/>
        <v>2</v>
      </c>
      <c r="BZ46" s="401"/>
      <c r="CA46" s="401"/>
      <c r="CB46" s="424"/>
      <c r="CC46" s="424"/>
      <c r="CD46" s="424"/>
      <c r="CG46"/>
      <c r="CH46" s="26" t="s">
        <v>45</v>
      </c>
      <c r="CI46" s="406" t="str">
        <f>IF((CM27=""),"",CM27)</f>
        <v>Chlumec ,,C"</v>
      </c>
      <c r="CJ46" s="406"/>
      <c r="CK46" s="406"/>
      <c r="CL46" s="406"/>
      <c r="CM46" s="406"/>
      <c r="CN46" s="406"/>
      <c r="CO46" s="187" t="s">
        <v>4</v>
      </c>
      <c r="CP46" s="407" t="str">
        <f>IF((CY26=""),"",CY26)</f>
        <v>Ruchadlo Zájezd</v>
      </c>
      <c r="CQ46" s="407"/>
      <c r="CR46" s="407"/>
      <c r="CS46" s="407"/>
      <c r="CT46" s="407"/>
      <c r="CU46" s="407"/>
      <c r="CV46" s="401">
        <f t="shared" si="7"/>
        <v>3</v>
      </c>
      <c r="CW46" s="401"/>
      <c r="CX46" s="401"/>
      <c r="CY46" s="425"/>
      <c r="CZ46" s="425"/>
      <c r="DA46" s="425"/>
      <c r="DB46"/>
      <c r="DC46" s="25" t="s">
        <v>93</v>
      </c>
      <c r="DD46" s="406" t="str">
        <f>IF((CM24=""),"",CM24)</f>
        <v>REMA RK ,,D"</v>
      </c>
      <c r="DE46" s="406"/>
      <c r="DF46" s="406"/>
      <c r="DG46" s="406"/>
      <c r="DH46" s="406"/>
      <c r="DI46" s="406"/>
      <c r="DJ46" s="187" t="s">
        <v>4</v>
      </c>
      <c r="DK46" s="407" t="str">
        <f>IF((CY25=""),"",CY25)</f>
        <v>Nové Město ,,A"</v>
      </c>
      <c r="DL46" s="407"/>
      <c r="DM46" s="407"/>
      <c r="DN46" s="407"/>
      <c r="DO46" s="401">
        <f t="shared" si="2"/>
        <v>3</v>
      </c>
      <c r="DP46" s="401"/>
      <c r="DQ46" s="401"/>
      <c r="DR46" s="424"/>
      <c r="DS46" s="424"/>
      <c r="DT46" s="424"/>
      <c r="DW46"/>
      <c r="DX46" s="26" t="s">
        <v>45</v>
      </c>
      <c r="DY46" s="406" t="str">
        <f>IF((EC27=""),"",EC27)</f>
        <v>Chlumec ,,D"</v>
      </c>
      <c r="DZ46" s="406"/>
      <c r="EA46" s="406"/>
      <c r="EB46" s="406"/>
      <c r="EC46" s="406"/>
      <c r="ED46" s="406"/>
      <c r="EE46" s="187" t="s">
        <v>4</v>
      </c>
      <c r="EF46" s="407" t="str">
        <f>IF((EO26=""),"",EO26)</f>
        <v>Hronov</v>
      </c>
      <c r="EG46" s="407"/>
      <c r="EH46" s="407"/>
      <c r="EI46" s="407"/>
      <c r="EJ46" s="407"/>
      <c r="EK46" s="407"/>
      <c r="EL46" s="401">
        <f t="shared" si="8"/>
        <v>4</v>
      </c>
      <c r="EM46" s="401"/>
      <c r="EN46" s="401"/>
      <c r="EO46" s="425"/>
      <c r="EP46" s="425"/>
      <c r="EQ46" s="425"/>
      <c r="ER46"/>
      <c r="ES46" s="25" t="s">
        <v>93</v>
      </c>
      <c r="ET46" s="406" t="str">
        <f>IF((EC24=""),"",EC24)</f>
        <v>Rtyně  ,,B"</v>
      </c>
      <c r="EU46" s="406"/>
      <c r="EV46" s="406"/>
      <c r="EW46" s="406"/>
      <c r="EX46" s="406"/>
      <c r="EY46" s="406"/>
      <c r="EZ46" s="187" t="s">
        <v>4</v>
      </c>
      <c r="FA46" s="407" t="str">
        <f>IF((EO25=""),"",EO25)</f>
        <v>Nové Město ,,C"</v>
      </c>
      <c r="FB46" s="407"/>
      <c r="FC46" s="407"/>
      <c r="FD46" s="407"/>
      <c r="FE46" s="401">
        <f t="shared" si="3"/>
        <v>4</v>
      </c>
      <c r="FF46" s="401"/>
      <c r="FG46" s="401"/>
      <c r="FH46" s="424"/>
      <c r="FI46" s="424"/>
      <c r="FJ46" s="424"/>
      <c r="FM46"/>
      <c r="FN46" s="26" t="s">
        <v>45</v>
      </c>
      <c r="FO46" s="406" t="str">
        <f>IF((FS27=""),"",FS27)</f>
        <v>Pouchov</v>
      </c>
      <c r="FP46" s="406"/>
      <c r="FQ46" s="406"/>
      <c r="FR46" s="406"/>
      <c r="FS46" s="406"/>
      <c r="FT46" s="406"/>
      <c r="FU46" s="187" t="s">
        <v>4</v>
      </c>
      <c r="FV46" s="407" t="str">
        <f>IF((GE26=""),"",GE26)</f>
        <v xml:space="preserve">Sport RK </v>
      </c>
      <c r="FW46" s="407"/>
      <c r="FX46" s="407"/>
      <c r="FY46" s="407"/>
      <c r="FZ46" s="407"/>
      <c r="GA46" s="407"/>
      <c r="GB46" s="401">
        <f t="shared" si="9"/>
        <v>5</v>
      </c>
      <c r="GC46" s="401"/>
      <c r="GD46" s="401"/>
      <c r="GE46" s="425"/>
      <c r="GF46" s="425"/>
      <c r="GG46" s="425"/>
      <c r="GH46"/>
      <c r="GI46" s="25" t="s">
        <v>93</v>
      </c>
      <c r="GJ46" s="406" t="str">
        <f>IF((FS24=""),"",FS24)</f>
        <v>Slavia HK ,,A" Papoušci</v>
      </c>
      <c r="GK46" s="406"/>
      <c r="GL46" s="406"/>
      <c r="GM46" s="406"/>
      <c r="GN46" s="406"/>
      <c r="GO46" s="406"/>
      <c r="GP46" s="187" t="s">
        <v>4</v>
      </c>
      <c r="GQ46" s="407" t="str">
        <f>IF((GE25=""),"",GE25)</f>
        <v>Nechanice  ,,A"</v>
      </c>
      <c r="GR46" s="407"/>
      <c r="GS46" s="407"/>
      <c r="GT46" s="407"/>
      <c r="GU46" s="401">
        <f t="shared" si="4"/>
        <v>5</v>
      </c>
      <c r="GV46" s="401"/>
      <c r="GW46" s="401"/>
      <c r="GX46" s="424"/>
      <c r="GY46" s="424"/>
      <c r="GZ46" s="424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</row>
    <row r="47" spans="1:250" s="15" customFormat="1" ht="25.9" customHeight="1">
      <c r="A47"/>
      <c r="B47" s="25" t="s">
        <v>46</v>
      </c>
      <c r="C47" s="406" t="str">
        <f>IF((S24=""),"",S24)</f>
        <v>Chlumec ,,A"</v>
      </c>
      <c r="D47" s="406"/>
      <c r="E47" s="406"/>
      <c r="F47" s="406"/>
      <c r="G47" s="406"/>
      <c r="H47" s="406"/>
      <c r="I47" s="187" t="s">
        <v>4</v>
      </c>
      <c r="J47" s="407" t="str">
        <f>IF((S25=""),"",S25)</f>
        <v>Kvasiny</v>
      </c>
      <c r="K47" s="407"/>
      <c r="L47" s="407"/>
      <c r="M47" s="407"/>
      <c r="N47" s="407"/>
      <c r="O47" s="407"/>
      <c r="P47" s="401">
        <f t="shared" si="5"/>
        <v>1</v>
      </c>
      <c r="Q47" s="401"/>
      <c r="R47" s="401"/>
      <c r="S47" s="426"/>
      <c r="T47" s="426"/>
      <c r="U47" s="426"/>
      <c r="V47"/>
      <c r="W47" s="25" t="s">
        <v>91</v>
      </c>
      <c r="X47" s="406" t="str">
        <f>IF((G25=""),"",G25)</f>
        <v>REMA RK ,,B"</v>
      </c>
      <c r="Y47" s="406"/>
      <c r="Z47" s="406"/>
      <c r="AA47" s="406"/>
      <c r="AB47" s="406"/>
      <c r="AC47" s="406"/>
      <c r="AD47" s="187" t="s">
        <v>4</v>
      </c>
      <c r="AE47" s="407" t="str">
        <f>IF((S24=""),"",S24)</f>
        <v>Chlumec ,,A"</v>
      </c>
      <c r="AF47" s="407"/>
      <c r="AG47" s="407"/>
      <c r="AH47" s="407"/>
      <c r="AI47" s="401">
        <f t="shared" si="0"/>
        <v>1</v>
      </c>
      <c r="AJ47" s="401"/>
      <c r="AK47" s="401"/>
      <c r="AL47" s="424"/>
      <c r="AM47" s="424"/>
      <c r="AN47" s="424"/>
      <c r="AP47" s="50"/>
      <c r="AQ47"/>
      <c r="AR47" s="25" t="s">
        <v>46</v>
      </c>
      <c r="AS47" s="406" t="str">
        <f>IF((BI24=""),"",BI24)</f>
        <v>Třebechovice ,,A"</v>
      </c>
      <c r="AT47" s="406"/>
      <c r="AU47" s="406"/>
      <c r="AV47" s="406"/>
      <c r="AW47" s="406"/>
      <c r="AX47" s="406"/>
      <c r="AY47" s="187" t="s">
        <v>4</v>
      </c>
      <c r="AZ47" s="407" t="str">
        <f>IF((BI25=""),"",BI25)</f>
        <v>Mandarinky Týniště</v>
      </c>
      <c r="BA47" s="407"/>
      <c r="BB47" s="407"/>
      <c r="BC47" s="407"/>
      <c r="BD47" s="407"/>
      <c r="BE47" s="407"/>
      <c r="BF47" s="401">
        <f t="shared" si="6"/>
        <v>2</v>
      </c>
      <c r="BG47" s="401"/>
      <c r="BH47" s="401"/>
      <c r="BI47" s="426"/>
      <c r="BJ47" s="426"/>
      <c r="BK47" s="426"/>
      <c r="BL47"/>
      <c r="BM47" s="25" t="s">
        <v>91</v>
      </c>
      <c r="BN47" s="406" t="str">
        <f>IF((AW25=""),"",AW25)</f>
        <v>REMA RK ,,C"</v>
      </c>
      <c r="BO47" s="406"/>
      <c r="BP47" s="406"/>
      <c r="BQ47" s="406"/>
      <c r="BR47" s="406"/>
      <c r="BS47" s="406"/>
      <c r="BT47" s="187" t="s">
        <v>4</v>
      </c>
      <c r="BU47" s="407" t="str">
        <f>IF((BI24=""),"",BI24)</f>
        <v>Třebechovice ,,A"</v>
      </c>
      <c r="BV47" s="407"/>
      <c r="BW47" s="407"/>
      <c r="BX47" s="407"/>
      <c r="BY47" s="401">
        <f t="shared" si="1"/>
        <v>2</v>
      </c>
      <c r="BZ47" s="401"/>
      <c r="CA47" s="401"/>
      <c r="CB47" s="424"/>
      <c r="CC47" s="424"/>
      <c r="CD47" s="424"/>
      <c r="CF47" s="50"/>
      <c r="CG47"/>
      <c r="CH47" s="25" t="s">
        <v>46</v>
      </c>
      <c r="CI47" s="406" t="str">
        <f>IF((CY24=""),"",CY24)</f>
        <v>Třebechovice ,,B"</v>
      </c>
      <c r="CJ47" s="406"/>
      <c r="CK47" s="406"/>
      <c r="CL47" s="406"/>
      <c r="CM47" s="406"/>
      <c r="CN47" s="406"/>
      <c r="CO47" s="187" t="s">
        <v>4</v>
      </c>
      <c r="CP47" s="407" t="str">
        <f>IF((CY25=""),"",CY25)</f>
        <v>Nové Město ,,A"</v>
      </c>
      <c r="CQ47" s="407"/>
      <c r="CR47" s="407"/>
      <c r="CS47" s="407"/>
      <c r="CT47" s="407"/>
      <c r="CU47" s="407"/>
      <c r="CV47" s="401">
        <f t="shared" si="7"/>
        <v>3</v>
      </c>
      <c r="CW47" s="401"/>
      <c r="CX47" s="401"/>
      <c r="CY47" s="426"/>
      <c r="CZ47" s="426"/>
      <c r="DA47" s="426"/>
      <c r="DB47"/>
      <c r="DC47" s="25" t="s">
        <v>91</v>
      </c>
      <c r="DD47" s="406" t="str">
        <f>IF((CM25=""),"",CM25)</f>
        <v>Slavia HK ,,B" Kornouti</v>
      </c>
      <c r="DE47" s="406"/>
      <c r="DF47" s="406"/>
      <c r="DG47" s="406"/>
      <c r="DH47" s="406"/>
      <c r="DI47" s="406"/>
      <c r="DJ47" s="187" t="s">
        <v>4</v>
      </c>
      <c r="DK47" s="407" t="str">
        <f>IF((CY24=""),"",CY24)</f>
        <v>Třebechovice ,,B"</v>
      </c>
      <c r="DL47" s="407"/>
      <c r="DM47" s="407"/>
      <c r="DN47" s="407"/>
      <c r="DO47" s="401">
        <f t="shared" si="2"/>
        <v>3</v>
      </c>
      <c r="DP47" s="401"/>
      <c r="DQ47" s="401"/>
      <c r="DR47" s="424"/>
      <c r="DS47" s="424"/>
      <c r="DT47" s="424"/>
      <c r="DV47" s="50"/>
      <c r="DW47"/>
      <c r="DX47" s="25" t="s">
        <v>46</v>
      </c>
      <c r="DY47" s="406" t="str">
        <f>IF((EO24=""),"",EO24)</f>
        <v>Nechanice ,,B"</v>
      </c>
      <c r="DZ47" s="406"/>
      <c r="EA47" s="406"/>
      <c r="EB47" s="406"/>
      <c r="EC47" s="406"/>
      <c r="ED47" s="406"/>
      <c r="EE47" s="187" t="s">
        <v>4</v>
      </c>
      <c r="EF47" s="407" t="str">
        <f>IF((EO25=""),"",EO25)</f>
        <v>Nové Město ,,C"</v>
      </c>
      <c r="EG47" s="407"/>
      <c r="EH47" s="407"/>
      <c r="EI47" s="407"/>
      <c r="EJ47" s="407"/>
      <c r="EK47" s="407"/>
      <c r="EL47" s="401">
        <f t="shared" si="8"/>
        <v>4</v>
      </c>
      <c r="EM47" s="401"/>
      <c r="EN47" s="401"/>
      <c r="EO47" s="426"/>
      <c r="EP47" s="426"/>
      <c r="EQ47" s="426"/>
      <c r="ER47"/>
      <c r="ES47" s="25" t="s">
        <v>91</v>
      </c>
      <c r="ET47" s="406" t="str">
        <f>IF((EC25=""),"",EC25)</f>
        <v xml:space="preserve">REMA RK ,,A" </v>
      </c>
      <c r="EU47" s="406"/>
      <c r="EV47" s="406"/>
      <c r="EW47" s="406"/>
      <c r="EX47" s="406"/>
      <c r="EY47" s="406"/>
      <c r="EZ47" s="187" t="s">
        <v>4</v>
      </c>
      <c r="FA47" s="407" t="str">
        <f>IF((EO24=""),"",EO24)</f>
        <v>Nechanice ,,B"</v>
      </c>
      <c r="FB47" s="407"/>
      <c r="FC47" s="407"/>
      <c r="FD47" s="407"/>
      <c r="FE47" s="401">
        <f t="shared" si="3"/>
        <v>4</v>
      </c>
      <c r="FF47" s="401"/>
      <c r="FG47" s="401"/>
      <c r="FH47" s="424"/>
      <c r="FI47" s="424"/>
      <c r="FJ47" s="424"/>
      <c r="FL47" s="50"/>
      <c r="FM47"/>
      <c r="FN47" s="25" t="s">
        <v>46</v>
      </c>
      <c r="FO47" s="406" t="str">
        <f>IF((GE24=""),"",GE24)</f>
        <v>Nové Město ,,B"</v>
      </c>
      <c r="FP47" s="406"/>
      <c r="FQ47" s="406"/>
      <c r="FR47" s="406"/>
      <c r="FS47" s="406"/>
      <c r="FT47" s="406"/>
      <c r="FU47" s="187" t="s">
        <v>4</v>
      </c>
      <c r="FV47" s="407" t="str">
        <f>IF((GE25=""),"",GE25)</f>
        <v>Nechanice  ,,A"</v>
      </c>
      <c r="FW47" s="407"/>
      <c r="FX47" s="407"/>
      <c r="FY47" s="407"/>
      <c r="FZ47" s="407"/>
      <c r="GA47" s="407"/>
      <c r="GB47" s="401">
        <f t="shared" si="9"/>
        <v>5</v>
      </c>
      <c r="GC47" s="401"/>
      <c r="GD47" s="401"/>
      <c r="GE47" s="426"/>
      <c r="GF47" s="426"/>
      <c r="GG47" s="426"/>
      <c r="GH47"/>
      <c r="GI47" s="25" t="s">
        <v>91</v>
      </c>
      <c r="GJ47" s="406" t="str">
        <f>IF((FS25=""),"",FS25)</f>
        <v>Náchod ,,B"</v>
      </c>
      <c r="GK47" s="406"/>
      <c r="GL47" s="406"/>
      <c r="GM47" s="406"/>
      <c r="GN47" s="406"/>
      <c r="GO47" s="406"/>
      <c r="GP47" s="187" t="s">
        <v>4</v>
      </c>
      <c r="GQ47" s="407" t="str">
        <f>IF((GE24=""),"",GE24)</f>
        <v>Nové Město ,,B"</v>
      </c>
      <c r="GR47" s="407"/>
      <c r="GS47" s="407"/>
      <c r="GT47" s="407"/>
      <c r="GU47" s="401">
        <f t="shared" si="4"/>
        <v>5</v>
      </c>
      <c r="GV47" s="401"/>
      <c r="GW47" s="401"/>
      <c r="GX47" s="424"/>
      <c r="GY47" s="424"/>
      <c r="GZ47" s="424"/>
      <c r="HB47" s="50"/>
      <c r="HC47" s="50"/>
      <c r="HD47" s="50"/>
      <c r="HE47" s="50"/>
      <c r="HF47" s="50"/>
      <c r="HG47" s="50"/>
      <c r="HH47" s="50"/>
      <c r="HI47" s="50"/>
      <c r="HJ47" s="50"/>
      <c r="HK47" s="50"/>
      <c r="HL47" s="50"/>
      <c r="HM47" s="50"/>
      <c r="HN47" s="50"/>
      <c r="HO47" s="50"/>
      <c r="HP47" s="50"/>
      <c r="HQ47" s="50"/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  <c r="IC47" s="50"/>
      <c r="ID47" s="50"/>
      <c r="IE47" s="50"/>
      <c r="IF47" s="50"/>
      <c r="IG47" s="50"/>
      <c r="IH47" s="50"/>
      <c r="II47" s="50"/>
      <c r="IJ47" s="50"/>
      <c r="IK47" s="50"/>
      <c r="IL47" s="50"/>
      <c r="IM47" s="50"/>
      <c r="IN47" s="50"/>
      <c r="IO47" s="50"/>
      <c r="IP47" s="50"/>
    </row>
    <row r="48" spans="1:250" s="15" customFormat="1" ht="25.9" customHeight="1">
      <c r="A48"/>
      <c r="B48" s="26" t="s">
        <v>47</v>
      </c>
      <c r="C48" s="399" t="str">
        <f>IF((G25=""),"",G25)</f>
        <v>REMA RK ,,B"</v>
      </c>
      <c r="D48" s="399"/>
      <c r="E48" s="399"/>
      <c r="F48" s="399"/>
      <c r="G48" s="399"/>
      <c r="H48" s="399"/>
      <c r="I48" s="186" t="s">
        <v>4</v>
      </c>
      <c r="J48" s="400" t="str">
        <f>IF((G26=""),"",G26)</f>
        <v>Náchod ,,C"</v>
      </c>
      <c r="K48" s="400"/>
      <c r="L48" s="400"/>
      <c r="M48" s="400"/>
      <c r="N48" s="96"/>
      <c r="O48" s="96"/>
      <c r="P48" s="401">
        <f t="shared" si="5"/>
        <v>1</v>
      </c>
      <c r="Q48" s="401"/>
      <c r="R48" s="401"/>
      <c r="S48" s="425"/>
      <c r="T48" s="425"/>
      <c r="U48" s="425"/>
      <c r="V48"/>
      <c r="W48" s="25" t="s">
        <v>94</v>
      </c>
      <c r="X48" s="406" t="str">
        <f>IF((G26=""),"",G26)</f>
        <v>Náchod ,,C"</v>
      </c>
      <c r="Y48" s="406"/>
      <c r="Z48" s="406"/>
      <c r="AA48" s="406"/>
      <c r="AB48" s="406"/>
      <c r="AC48" s="406"/>
      <c r="AD48" s="187" t="s">
        <v>4</v>
      </c>
      <c r="AE48" s="407" t="str">
        <f>IF((G27=""),"",G27)</f>
        <v>Rtyně  ,,C"</v>
      </c>
      <c r="AF48" s="407"/>
      <c r="AG48" s="407"/>
      <c r="AH48" s="407"/>
      <c r="AI48" s="401">
        <f t="shared" si="0"/>
        <v>1</v>
      </c>
      <c r="AJ48" s="401"/>
      <c r="AK48" s="401"/>
      <c r="AL48" s="424"/>
      <c r="AM48" s="424"/>
      <c r="AN48" s="424"/>
      <c r="AP48" s="50"/>
      <c r="AQ48"/>
      <c r="AR48" s="26" t="s">
        <v>47</v>
      </c>
      <c r="AS48" s="399" t="str">
        <f>IF((AW25=""),"",AW25)</f>
        <v>REMA RK ,,C"</v>
      </c>
      <c r="AT48" s="399"/>
      <c r="AU48" s="399"/>
      <c r="AV48" s="399"/>
      <c r="AW48" s="399"/>
      <c r="AX48" s="399"/>
      <c r="AY48" s="186" t="s">
        <v>4</v>
      </c>
      <c r="AZ48" s="400" t="str">
        <f>IF((AW26=""),"",AW26)</f>
        <v>Náchod ,,D"</v>
      </c>
      <c r="BA48" s="400"/>
      <c r="BB48" s="400"/>
      <c r="BC48" s="400"/>
      <c r="BD48" s="96"/>
      <c r="BE48" s="96"/>
      <c r="BF48" s="401">
        <f t="shared" si="6"/>
        <v>2</v>
      </c>
      <c r="BG48" s="401"/>
      <c r="BH48" s="401"/>
      <c r="BI48" s="425"/>
      <c r="BJ48" s="425"/>
      <c r="BK48" s="425"/>
      <c r="BL48"/>
      <c r="BM48" s="25" t="s">
        <v>94</v>
      </c>
      <c r="BN48" s="406" t="str">
        <f>IF((AW26=""),"",AW26)</f>
        <v>Náchod ,,D"</v>
      </c>
      <c r="BO48" s="406"/>
      <c r="BP48" s="406"/>
      <c r="BQ48" s="406"/>
      <c r="BR48" s="406"/>
      <c r="BS48" s="406"/>
      <c r="BT48" s="187" t="s">
        <v>4</v>
      </c>
      <c r="BU48" s="407" t="str">
        <f>IF((AW27=""),"",AW27)</f>
        <v>Chlumec ,,B"</v>
      </c>
      <c r="BV48" s="407"/>
      <c r="BW48" s="407"/>
      <c r="BX48" s="407"/>
      <c r="BY48" s="401">
        <f t="shared" si="1"/>
        <v>2</v>
      </c>
      <c r="BZ48" s="401"/>
      <c r="CA48" s="401"/>
      <c r="CB48" s="424"/>
      <c r="CC48" s="424"/>
      <c r="CD48" s="424"/>
      <c r="CF48" s="50"/>
      <c r="CG48"/>
      <c r="CH48" s="26" t="s">
        <v>47</v>
      </c>
      <c r="CI48" s="399" t="str">
        <f>IF((CM25=""),"",CM25)</f>
        <v>Slavia HK ,,B" Kornouti</v>
      </c>
      <c r="CJ48" s="399"/>
      <c r="CK48" s="399"/>
      <c r="CL48" s="399"/>
      <c r="CM48" s="399"/>
      <c r="CN48" s="399"/>
      <c r="CO48" s="186" t="s">
        <v>4</v>
      </c>
      <c r="CP48" s="400" t="str">
        <f>IF((CM26=""),"",CM26)</f>
        <v>Rtyně  ,,A"</v>
      </c>
      <c r="CQ48" s="400"/>
      <c r="CR48" s="400"/>
      <c r="CS48" s="400"/>
      <c r="CT48" s="96"/>
      <c r="CU48" s="96"/>
      <c r="CV48" s="401">
        <f t="shared" si="7"/>
        <v>3</v>
      </c>
      <c r="CW48" s="401"/>
      <c r="CX48" s="401"/>
      <c r="CY48" s="425"/>
      <c r="CZ48" s="425"/>
      <c r="DA48" s="425"/>
      <c r="DB48"/>
      <c r="DC48" s="25" t="s">
        <v>94</v>
      </c>
      <c r="DD48" s="406" t="str">
        <f>IF((CM26=""),"",CM26)</f>
        <v>Rtyně  ,,A"</v>
      </c>
      <c r="DE48" s="406"/>
      <c r="DF48" s="406"/>
      <c r="DG48" s="406"/>
      <c r="DH48" s="406"/>
      <c r="DI48" s="406"/>
      <c r="DJ48" s="187" t="s">
        <v>4</v>
      </c>
      <c r="DK48" s="407" t="str">
        <f>IF((CM27=""),"",CM27)</f>
        <v>Chlumec ,,C"</v>
      </c>
      <c r="DL48" s="407"/>
      <c r="DM48" s="407"/>
      <c r="DN48" s="407"/>
      <c r="DO48" s="401">
        <f t="shared" si="2"/>
        <v>3</v>
      </c>
      <c r="DP48" s="401"/>
      <c r="DQ48" s="401"/>
      <c r="DR48" s="424"/>
      <c r="DS48" s="424"/>
      <c r="DT48" s="424"/>
      <c r="DV48" s="50"/>
      <c r="DW48"/>
      <c r="DX48" s="26" t="s">
        <v>47</v>
      </c>
      <c r="DY48" s="399" t="str">
        <f>IF((EC25=""),"",EC25)</f>
        <v xml:space="preserve">REMA RK ,,A" </v>
      </c>
      <c r="DZ48" s="399"/>
      <c r="EA48" s="399"/>
      <c r="EB48" s="399"/>
      <c r="EC48" s="399"/>
      <c r="ED48" s="399"/>
      <c r="EE48" s="186" t="s">
        <v>4</v>
      </c>
      <c r="EF48" s="400" t="str">
        <f>IF((EC26=""),"",EC26)</f>
        <v>Náchod ,,A"</v>
      </c>
      <c r="EG48" s="400"/>
      <c r="EH48" s="400"/>
      <c r="EI48" s="400"/>
      <c r="EJ48" s="96"/>
      <c r="EK48" s="96"/>
      <c r="EL48" s="401">
        <f t="shared" si="8"/>
        <v>4</v>
      </c>
      <c r="EM48" s="401"/>
      <c r="EN48" s="401"/>
      <c r="EO48" s="425"/>
      <c r="EP48" s="425"/>
      <c r="EQ48" s="425"/>
      <c r="ER48"/>
      <c r="ES48" s="25" t="s">
        <v>94</v>
      </c>
      <c r="ET48" s="406" t="str">
        <f>IF((EC26=""),"",EC26)</f>
        <v>Náchod ,,A"</v>
      </c>
      <c r="EU48" s="406"/>
      <c r="EV48" s="406"/>
      <c r="EW48" s="406"/>
      <c r="EX48" s="406"/>
      <c r="EY48" s="406"/>
      <c r="EZ48" s="187" t="s">
        <v>4</v>
      </c>
      <c r="FA48" s="407" t="str">
        <f>IF((EC27=""),"",EC27)</f>
        <v>Chlumec ,,D"</v>
      </c>
      <c r="FB48" s="407"/>
      <c r="FC48" s="407"/>
      <c r="FD48" s="407"/>
      <c r="FE48" s="401">
        <f t="shared" si="3"/>
        <v>4</v>
      </c>
      <c r="FF48" s="401"/>
      <c r="FG48" s="401"/>
      <c r="FH48" s="424"/>
      <c r="FI48" s="424"/>
      <c r="FJ48" s="424"/>
      <c r="FL48" s="50"/>
      <c r="FM48"/>
      <c r="FN48" s="26" t="s">
        <v>47</v>
      </c>
      <c r="FO48" s="399" t="str">
        <f>IF((FS25=""),"",FS25)</f>
        <v>Náchod ,,B"</v>
      </c>
      <c r="FP48" s="399"/>
      <c r="FQ48" s="399"/>
      <c r="FR48" s="399"/>
      <c r="FS48" s="399"/>
      <c r="FT48" s="399"/>
      <c r="FU48" s="186" t="s">
        <v>4</v>
      </c>
      <c r="FV48" s="400" t="str">
        <f>IF((FS26=""),"",FS26)</f>
        <v>Chlumec ,,E"</v>
      </c>
      <c r="FW48" s="400"/>
      <c r="FX48" s="400"/>
      <c r="FY48" s="400"/>
      <c r="FZ48" s="96"/>
      <c r="GA48" s="96"/>
      <c r="GB48" s="401">
        <f t="shared" si="9"/>
        <v>5</v>
      </c>
      <c r="GC48" s="401"/>
      <c r="GD48" s="401"/>
      <c r="GE48" s="425"/>
      <c r="GF48" s="425"/>
      <c r="GG48" s="425"/>
      <c r="GH48"/>
      <c r="GI48" s="25" t="s">
        <v>94</v>
      </c>
      <c r="GJ48" s="406" t="str">
        <f>IF((FS26=""),"",FS26)</f>
        <v>Chlumec ,,E"</v>
      </c>
      <c r="GK48" s="406"/>
      <c r="GL48" s="406"/>
      <c r="GM48" s="406"/>
      <c r="GN48" s="406"/>
      <c r="GO48" s="406"/>
      <c r="GP48" s="187" t="s">
        <v>4</v>
      </c>
      <c r="GQ48" s="407" t="str">
        <f>IF((FS27=""),"",FS27)</f>
        <v>Pouchov</v>
      </c>
      <c r="GR48" s="407"/>
      <c r="GS48" s="407"/>
      <c r="GT48" s="407"/>
      <c r="GU48" s="401">
        <f t="shared" si="4"/>
        <v>5</v>
      </c>
      <c r="GV48" s="401"/>
      <c r="GW48" s="401"/>
      <c r="GX48" s="424"/>
      <c r="GY48" s="424"/>
      <c r="GZ48" s="424"/>
      <c r="HB48" s="50"/>
      <c r="HC48" s="50"/>
      <c r="HD48" s="50"/>
      <c r="HE48" s="50"/>
      <c r="HF48" s="50"/>
      <c r="HG48" s="50"/>
      <c r="HH48" s="50"/>
      <c r="HI48" s="50"/>
      <c r="HJ48" s="50"/>
      <c r="HK48" s="50"/>
      <c r="HL48" s="50"/>
      <c r="HM48" s="50"/>
      <c r="HN48" s="50"/>
      <c r="HO48" s="50"/>
      <c r="HP48" s="50"/>
      <c r="HQ48" s="50"/>
      <c r="HR48" s="50"/>
      <c r="HS48" s="50"/>
      <c r="HT48" s="50"/>
      <c r="HU48" s="50"/>
      <c r="HV48" s="50"/>
      <c r="HW48" s="50"/>
      <c r="HX48" s="50"/>
      <c r="HY48" s="50"/>
      <c r="HZ48" s="50"/>
      <c r="IA48" s="50"/>
      <c r="IB48" s="50"/>
      <c r="IC48" s="50"/>
      <c r="ID48" s="50"/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  <c r="IP48" s="50"/>
    </row>
    <row r="49" spans="1:250" s="15" customFormat="1" ht="25.9" customHeight="1">
      <c r="A49"/>
      <c r="B49" s="26" t="s">
        <v>48</v>
      </c>
      <c r="C49" s="406" t="str">
        <f>IF((G24=""),"",G24)</f>
        <v>Pomeranče Týniště</v>
      </c>
      <c r="D49" s="406"/>
      <c r="E49" s="406"/>
      <c r="F49" s="406"/>
      <c r="G49" s="406"/>
      <c r="H49" s="406"/>
      <c r="I49" s="187" t="s">
        <v>4</v>
      </c>
      <c r="J49" s="407" t="str">
        <f>IF((G27=""),"",G27)</f>
        <v>Rtyně  ,,C"</v>
      </c>
      <c r="K49" s="407"/>
      <c r="L49" s="407"/>
      <c r="M49" s="407"/>
      <c r="N49" s="407"/>
      <c r="O49" s="407"/>
      <c r="P49" s="401">
        <f t="shared" si="5"/>
        <v>1</v>
      </c>
      <c r="Q49" s="401"/>
      <c r="R49" s="401"/>
      <c r="S49" s="425"/>
      <c r="T49" s="425"/>
      <c r="U49" s="425"/>
      <c r="V49"/>
      <c r="W49"/>
      <c r="X49"/>
      <c r="Y49"/>
      <c r="Z49"/>
      <c r="AA49"/>
      <c r="AB49"/>
      <c r="AC49"/>
      <c r="AD49"/>
      <c r="AE49"/>
      <c r="AF49"/>
      <c r="AG49"/>
      <c r="AH49"/>
      <c r="AI49" s="96"/>
      <c r="AJ49" s="96"/>
      <c r="AK49" s="96"/>
      <c r="AL49"/>
      <c r="AM49" s="96"/>
      <c r="AN49"/>
      <c r="AP49" s="50"/>
      <c r="AQ49"/>
      <c r="AR49" s="26" t="s">
        <v>48</v>
      </c>
      <c r="AS49" s="406" t="str">
        <f>IF((AW24=""),"",AW24)</f>
        <v>Lázně Bělohrad ,,A"</v>
      </c>
      <c r="AT49" s="406"/>
      <c r="AU49" s="406"/>
      <c r="AV49" s="406"/>
      <c r="AW49" s="406"/>
      <c r="AX49" s="406"/>
      <c r="AY49" s="187" t="s">
        <v>4</v>
      </c>
      <c r="AZ49" s="407" t="str">
        <f>IF((AW27=""),"",AW27)</f>
        <v>Chlumec ,,B"</v>
      </c>
      <c r="BA49" s="407"/>
      <c r="BB49" s="407"/>
      <c r="BC49" s="407"/>
      <c r="BD49" s="407"/>
      <c r="BE49" s="407"/>
      <c r="BF49" s="401">
        <f t="shared" si="6"/>
        <v>2</v>
      </c>
      <c r="BG49" s="401"/>
      <c r="BH49" s="401"/>
      <c r="BI49" s="425"/>
      <c r="BJ49" s="425"/>
      <c r="BK49" s="425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 s="96"/>
      <c r="BZ49" s="96"/>
      <c r="CA49" s="96"/>
      <c r="CB49"/>
      <c r="CC49" s="96"/>
      <c r="CD49"/>
      <c r="CF49" s="50"/>
      <c r="CG49"/>
      <c r="CH49" s="26" t="s">
        <v>48</v>
      </c>
      <c r="CI49" s="406" t="str">
        <f>IF((CM24=""),"",CM24)</f>
        <v>REMA RK ,,D"</v>
      </c>
      <c r="CJ49" s="406"/>
      <c r="CK49" s="406"/>
      <c r="CL49" s="406"/>
      <c r="CM49" s="406"/>
      <c r="CN49" s="406"/>
      <c r="CO49" s="187" t="s">
        <v>4</v>
      </c>
      <c r="CP49" s="407" t="str">
        <f>IF((CM27=""),"",CM27)</f>
        <v>Chlumec ,,C"</v>
      </c>
      <c r="CQ49" s="407"/>
      <c r="CR49" s="407"/>
      <c r="CS49" s="407"/>
      <c r="CT49" s="407"/>
      <c r="CU49" s="407"/>
      <c r="CV49" s="401">
        <f t="shared" si="7"/>
        <v>3</v>
      </c>
      <c r="CW49" s="401"/>
      <c r="CX49" s="401"/>
      <c r="CY49" s="425"/>
      <c r="CZ49" s="425"/>
      <c r="DA49" s="425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 s="96"/>
      <c r="DP49" s="96"/>
      <c r="DQ49" s="96"/>
      <c r="DR49"/>
      <c r="DS49" s="96"/>
      <c r="DT49"/>
      <c r="DV49" s="50"/>
      <c r="DW49"/>
      <c r="DX49" s="26" t="s">
        <v>48</v>
      </c>
      <c r="DY49" s="406" t="str">
        <f>IF((EC24=""),"",EC24)</f>
        <v>Rtyně  ,,B"</v>
      </c>
      <c r="DZ49" s="406"/>
      <c r="EA49" s="406"/>
      <c r="EB49" s="406"/>
      <c r="EC49" s="406"/>
      <c r="ED49" s="406"/>
      <c r="EE49" s="187" t="s">
        <v>4</v>
      </c>
      <c r="EF49" s="407" t="str">
        <f>IF((EC27=""),"",EC27)</f>
        <v>Chlumec ,,D"</v>
      </c>
      <c r="EG49" s="407"/>
      <c r="EH49" s="407"/>
      <c r="EI49" s="407"/>
      <c r="EJ49" s="407"/>
      <c r="EK49" s="407"/>
      <c r="EL49" s="401">
        <f t="shared" si="8"/>
        <v>4</v>
      </c>
      <c r="EM49" s="401"/>
      <c r="EN49" s="401"/>
      <c r="EO49" s="425"/>
      <c r="EP49" s="425"/>
      <c r="EQ49" s="425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 s="96"/>
      <c r="FF49" s="96"/>
      <c r="FG49" s="96"/>
      <c r="FH49"/>
      <c r="FI49" s="96"/>
      <c r="FJ49"/>
      <c r="FL49" s="50"/>
      <c r="FM49"/>
      <c r="FN49" s="26" t="s">
        <v>48</v>
      </c>
      <c r="FO49" s="406" t="str">
        <f>IF((FS24=""),"",FS24)</f>
        <v>Slavia HK ,,A" Papoušci</v>
      </c>
      <c r="FP49" s="406"/>
      <c r="FQ49" s="406"/>
      <c r="FR49" s="406"/>
      <c r="FS49" s="406"/>
      <c r="FT49" s="406"/>
      <c r="FU49" s="187" t="s">
        <v>4</v>
      </c>
      <c r="FV49" s="407" t="str">
        <f>IF((FS27=""),"",FS27)</f>
        <v>Pouchov</v>
      </c>
      <c r="FW49" s="407"/>
      <c r="FX49" s="407"/>
      <c r="FY49" s="407"/>
      <c r="FZ49" s="407"/>
      <c r="GA49" s="407"/>
      <c r="GB49" s="401">
        <f t="shared" si="9"/>
        <v>5</v>
      </c>
      <c r="GC49" s="401"/>
      <c r="GD49" s="401"/>
      <c r="GE49" s="425"/>
      <c r="GF49" s="425"/>
      <c r="GG49" s="425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 s="96"/>
      <c r="GV49" s="96"/>
      <c r="GW49" s="96"/>
      <c r="GX49"/>
      <c r="GY49" s="96"/>
      <c r="GZ49"/>
      <c r="HB49" s="50"/>
      <c r="HC49" s="50"/>
      <c r="HD49" s="50"/>
      <c r="HE49" s="50"/>
      <c r="HF49" s="50"/>
      <c r="HG49" s="50"/>
      <c r="HH49" s="50"/>
      <c r="HI49" s="50"/>
      <c r="HJ49" s="50"/>
      <c r="HK49" s="50"/>
      <c r="HL49" s="50"/>
      <c r="HM49" s="50"/>
      <c r="HN49" s="50"/>
      <c r="HO49" s="50"/>
      <c r="HP49" s="50"/>
      <c r="HQ49" s="50"/>
      <c r="HR49" s="50"/>
      <c r="HS49" s="50"/>
      <c r="HT49" s="50"/>
      <c r="HU49" s="50"/>
      <c r="HV49" s="50"/>
      <c r="HW49" s="50"/>
      <c r="HX49" s="50"/>
      <c r="HY49" s="50"/>
      <c r="HZ49" s="50"/>
      <c r="IA49" s="50"/>
      <c r="IB49" s="50"/>
      <c r="IC49" s="50"/>
      <c r="ID49" s="50"/>
      <c r="IE49" s="50"/>
      <c r="IF49" s="50"/>
      <c r="IG49" s="50"/>
      <c r="IH49" s="50"/>
      <c r="II49" s="50"/>
      <c r="IJ49" s="50"/>
      <c r="IK49" s="50"/>
      <c r="IL49" s="50"/>
      <c r="IM49" s="50"/>
      <c r="IN49" s="50"/>
      <c r="IO49" s="50"/>
      <c r="IP49" s="50"/>
    </row>
    <row r="50" spans="1:250" s="15" customFormat="1" ht="25.9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 s="24"/>
      <c r="P50" s="264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 s="264"/>
      <c r="AI50" s="94"/>
      <c r="AJ50" s="94"/>
      <c r="AK50"/>
      <c r="AL50"/>
      <c r="AM50"/>
      <c r="AN50"/>
      <c r="AP50" s="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 s="24"/>
      <c r="BF50" s="264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 s="264"/>
      <c r="BY50" s="94"/>
      <c r="BZ50" s="94"/>
      <c r="CA50"/>
      <c r="CB50"/>
      <c r="CC50"/>
      <c r="CD50"/>
      <c r="CF50" s="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 s="24"/>
      <c r="CV50" s="264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 s="264"/>
      <c r="DO50" s="94"/>
      <c r="DP50" s="94"/>
      <c r="DQ50"/>
      <c r="DR50"/>
      <c r="DS50"/>
      <c r="DT50"/>
      <c r="DV50" s="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 s="24"/>
      <c r="EL50" s="264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 s="264"/>
      <c r="FE50" s="94"/>
      <c r="FF50" s="94"/>
      <c r="FG50"/>
      <c r="FH50"/>
      <c r="FI50"/>
      <c r="FJ50"/>
      <c r="FL50" s="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 s="24"/>
      <c r="GB50" s="264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 s="264"/>
      <c r="GU50" s="94"/>
      <c r="GV50" s="94"/>
      <c r="GW50"/>
      <c r="GX50"/>
      <c r="GY50"/>
      <c r="GZ50"/>
      <c r="HB50" s="50"/>
      <c r="HC50" s="50"/>
      <c r="HD50" s="50"/>
      <c r="HE50" s="50"/>
      <c r="HF50" s="50"/>
      <c r="HG50" s="50"/>
      <c r="HH50" s="50"/>
      <c r="HI50" s="50"/>
      <c r="HJ50" s="50"/>
      <c r="HK50" s="50"/>
      <c r="HL50" s="50"/>
      <c r="HM50" s="50"/>
      <c r="HN50" s="50"/>
      <c r="HO50" s="50"/>
      <c r="HP50" s="50"/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  <c r="IC50" s="50"/>
      <c r="ID50" s="50"/>
      <c r="IE50" s="50"/>
      <c r="IF50" s="50"/>
      <c r="IG50" s="50"/>
      <c r="IH50" s="50"/>
      <c r="II50" s="50"/>
      <c r="IJ50" s="50"/>
      <c r="IK50" s="50"/>
      <c r="IL50" s="50"/>
      <c r="IM50" s="50"/>
      <c r="IN50" s="50"/>
      <c r="IO50" s="50"/>
      <c r="IP50" s="50"/>
    </row>
    <row r="51" spans="1:250" s="15" customFormat="1" ht="25.9" customHeight="1">
      <c r="A51"/>
      <c r="B51"/>
      <c r="C51"/>
      <c r="D51"/>
      <c r="E51"/>
      <c r="F51"/>
      <c r="G51"/>
      <c r="H51"/>
      <c r="I51"/>
      <c r="J51"/>
      <c r="K51"/>
      <c r="L51" s="264"/>
      <c r="M51" s="264"/>
      <c r="N51" s="94"/>
      <c r="O51" s="9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P51" s="49"/>
      <c r="AQ51"/>
      <c r="AR51"/>
      <c r="AS51"/>
      <c r="AT51"/>
      <c r="AU51"/>
      <c r="AV51"/>
      <c r="AW51"/>
      <c r="AX51"/>
      <c r="AY51"/>
      <c r="AZ51"/>
      <c r="BA51"/>
      <c r="BB51" s="264"/>
      <c r="BC51" s="264"/>
      <c r="BD51" s="94"/>
      <c r="BE51" s="94"/>
      <c r="BF51" s="264"/>
      <c r="BG51" s="264"/>
      <c r="BH51" s="264"/>
      <c r="BI51" s="264"/>
      <c r="BJ51" s="264"/>
      <c r="BK51" s="264"/>
      <c r="BL51" s="264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F51" s="49"/>
      <c r="CG51"/>
      <c r="CH51"/>
      <c r="CI51"/>
      <c r="CJ51"/>
      <c r="CK51"/>
      <c r="CL51"/>
      <c r="CM51"/>
      <c r="CN51"/>
      <c r="CO51"/>
      <c r="CP51"/>
      <c r="CQ51"/>
      <c r="CR51" s="264"/>
      <c r="CS51" s="264"/>
      <c r="CT51" s="94"/>
      <c r="CU51" s="9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V51" s="49"/>
      <c r="DW51"/>
      <c r="DX51"/>
      <c r="DY51"/>
      <c r="DZ51"/>
      <c r="EA51"/>
      <c r="EB51"/>
      <c r="EC51"/>
      <c r="ED51"/>
      <c r="EE51"/>
      <c r="EF51"/>
      <c r="EG51"/>
      <c r="EH51" s="264"/>
      <c r="EI51" s="264"/>
      <c r="EJ51" s="94"/>
      <c r="EK51" s="9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  <c r="EV51" s="264"/>
      <c r="EW51" s="264"/>
      <c r="EX51" s="264"/>
      <c r="EY51" s="264"/>
      <c r="EZ51" s="264"/>
      <c r="FA51" s="264"/>
      <c r="FB51" s="264"/>
      <c r="FC51" s="264"/>
      <c r="FD51" s="264"/>
      <c r="FE51" s="264"/>
      <c r="FF51" s="264"/>
      <c r="FG51" s="264"/>
      <c r="FH51" s="264"/>
      <c r="FI51" s="264"/>
      <c r="FJ51" s="264"/>
      <c r="FL51" s="49"/>
      <c r="FM51"/>
      <c r="FN51"/>
      <c r="FO51"/>
      <c r="FP51"/>
      <c r="FQ51"/>
      <c r="FR51"/>
      <c r="FS51"/>
      <c r="FT51"/>
      <c r="FU51"/>
      <c r="FV51"/>
      <c r="FW51"/>
      <c r="FX51" s="264"/>
      <c r="FY51" s="264"/>
      <c r="FZ51" s="94"/>
      <c r="GA51" s="94"/>
      <c r="GB51" s="264"/>
      <c r="GC51" s="264"/>
      <c r="GD51" s="264"/>
      <c r="GE51" s="264"/>
      <c r="GF51" s="264"/>
      <c r="GG51" s="264"/>
      <c r="GH51" s="264"/>
      <c r="GI51" s="264"/>
      <c r="GJ51" s="264"/>
      <c r="GK51" s="264"/>
      <c r="GL51" s="264"/>
      <c r="GM51" s="264"/>
      <c r="GN51" s="264"/>
      <c r="GO51" s="264"/>
      <c r="GP51" s="264"/>
      <c r="GQ51" s="264"/>
      <c r="GR51" s="264"/>
      <c r="GS51" s="264"/>
      <c r="GT51" s="264"/>
      <c r="GU51" s="264"/>
      <c r="GV51" s="264"/>
      <c r="GW51" s="264"/>
      <c r="GX51" s="264"/>
      <c r="GY51" s="264"/>
      <c r="GZ51" s="264"/>
      <c r="HB51" s="49"/>
      <c r="HC51" s="50"/>
      <c r="HD51" s="50"/>
      <c r="HE51" s="50"/>
      <c r="HF51" s="50"/>
      <c r="HG51" s="50"/>
      <c r="HH51" s="50"/>
      <c r="HI51" s="50"/>
      <c r="HJ51" s="50"/>
      <c r="HK51" s="50"/>
      <c r="HL51" s="50"/>
      <c r="HM51" s="50"/>
      <c r="HN51" s="50"/>
      <c r="HO51" s="50"/>
      <c r="HP51" s="50"/>
      <c r="HQ51" s="50"/>
      <c r="HR51" s="50"/>
      <c r="HS51" s="50"/>
      <c r="HT51" s="50"/>
      <c r="HU51" s="50"/>
      <c r="HV51" s="50"/>
      <c r="HW51" s="50"/>
      <c r="HX51" s="50"/>
      <c r="HY51" s="50"/>
      <c r="HZ51" s="50"/>
      <c r="IA51" s="50"/>
      <c r="IB51" s="50"/>
      <c r="IC51" s="50"/>
      <c r="ID51" s="50"/>
      <c r="IE51" s="50"/>
      <c r="IF51" s="50"/>
      <c r="IG51" s="50"/>
      <c r="IH51" s="50"/>
      <c r="II51" s="50"/>
      <c r="IJ51" s="50"/>
      <c r="IK51" s="50"/>
      <c r="IL51" s="50"/>
      <c r="IM51" s="50"/>
      <c r="IN51" s="50"/>
      <c r="IO51" s="50"/>
      <c r="IP51" s="50"/>
    </row>
    <row r="52" spans="1:250" s="15" customFormat="1" ht="148.9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 s="24"/>
      <c r="P52" s="264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P52" s="49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 s="24"/>
      <c r="BF52" s="264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F52" s="49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 s="24"/>
      <c r="CV52" s="264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V52" s="49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 s="24"/>
      <c r="EL52" s="264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L52" s="49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 s="24"/>
      <c r="GB52" s="264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B52" s="49"/>
      <c r="HC52" s="50"/>
      <c r="HD52" s="50"/>
      <c r="HE52" s="50"/>
      <c r="HF52" s="50"/>
      <c r="HG52" s="50"/>
      <c r="HH52" s="50"/>
      <c r="HI52" s="50"/>
      <c r="HJ52" s="50"/>
      <c r="HK52" s="50"/>
      <c r="HL52" s="50"/>
      <c r="HM52" s="50"/>
      <c r="HN52" s="50"/>
      <c r="HO52" s="50"/>
      <c r="HP52" s="50"/>
      <c r="HQ52" s="50"/>
      <c r="HR52" s="50"/>
      <c r="HS52" s="50"/>
      <c r="HT52" s="50"/>
      <c r="HU52" s="50"/>
      <c r="HV52" s="50"/>
      <c r="HW52" s="50"/>
      <c r="HX52" s="50"/>
      <c r="HY52" s="50"/>
      <c r="HZ52" s="50"/>
      <c r="IA52" s="50"/>
      <c r="IB52" s="50"/>
      <c r="IC52" s="50"/>
      <c r="ID52" s="50"/>
      <c r="IE52" s="50"/>
      <c r="IF52" s="50"/>
      <c r="IG52" s="50"/>
      <c r="IH52" s="50"/>
      <c r="II52" s="50"/>
      <c r="IJ52" s="50"/>
      <c r="IK52" s="50"/>
      <c r="IL52" s="50"/>
      <c r="IM52" s="50"/>
      <c r="IN52" s="50"/>
      <c r="IO52" s="50"/>
      <c r="IP52" s="50"/>
    </row>
    <row r="53" spans="1:250" s="15" customFormat="1" ht="25.9" customHeight="1">
      <c r="O53" s="48"/>
      <c r="AP53" s="50"/>
      <c r="BE53" s="48"/>
      <c r="CF53" s="50"/>
      <c r="CU53" s="48"/>
      <c r="DV53" s="50"/>
      <c r="EK53" s="48"/>
      <c r="FL53" s="50"/>
      <c r="GA53" s="48"/>
      <c r="HB53" s="50"/>
      <c r="HC53" s="50"/>
      <c r="HD53" s="50"/>
      <c r="HE53" s="50"/>
      <c r="HF53" s="50"/>
      <c r="HG53" s="50"/>
      <c r="HH53" s="50"/>
      <c r="HI53" s="50"/>
      <c r="HJ53" s="50"/>
      <c r="HK53" s="50"/>
      <c r="HL53" s="50"/>
      <c r="HM53" s="50"/>
      <c r="HN53" s="50"/>
      <c r="HO53" s="50"/>
      <c r="HP53" s="50"/>
      <c r="HQ53" s="50"/>
      <c r="HR53" s="50"/>
      <c r="HS53" s="50"/>
      <c r="HT53" s="50"/>
      <c r="HU53" s="50"/>
      <c r="HV53" s="50"/>
      <c r="HW53" s="50"/>
      <c r="HX53" s="50"/>
      <c r="HY53" s="50"/>
      <c r="HZ53" s="50"/>
      <c r="IA53" s="50"/>
      <c r="IB53" s="50"/>
      <c r="IC53" s="50"/>
      <c r="ID53" s="50"/>
      <c r="IE53" s="50"/>
      <c r="IF53" s="50"/>
      <c r="IG53" s="50"/>
      <c r="IH53" s="50"/>
      <c r="II53" s="50"/>
      <c r="IJ53" s="50"/>
      <c r="IK53" s="50"/>
      <c r="IL53" s="50"/>
      <c r="IM53" s="50"/>
      <c r="IN53" s="50"/>
      <c r="IO53" s="50"/>
      <c r="IP53" s="50"/>
    </row>
    <row r="54" spans="1:250" s="15" customFormat="1" ht="16.899999999999999" customHeight="1">
      <c r="D54" s="166"/>
      <c r="F54" s="73"/>
      <c r="H54" s="74"/>
      <c r="K54" s="12"/>
      <c r="N54" s="12"/>
      <c r="O54" s="45"/>
      <c r="S54" s="12"/>
      <c r="T54" s="275"/>
      <c r="U54" s="73"/>
      <c r="W54" s="73"/>
      <c r="Y54" s="22"/>
      <c r="AB54" s="12"/>
      <c r="AC54" s="74"/>
      <c r="AE54" s="12"/>
      <c r="AF54" s="12"/>
      <c r="AG54" s="12"/>
      <c r="AH54" s="74"/>
      <c r="AL54" s="12"/>
      <c r="AM54" s="275"/>
      <c r="AP54" s="50"/>
      <c r="AT54" s="166"/>
      <c r="AV54" s="73"/>
      <c r="AX54" s="74"/>
      <c r="BA54" s="12"/>
      <c r="BD54" s="12"/>
      <c r="BE54" s="45"/>
      <c r="BI54" s="12"/>
      <c r="BJ54" s="275"/>
      <c r="BK54" s="73"/>
      <c r="BM54" s="73"/>
      <c r="BO54" s="22"/>
      <c r="BR54" s="12"/>
      <c r="BS54" s="74"/>
      <c r="BU54" s="12"/>
      <c r="BV54" s="12"/>
      <c r="BW54" s="12"/>
      <c r="BX54" s="74"/>
      <c r="CB54" s="12"/>
      <c r="CC54" s="275"/>
      <c r="CF54" s="50"/>
      <c r="CJ54" s="166"/>
      <c r="CL54" s="73"/>
      <c r="CN54" s="74"/>
      <c r="CQ54" s="12"/>
      <c r="CT54" s="12"/>
      <c r="CU54" s="45"/>
      <c r="CY54" s="12"/>
      <c r="CZ54" s="275"/>
      <c r="DA54" s="73"/>
      <c r="DC54" s="73"/>
      <c r="DE54" s="22"/>
      <c r="DH54" s="12"/>
      <c r="DI54" s="74"/>
      <c r="DK54" s="12"/>
      <c r="DL54" s="12"/>
      <c r="DM54" s="12"/>
      <c r="DN54" s="74"/>
      <c r="DR54" s="12"/>
      <c r="DS54" s="275"/>
      <c r="DV54" s="50"/>
      <c r="DZ54" s="166"/>
      <c r="EB54" s="73"/>
      <c r="ED54" s="74"/>
      <c r="EG54" s="12"/>
      <c r="EJ54" s="12"/>
      <c r="EK54" s="45"/>
      <c r="EO54" s="12"/>
      <c r="EP54" s="275"/>
      <c r="EQ54" s="73"/>
      <c r="ES54" s="73"/>
      <c r="EU54" s="22"/>
      <c r="EX54" s="12"/>
      <c r="EY54" s="74"/>
      <c r="FA54" s="12"/>
      <c r="FB54" s="12"/>
      <c r="FC54" s="12"/>
      <c r="FD54" s="74"/>
      <c r="FH54" s="12"/>
      <c r="FI54" s="275"/>
      <c r="FL54" s="50"/>
      <c r="FP54" s="166"/>
      <c r="FR54" s="73"/>
      <c r="FT54" s="74"/>
      <c r="FW54" s="12"/>
      <c r="FZ54" s="12"/>
      <c r="GA54" s="45"/>
      <c r="GE54" s="12"/>
      <c r="GF54" s="275"/>
      <c r="GG54" s="73"/>
      <c r="GI54" s="73"/>
      <c r="GK54" s="22"/>
      <c r="GN54" s="12"/>
      <c r="GO54" s="74"/>
      <c r="GQ54" s="12"/>
      <c r="GR54" s="12"/>
      <c r="GS54" s="12"/>
      <c r="GT54" s="74"/>
      <c r="GX54" s="12"/>
      <c r="GY54" s="275"/>
      <c r="HB54" s="50"/>
      <c r="HC54" s="50"/>
      <c r="HD54" s="50"/>
      <c r="HE54" s="50"/>
      <c r="HF54" s="50"/>
      <c r="HG54" s="50"/>
      <c r="HH54" s="50"/>
      <c r="HI54" s="50"/>
      <c r="HJ54" s="50"/>
      <c r="HK54" s="50"/>
      <c r="HL54" s="50"/>
      <c r="HM54" s="50"/>
      <c r="HN54" s="50"/>
      <c r="HO54" s="50"/>
      <c r="HP54" s="50"/>
      <c r="HQ54" s="50"/>
      <c r="HR54" s="50"/>
      <c r="HS54" s="50"/>
      <c r="HT54" s="50"/>
      <c r="HU54" s="50"/>
      <c r="HV54" s="50"/>
      <c r="HW54" s="50"/>
      <c r="HX54" s="50"/>
      <c r="HY54" s="50"/>
      <c r="HZ54" s="50"/>
      <c r="IA54" s="50"/>
      <c r="IB54" s="50"/>
      <c r="IC54" s="50"/>
      <c r="ID54" s="50"/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  <c r="IP54" s="50"/>
    </row>
    <row r="55" spans="1:250" s="15" customFormat="1" ht="16.899999999999999" customHeight="1">
      <c r="D55" s="22"/>
      <c r="E55" s="73"/>
      <c r="F55" s="73"/>
      <c r="G55" s="73"/>
      <c r="H55" s="275"/>
      <c r="I55" s="73"/>
      <c r="J55" s="62"/>
      <c r="K55" s="62"/>
      <c r="L55" s="62"/>
      <c r="M55" s="61"/>
      <c r="N55" s="61"/>
      <c r="O55" s="144"/>
      <c r="P55" s="62"/>
      <c r="Q55" s="189"/>
      <c r="R55" s="189"/>
      <c r="W55" s="73"/>
      <c r="X55" s="73"/>
      <c r="Y55" s="22"/>
      <c r="Z55" s="73"/>
      <c r="AA55" s="62"/>
      <c r="AB55" s="62"/>
      <c r="AC55" s="275"/>
      <c r="AD55" s="14"/>
      <c r="AE55" s="14"/>
      <c r="AF55" s="14"/>
      <c r="AG55" s="62"/>
      <c r="AH55" s="144"/>
      <c r="AI55" s="62"/>
      <c r="AJ55" s="189"/>
      <c r="AK55" s="189"/>
      <c r="AP55" s="54"/>
      <c r="AT55" s="22"/>
      <c r="AU55" s="73"/>
      <c r="AV55" s="73"/>
      <c r="AW55" s="73"/>
      <c r="AX55" s="275"/>
      <c r="AY55" s="73"/>
      <c r="AZ55" s="62"/>
      <c r="BA55" s="62"/>
      <c r="BB55" s="62"/>
      <c r="BC55" s="61"/>
      <c r="BD55" s="61"/>
      <c r="BE55" s="144"/>
      <c r="BF55" s="62"/>
      <c r="BG55" s="189"/>
      <c r="BH55" s="189"/>
      <c r="BM55" s="73"/>
      <c r="BN55" s="73"/>
      <c r="BO55" s="22"/>
      <c r="BP55" s="73"/>
      <c r="BQ55" s="62"/>
      <c r="BR55" s="62"/>
      <c r="BS55" s="275"/>
      <c r="BT55" s="14"/>
      <c r="BU55" s="14"/>
      <c r="BV55" s="14"/>
      <c r="BW55" s="62"/>
      <c r="BX55" s="144"/>
      <c r="BY55" s="62"/>
      <c r="BZ55" s="189"/>
      <c r="CA55" s="189"/>
      <c r="CF55" s="54"/>
      <c r="CJ55" s="22"/>
      <c r="CK55" s="73"/>
      <c r="CL55" s="73"/>
      <c r="CM55" s="73"/>
      <c r="CN55" s="275"/>
      <c r="CO55" s="73"/>
      <c r="CP55" s="62"/>
      <c r="CQ55" s="62"/>
      <c r="CR55" s="62"/>
      <c r="CS55" s="61"/>
      <c r="CT55" s="61"/>
      <c r="CU55" s="144"/>
      <c r="CV55" s="62"/>
      <c r="CW55" s="189"/>
      <c r="CX55" s="189"/>
      <c r="DC55" s="73"/>
      <c r="DD55" s="73"/>
      <c r="DE55" s="22"/>
      <c r="DF55" s="73"/>
      <c r="DG55" s="62"/>
      <c r="DH55" s="62"/>
      <c r="DI55" s="275"/>
      <c r="DJ55" s="14"/>
      <c r="DK55" s="14"/>
      <c r="DL55" s="14"/>
      <c r="DM55" s="62"/>
      <c r="DN55" s="144"/>
      <c r="DO55" s="62"/>
      <c r="DP55" s="189"/>
      <c r="DQ55" s="189"/>
      <c r="DV55" s="54"/>
      <c r="DZ55" s="22"/>
      <c r="EA55" s="73"/>
      <c r="EB55" s="73"/>
      <c r="EC55" s="73"/>
      <c r="ED55" s="275"/>
      <c r="EE55" s="73"/>
      <c r="EF55" s="62"/>
      <c r="EG55" s="62"/>
      <c r="EH55" s="62"/>
      <c r="EI55" s="61"/>
      <c r="EJ55" s="61"/>
      <c r="EK55" s="144"/>
      <c r="EL55" s="62"/>
      <c r="EM55" s="189"/>
      <c r="EN55" s="189"/>
      <c r="ES55" s="73"/>
      <c r="ET55" s="73"/>
      <c r="EU55" s="22"/>
      <c r="EV55" s="73"/>
      <c r="EW55" s="62"/>
      <c r="EX55" s="62"/>
      <c r="EY55" s="275"/>
      <c r="EZ55" s="14"/>
      <c r="FA55" s="14"/>
      <c r="FB55" s="14"/>
      <c r="FC55" s="62"/>
      <c r="FD55" s="144"/>
      <c r="FE55" s="62"/>
      <c r="FF55" s="189"/>
      <c r="FG55" s="189"/>
      <c r="FL55" s="54"/>
      <c r="FP55" s="22"/>
      <c r="FQ55" s="73"/>
      <c r="FR55" s="73"/>
      <c r="FS55" s="73"/>
      <c r="FT55" s="275"/>
      <c r="FU55" s="73"/>
      <c r="FV55" s="62"/>
      <c r="FW55" s="62"/>
      <c r="FX55" s="62"/>
      <c r="FY55" s="61"/>
      <c r="FZ55" s="61"/>
      <c r="GA55" s="144"/>
      <c r="GB55" s="62"/>
      <c r="GC55" s="189"/>
      <c r="GD55" s="189"/>
      <c r="GI55" s="73"/>
      <c r="GJ55" s="73"/>
      <c r="GK55" s="22"/>
      <c r="GL55" s="73"/>
      <c r="GM55" s="62"/>
      <c r="GN55" s="62"/>
      <c r="GO55" s="275"/>
      <c r="GP55" s="14"/>
      <c r="GQ55" s="14"/>
      <c r="GR55" s="14"/>
      <c r="GS55" s="62"/>
      <c r="GT55" s="144"/>
      <c r="GU55" s="62"/>
      <c r="GV55" s="189"/>
      <c r="GW55" s="189"/>
      <c r="HB55" s="54"/>
      <c r="HC55" s="50"/>
      <c r="HD55" s="50"/>
      <c r="HE55" s="50"/>
      <c r="HF55" s="50"/>
      <c r="HG55" s="50"/>
      <c r="HH55" s="50"/>
      <c r="HI55" s="50"/>
      <c r="HJ55" s="50"/>
      <c r="HK55" s="50"/>
      <c r="HL55" s="50"/>
      <c r="HM55" s="50"/>
      <c r="HN55" s="50"/>
      <c r="HO55" s="50"/>
      <c r="HP55" s="50"/>
      <c r="HQ55" s="50"/>
      <c r="HR55" s="50"/>
      <c r="HS55" s="50"/>
      <c r="HT55" s="50"/>
      <c r="HU55" s="50"/>
      <c r="HV55" s="50"/>
      <c r="HW55" s="50"/>
      <c r="HX55" s="50"/>
      <c r="HY55" s="50"/>
      <c r="HZ55" s="50"/>
      <c r="IA55" s="50"/>
      <c r="IB55" s="50"/>
      <c r="IC55" s="50"/>
      <c r="ID55" s="50"/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  <c r="IP55" s="50"/>
    </row>
    <row r="56" spans="1:250" s="15" customFormat="1" ht="16.899999999999999" customHeight="1">
      <c r="E56" s="73"/>
      <c r="F56" s="73"/>
      <c r="G56" s="73"/>
      <c r="H56" s="73"/>
      <c r="K56" s="12"/>
      <c r="L56" s="12"/>
      <c r="M56" s="61"/>
      <c r="N56" s="61"/>
      <c r="O56" s="61"/>
      <c r="V56" s="73"/>
      <c r="W56" s="73"/>
      <c r="X56" s="73"/>
      <c r="Y56" s="73"/>
      <c r="AB56" s="12"/>
      <c r="AC56" s="13"/>
      <c r="AD56" s="12"/>
      <c r="AE56" s="12"/>
      <c r="AF56" s="12"/>
      <c r="AH56" s="62"/>
      <c r="AP56" s="54"/>
      <c r="AU56" s="73"/>
      <c r="AV56" s="73"/>
      <c r="AW56" s="73"/>
      <c r="AX56" s="73"/>
      <c r="BA56" s="12"/>
      <c r="BB56" s="12"/>
      <c r="BC56" s="61"/>
      <c r="BD56" s="61"/>
      <c r="BE56" s="61"/>
      <c r="BL56" s="73"/>
      <c r="BM56" s="73"/>
      <c r="BN56" s="73"/>
      <c r="BO56" s="73"/>
      <c r="BR56" s="12"/>
      <c r="BS56" s="13"/>
      <c r="BT56" s="12"/>
      <c r="BU56" s="12"/>
      <c r="BV56" s="12"/>
      <c r="BX56" s="62"/>
      <c r="CF56" s="54"/>
      <c r="CK56" s="73"/>
      <c r="CL56" s="73"/>
      <c r="CM56" s="73"/>
      <c r="CN56" s="73"/>
      <c r="CQ56" s="12"/>
      <c r="CR56" s="12"/>
      <c r="CS56" s="61"/>
      <c r="CT56" s="61"/>
      <c r="CU56" s="61"/>
      <c r="DB56" s="73"/>
      <c r="DC56" s="73"/>
      <c r="DD56" s="73"/>
      <c r="DE56" s="73"/>
      <c r="DH56" s="12"/>
      <c r="DI56" s="13"/>
      <c r="DJ56" s="12"/>
      <c r="DK56" s="12"/>
      <c r="DL56" s="12"/>
      <c r="DN56" s="62"/>
      <c r="DV56" s="54"/>
      <c r="EA56" s="73"/>
      <c r="EB56" s="73"/>
      <c r="EC56" s="73"/>
      <c r="ED56" s="73"/>
      <c r="EG56" s="12"/>
      <c r="EH56" s="12"/>
      <c r="EI56" s="61"/>
      <c r="EJ56" s="61"/>
      <c r="EK56" s="61"/>
      <c r="ER56" s="73"/>
      <c r="ES56" s="73"/>
      <c r="ET56" s="73"/>
      <c r="EU56" s="73"/>
      <c r="EX56" s="12"/>
      <c r="EY56" s="13"/>
      <c r="EZ56" s="12"/>
      <c r="FA56" s="12"/>
      <c r="FB56" s="12"/>
      <c r="FD56" s="62"/>
      <c r="FL56" s="54"/>
      <c r="FQ56" s="73"/>
      <c r="FR56" s="73"/>
      <c r="FS56" s="73"/>
      <c r="FT56" s="73"/>
      <c r="FW56" s="12"/>
      <c r="FX56" s="12"/>
      <c r="FY56" s="61"/>
      <c r="FZ56" s="61"/>
      <c r="GA56" s="61"/>
      <c r="GH56" s="73"/>
      <c r="GI56" s="73"/>
      <c r="GJ56" s="73"/>
      <c r="GK56" s="73"/>
      <c r="GN56" s="12"/>
      <c r="GO56" s="13"/>
      <c r="GP56" s="12"/>
      <c r="GQ56" s="12"/>
      <c r="GR56" s="12"/>
      <c r="GT56" s="62"/>
      <c r="HB56" s="54"/>
      <c r="HC56" s="50"/>
      <c r="HD56" s="50"/>
      <c r="HE56" s="50"/>
      <c r="HF56" s="50"/>
      <c r="HG56" s="50"/>
      <c r="HH56" s="50"/>
      <c r="HI56" s="50"/>
      <c r="HJ56" s="50"/>
      <c r="HK56" s="50"/>
      <c r="HL56" s="50"/>
      <c r="HM56" s="50"/>
      <c r="HN56" s="50"/>
      <c r="HO56" s="50"/>
      <c r="HP56" s="50"/>
      <c r="HQ56" s="50"/>
      <c r="HR56" s="50"/>
      <c r="HS56" s="50"/>
      <c r="HT56" s="50"/>
      <c r="HU56" s="50"/>
      <c r="HV56" s="50"/>
      <c r="HW56" s="50"/>
      <c r="HX56" s="50"/>
      <c r="HY56" s="50"/>
      <c r="HZ56" s="50"/>
      <c r="IA56" s="50"/>
      <c r="IB56" s="50"/>
      <c r="IC56" s="50"/>
      <c r="ID56" s="50"/>
      <c r="IE56" s="50"/>
      <c r="IF56" s="50"/>
      <c r="IG56" s="50"/>
      <c r="IH56" s="50"/>
      <c r="II56" s="50"/>
      <c r="IJ56" s="50"/>
      <c r="IK56" s="50"/>
      <c r="IL56" s="50"/>
      <c r="IM56" s="50"/>
      <c r="IN56" s="50"/>
      <c r="IO56" s="50"/>
      <c r="IP56" s="50"/>
    </row>
    <row r="57" spans="1:250" s="15" customFormat="1" ht="16.899999999999999" customHeight="1">
      <c r="C57" s="76"/>
      <c r="E57" s="53"/>
      <c r="F57" s="95"/>
      <c r="G57" s="95"/>
      <c r="H57" s="50"/>
      <c r="I57" s="50"/>
      <c r="J57" s="50"/>
      <c r="L57" s="76"/>
      <c r="N57" s="53"/>
      <c r="O57" s="53"/>
      <c r="P57" s="53"/>
      <c r="Q57" s="53"/>
      <c r="R57" s="53"/>
      <c r="S57" s="50"/>
      <c r="X57" s="75"/>
      <c r="Y57" s="53"/>
      <c r="Z57" s="95"/>
      <c r="AA57" s="95"/>
      <c r="AB57" s="95"/>
      <c r="AC57" s="95"/>
      <c r="AD57" s="50"/>
      <c r="AE57" s="76"/>
      <c r="AG57" s="53"/>
      <c r="AH57" s="53"/>
      <c r="AI57" s="53"/>
      <c r="AJ57" s="53"/>
      <c r="AK57" s="53"/>
      <c r="AL57" s="53"/>
      <c r="AP57" s="50"/>
      <c r="AS57" s="76"/>
      <c r="AU57" s="53"/>
      <c r="AV57" s="95"/>
      <c r="AW57" s="95"/>
      <c r="AX57" s="50"/>
      <c r="AY57" s="50"/>
      <c r="AZ57" s="50"/>
      <c r="BB57" s="76"/>
      <c r="BD57" s="53"/>
      <c r="BE57" s="53"/>
      <c r="BF57" s="53"/>
      <c r="BG57" s="53"/>
      <c r="BH57" s="53"/>
      <c r="BI57" s="50"/>
      <c r="BN57" s="75"/>
      <c r="BO57" s="53"/>
      <c r="BP57" s="95"/>
      <c r="BQ57" s="95"/>
      <c r="BR57" s="95"/>
      <c r="BS57" s="95"/>
      <c r="BT57" s="50"/>
      <c r="BU57" s="76"/>
      <c r="BW57" s="53"/>
      <c r="BX57" s="53"/>
      <c r="BY57" s="53"/>
      <c r="BZ57" s="53"/>
      <c r="CA57" s="53"/>
      <c r="CB57" s="53"/>
      <c r="CF57" s="50"/>
      <c r="CI57" s="76"/>
      <c r="CK57" s="53"/>
      <c r="CL57" s="95"/>
      <c r="CM57" s="95"/>
      <c r="CN57" s="50"/>
      <c r="CO57" s="50"/>
      <c r="CP57" s="50"/>
      <c r="CR57" s="76"/>
      <c r="CT57" s="53"/>
      <c r="CU57" s="53"/>
      <c r="CV57" s="53"/>
      <c r="CW57" s="53"/>
      <c r="CX57" s="53"/>
      <c r="CY57" s="50"/>
      <c r="DD57" s="75"/>
      <c r="DE57" s="53"/>
      <c r="DF57" s="95"/>
      <c r="DG57" s="95"/>
      <c r="DH57" s="95"/>
      <c r="DI57" s="95"/>
      <c r="DJ57" s="50"/>
      <c r="DK57" s="76"/>
      <c r="DM57" s="53"/>
      <c r="DN57" s="53"/>
      <c r="DO57" s="53"/>
      <c r="DP57" s="53"/>
      <c r="DQ57" s="53"/>
      <c r="DR57" s="53"/>
      <c r="DV57" s="50"/>
      <c r="DY57" s="76"/>
      <c r="EA57" s="53"/>
      <c r="EB57" s="95"/>
      <c r="EC57" s="95"/>
      <c r="ED57" s="50"/>
      <c r="EE57" s="50"/>
      <c r="EF57" s="50"/>
      <c r="EH57" s="76"/>
      <c r="EJ57" s="53"/>
      <c r="EK57" s="53"/>
      <c r="EL57" s="53"/>
      <c r="EM57" s="53"/>
      <c r="EN57" s="53"/>
      <c r="EO57" s="50"/>
      <c r="ET57" s="75"/>
      <c r="EU57" s="53"/>
      <c r="EV57" s="95"/>
      <c r="EW57" s="95"/>
      <c r="EX57" s="95"/>
      <c r="EY57" s="95"/>
      <c r="EZ57" s="50"/>
      <c r="FA57" s="76"/>
      <c r="FC57" s="53"/>
      <c r="FD57" s="53"/>
      <c r="FE57" s="53"/>
      <c r="FF57" s="53"/>
      <c r="FG57" s="53"/>
      <c r="FH57" s="53"/>
      <c r="FL57" s="50"/>
      <c r="FO57" s="76"/>
      <c r="FQ57" s="53"/>
      <c r="FR57" s="95"/>
      <c r="FS57" s="95"/>
      <c r="FT57" s="50"/>
      <c r="FU57" s="50"/>
      <c r="FV57" s="50"/>
      <c r="FX57" s="76"/>
      <c r="FZ57" s="53"/>
      <c r="GA57" s="53"/>
      <c r="GB57" s="53"/>
      <c r="GC57" s="53"/>
      <c r="GD57" s="53"/>
      <c r="GE57" s="50"/>
      <c r="GJ57" s="75"/>
      <c r="GK57" s="53"/>
      <c r="GL57" s="95"/>
      <c r="GM57" s="95"/>
      <c r="GN57" s="95"/>
      <c r="GO57" s="95"/>
      <c r="GP57" s="50"/>
      <c r="GQ57" s="76"/>
      <c r="GS57" s="53"/>
      <c r="GT57" s="53"/>
      <c r="GU57" s="53"/>
      <c r="GV57" s="53"/>
      <c r="GW57" s="53"/>
      <c r="GX57" s="53"/>
      <c r="HB57" s="50"/>
      <c r="HC57" s="50"/>
      <c r="HD57" s="50"/>
      <c r="HE57" s="50"/>
      <c r="HF57" s="50"/>
      <c r="HG57" s="50"/>
      <c r="HH57" s="50"/>
      <c r="HI57" s="50"/>
      <c r="HJ57" s="50"/>
      <c r="HK57" s="50"/>
      <c r="HL57" s="50"/>
      <c r="HM57" s="50"/>
      <c r="HN57" s="50"/>
      <c r="HO57" s="50"/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</row>
    <row r="58" spans="1:250" s="15" customFormat="1" ht="16.899999999999999" customHeight="1">
      <c r="C58" s="72"/>
      <c r="L58" s="12"/>
      <c r="AP58" s="50"/>
      <c r="AS58" s="72"/>
      <c r="BB58" s="12"/>
      <c r="CF58" s="50"/>
      <c r="CI58" s="72"/>
      <c r="CR58" s="12"/>
      <c r="DV58" s="50"/>
      <c r="DY58" s="72"/>
      <c r="EH58" s="12"/>
      <c r="FL58" s="50"/>
      <c r="FO58" s="72"/>
      <c r="FX58" s="12"/>
      <c r="HB58" s="50"/>
      <c r="HC58" s="50"/>
      <c r="HD58" s="50"/>
      <c r="HE58" s="50"/>
      <c r="HF58" s="50"/>
      <c r="HG58" s="50"/>
      <c r="HH58" s="50"/>
      <c r="HI58" s="50"/>
      <c r="HJ58" s="50"/>
      <c r="HK58" s="50"/>
      <c r="HL58" s="50"/>
      <c r="HM58" s="50"/>
      <c r="HN58" s="50"/>
      <c r="HO58" s="50"/>
      <c r="HP58" s="50"/>
      <c r="HQ58" s="50"/>
      <c r="HR58" s="50"/>
      <c r="HS58" s="50"/>
      <c r="HT58" s="50"/>
      <c r="HU58" s="50"/>
      <c r="HV58" s="50"/>
      <c r="HW58" s="50"/>
      <c r="HX58" s="50"/>
      <c r="HY58" s="50"/>
      <c r="HZ58" s="50"/>
      <c r="IA58" s="50"/>
      <c r="IB58" s="50"/>
      <c r="IC58" s="50"/>
      <c r="ID58" s="50"/>
      <c r="IE58" s="50"/>
      <c r="IF58" s="50"/>
      <c r="IG58" s="50"/>
      <c r="IH58" s="50"/>
      <c r="II58" s="50"/>
      <c r="IJ58" s="50"/>
      <c r="IK58" s="50"/>
      <c r="IL58" s="50"/>
      <c r="IM58" s="50"/>
      <c r="IN58" s="50"/>
      <c r="IO58" s="50"/>
      <c r="IP58" s="50"/>
    </row>
    <row r="59" spans="1:250" s="15" customFormat="1" ht="16.899999999999999" customHeight="1">
      <c r="C59" s="76"/>
      <c r="E59" s="77"/>
      <c r="V59" s="76"/>
      <c r="X59" s="75"/>
      <c r="Y59" s="77"/>
      <c r="AC59" s="13"/>
      <c r="AD59" s="12"/>
      <c r="AE59" s="12"/>
      <c r="AF59" s="47"/>
      <c r="AP59" s="50"/>
      <c r="AS59" s="76"/>
      <c r="AU59" s="77"/>
      <c r="BL59" s="76"/>
      <c r="BN59" s="75"/>
      <c r="BO59" s="77"/>
      <c r="BS59" s="13"/>
      <c r="BT59" s="12"/>
      <c r="BU59" s="12"/>
      <c r="BV59" s="47"/>
      <c r="CF59" s="50"/>
      <c r="CI59" s="76"/>
      <c r="CK59" s="77"/>
      <c r="DB59" s="76"/>
      <c r="DD59" s="75"/>
      <c r="DE59" s="77"/>
      <c r="DI59" s="13"/>
      <c r="DJ59" s="12"/>
      <c r="DK59" s="12"/>
      <c r="DL59" s="47"/>
      <c r="DV59" s="50"/>
      <c r="DY59" s="76"/>
      <c r="EA59" s="77"/>
      <c r="ER59" s="76"/>
      <c r="ET59" s="75"/>
      <c r="EU59" s="77"/>
      <c r="EY59" s="13"/>
      <c r="EZ59" s="12"/>
      <c r="FA59" s="12"/>
      <c r="FB59" s="47"/>
      <c r="FL59" s="50"/>
      <c r="FO59" s="76"/>
      <c r="FQ59" s="77"/>
      <c r="GH59" s="76"/>
      <c r="GJ59" s="75"/>
      <c r="GK59" s="77"/>
      <c r="GO59" s="13"/>
      <c r="GP59" s="12"/>
      <c r="GQ59" s="12"/>
      <c r="GR59" s="47"/>
      <c r="HB59" s="50"/>
      <c r="HC59" s="50"/>
      <c r="HD59" s="50"/>
      <c r="HE59" s="50"/>
      <c r="HF59" s="50"/>
      <c r="HG59" s="50"/>
      <c r="HH59" s="50"/>
      <c r="HI59" s="50"/>
      <c r="HJ59" s="50"/>
      <c r="HK59" s="50"/>
      <c r="HL59" s="50"/>
      <c r="HM59" s="50"/>
      <c r="HN59" s="50"/>
      <c r="HO59" s="50"/>
      <c r="HP59" s="50"/>
      <c r="HQ59" s="50"/>
      <c r="HR59" s="50"/>
      <c r="HS59" s="50"/>
      <c r="HT59" s="50"/>
      <c r="HU59" s="50"/>
      <c r="HV59" s="50"/>
      <c r="HW59" s="50"/>
      <c r="HX59" s="50"/>
      <c r="HY59" s="50"/>
      <c r="HZ59" s="50"/>
      <c r="IA59" s="50"/>
      <c r="IB59" s="50"/>
      <c r="IC59" s="50"/>
      <c r="ID59" s="50"/>
      <c r="IE59" s="50"/>
      <c r="IF59" s="50"/>
      <c r="IG59" s="50"/>
      <c r="IH59" s="50"/>
      <c r="II59" s="50"/>
      <c r="IJ59" s="50"/>
      <c r="IK59" s="50"/>
      <c r="IL59" s="50"/>
      <c r="IM59" s="50"/>
      <c r="IN59" s="50"/>
      <c r="IO59" s="50"/>
      <c r="IP59" s="50"/>
    </row>
    <row r="60" spans="1:250" s="15" customFormat="1" ht="16.899999999999999" customHeight="1">
      <c r="C60" s="76"/>
      <c r="E60" s="77"/>
      <c r="X60" s="75"/>
      <c r="Y60" s="77"/>
      <c r="AP60" s="50"/>
      <c r="AS60" s="76"/>
      <c r="AU60" s="77"/>
      <c r="BN60" s="75"/>
      <c r="BO60" s="77"/>
      <c r="CF60" s="50"/>
      <c r="CI60" s="76"/>
      <c r="CK60" s="77"/>
      <c r="DD60" s="75"/>
      <c r="DE60" s="77"/>
      <c r="DV60" s="50"/>
      <c r="DY60" s="76"/>
      <c r="EA60" s="77"/>
      <c r="ET60" s="75"/>
      <c r="EU60" s="77"/>
      <c r="FL60" s="50"/>
      <c r="FO60" s="76"/>
      <c r="FQ60" s="77"/>
      <c r="GJ60" s="75"/>
      <c r="GK60" s="77"/>
      <c r="HB60" s="50"/>
      <c r="HC60" s="50"/>
      <c r="HD60" s="50"/>
      <c r="HE60" s="50"/>
      <c r="HF60" s="50"/>
      <c r="HG60" s="50"/>
      <c r="HH60" s="50"/>
      <c r="HI60" s="50"/>
      <c r="HJ60" s="50"/>
      <c r="HK60" s="50"/>
      <c r="HL60" s="50"/>
      <c r="HM60" s="50"/>
      <c r="HN60" s="50"/>
      <c r="HO60" s="50"/>
      <c r="HP60" s="50"/>
      <c r="HQ60" s="50"/>
      <c r="HR60" s="50"/>
      <c r="HS60" s="50"/>
      <c r="HT60" s="50"/>
      <c r="HU60" s="50"/>
      <c r="HV60" s="50"/>
      <c r="HW60" s="50"/>
      <c r="HX60" s="50"/>
      <c r="HY60" s="50"/>
      <c r="HZ60" s="50"/>
      <c r="IA60" s="50"/>
      <c r="IB60" s="50"/>
      <c r="IC60" s="50"/>
      <c r="ID60" s="50"/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  <c r="IP60" s="50"/>
    </row>
    <row r="61" spans="1:250" s="15" customFormat="1" ht="16.899999999999999" customHeight="1">
      <c r="C61" s="72"/>
      <c r="E61" s="79"/>
      <c r="G61" s="77"/>
      <c r="H61" s="77"/>
      <c r="I61" s="77"/>
      <c r="J61" s="45"/>
      <c r="K61" s="45"/>
      <c r="L61" s="45"/>
      <c r="V61" s="76"/>
      <c r="X61" s="78"/>
      <c r="Y61" s="79"/>
      <c r="Z61" s="77"/>
      <c r="AA61" s="45"/>
      <c r="AB61" s="45"/>
      <c r="AC61" s="45"/>
      <c r="AD61" s="45"/>
      <c r="AE61" s="45"/>
      <c r="AF61" s="45"/>
      <c r="AG61" s="45"/>
      <c r="AH61" s="49"/>
      <c r="AP61" s="50"/>
      <c r="AS61" s="72"/>
      <c r="AU61" s="79"/>
      <c r="AW61" s="77"/>
      <c r="AX61" s="77"/>
      <c r="AY61" s="77"/>
      <c r="AZ61" s="45"/>
      <c r="BA61" s="45"/>
      <c r="BB61" s="45"/>
      <c r="BL61" s="76"/>
      <c r="BN61" s="78"/>
      <c r="BO61" s="79"/>
      <c r="BP61" s="77"/>
      <c r="BQ61" s="45"/>
      <c r="BR61" s="45"/>
      <c r="BS61" s="45"/>
      <c r="BT61" s="45"/>
      <c r="BU61" s="45"/>
      <c r="BV61" s="45"/>
      <c r="BW61" s="45"/>
      <c r="BX61" s="49"/>
      <c r="CF61" s="50"/>
      <c r="CI61" s="72"/>
      <c r="CK61" s="79"/>
      <c r="CM61" s="77"/>
      <c r="CN61" s="77"/>
      <c r="CO61" s="77"/>
      <c r="CP61" s="45"/>
      <c r="CQ61" s="45"/>
      <c r="CR61" s="45"/>
      <c r="DB61" s="76"/>
      <c r="DD61" s="78"/>
      <c r="DE61" s="79"/>
      <c r="DF61" s="77"/>
      <c r="DG61" s="45"/>
      <c r="DH61" s="45"/>
      <c r="DI61" s="45"/>
      <c r="DJ61" s="45"/>
      <c r="DK61" s="45"/>
      <c r="DL61" s="45"/>
      <c r="DM61" s="45"/>
      <c r="DN61" s="49"/>
      <c r="DV61" s="50"/>
      <c r="DY61" s="72"/>
      <c r="EA61" s="79"/>
      <c r="EC61" s="77"/>
      <c r="ED61" s="77"/>
      <c r="EE61" s="77"/>
      <c r="EF61" s="45"/>
      <c r="EG61" s="45"/>
      <c r="EH61" s="45"/>
      <c r="ER61" s="76"/>
      <c r="ET61" s="78"/>
      <c r="EU61" s="79"/>
      <c r="EV61" s="77"/>
      <c r="EW61" s="45"/>
      <c r="EX61" s="45"/>
      <c r="EY61" s="45"/>
      <c r="EZ61" s="45"/>
      <c r="FA61" s="45"/>
      <c r="FB61" s="45"/>
      <c r="FC61" s="45"/>
      <c r="FD61" s="49"/>
      <c r="FL61" s="50"/>
      <c r="FO61" s="72"/>
      <c r="FQ61" s="79"/>
      <c r="FS61" s="77"/>
      <c r="FT61" s="77"/>
      <c r="FU61" s="77"/>
      <c r="FV61" s="45"/>
      <c r="FW61" s="45"/>
      <c r="FX61" s="45"/>
      <c r="GH61" s="76"/>
      <c r="GJ61" s="78"/>
      <c r="GK61" s="79"/>
      <c r="GL61" s="77"/>
      <c r="GM61" s="45"/>
      <c r="GN61" s="45"/>
      <c r="GO61" s="45"/>
      <c r="GP61" s="45"/>
      <c r="GQ61" s="45"/>
      <c r="GR61" s="45"/>
      <c r="GS61" s="45"/>
      <c r="GT61" s="49"/>
      <c r="HB61" s="50"/>
      <c r="HC61" s="50"/>
      <c r="HD61" s="50"/>
      <c r="HE61" s="50"/>
      <c r="HF61" s="50"/>
      <c r="HG61" s="50"/>
      <c r="HH61" s="50"/>
      <c r="HI61" s="50"/>
      <c r="HJ61" s="50"/>
      <c r="HK61" s="50"/>
      <c r="HL61" s="50"/>
      <c r="HM61" s="50"/>
      <c r="HN61" s="50"/>
      <c r="HO61" s="50"/>
      <c r="HP61" s="50"/>
      <c r="HQ61" s="50"/>
      <c r="HR61" s="50"/>
      <c r="HS61" s="50"/>
      <c r="HT61" s="50"/>
      <c r="HU61" s="50"/>
      <c r="HV61" s="50"/>
      <c r="HW61" s="50"/>
      <c r="HX61" s="50"/>
      <c r="HY61" s="50"/>
      <c r="HZ61" s="50"/>
      <c r="IA61" s="50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  <c r="IP61" s="50"/>
    </row>
    <row r="62" spans="1:250" s="15" customFormat="1" ht="16.899999999999999" customHeight="1">
      <c r="C62" s="76"/>
      <c r="E62" s="77"/>
      <c r="G62" s="77"/>
      <c r="H62" s="77"/>
      <c r="I62" s="77"/>
      <c r="J62" s="49"/>
      <c r="K62" s="49"/>
      <c r="L62" s="49"/>
      <c r="V62" s="76"/>
      <c r="X62" s="75"/>
      <c r="Y62" s="77"/>
      <c r="Z62" s="77"/>
      <c r="AA62" s="49"/>
      <c r="AB62" s="49"/>
      <c r="AC62" s="49"/>
      <c r="AD62" s="49"/>
      <c r="AE62" s="49"/>
      <c r="AF62" s="49"/>
      <c r="AG62" s="49"/>
      <c r="AH62" s="49"/>
      <c r="AP62" s="50"/>
      <c r="AS62" s="76"/>
      <c r="AU62" s="77"/>
      <c r="AW62" s="77"/>
      <c r="AX62" s="77"/>
      <c r="AY62" s="77"/>
      <c r="AZ62" s="49"/>
      <c r="BA62" s="49"/>
      <c r="BB62" s="49"/>
      <c r="BL62" s="76"/>
      <c r="BN62" s="75"/>
      <c r="BO62" s="77"/>
      <c r="BP62" s="77"/>
      <c r="BQ62" s="49"/>
      <c r="BR62" s="49"/>
      <c r="BS62" s="49"/>
      <c r="BT62" s="49"/>
      <c r="BU62" s="49"/>
      <c r="BV62" s="49"/>
      <c r="BW62" s="49"/>
      <c r="BX62" s="49"/>
      <c r="CF62" s="50"/>
      <c r="CI62" s="76"/>
      <c r="CK62" s="77"/>
      <c r="CM62" s="77"/>
      <c r="CN62" s="77"/>
      <c r="CO62" s="77"/>
      <c r="CP62" s="49"/>
      <c r="CQ62" s="49"/>
      <c r="CR62" s="49"/>
      <c r="DB62" s="76"/>
      <c r="DD62" s="75"/>
      <c r="DE62" s="77"/>
      <c r="DF62" s="77"/>
      <c r="DG62" s="49"/>
      <c r="DH62" s="49"/>
      <c r="DI62" s="49"/>
      <c r="DJ62" s="49"/>
      <c r="DK62" s="49"/>
      <c r="DL62" s="49"/>
      <c r="DM62" s="49"/>
      <c r="DN62" s="49"/>
      <c r="DV62" s="50"/>
      <c r="DY62" s="76"/>
      <c r="EA62" s="77"/>
      <c r="EC62" s="77"/>
      <c r="ED62" s="77"/>
      <c r="EE62" s="77"/>
      <c r="EF62" s="49"/>
      <c r="EG62" s="49"/>
      <c r="EH62" s="49"/>
      <c r="ER62" s="76"/>
      <c r="ET62" s="75"/>
      <c r="EU62" s="77"/>
      <c r="EV62" s="77"/>
      <c r="EW62" s="49"/>
      <c r="EX62" s="49"/>
      <c r="EY62" s="49"/>
      <c r="EZ62" s="49"/>
      <c r="FA62" s="49"/>
      <c r="FB62" s="49"/>
      <c r="FC62" s="49"/>
      <c r="FD62" s="49"/>
      <c r="FL62" s="50"/>
      <c r="FO62" s="76"/>
      <c r="FQ62" s="77"/>
      <c r="FS62" s="77"/>
      <c r="FT62" s="77"/>
      <c r="FU62" s="77"/>
      <c r="FV62" s="49"/>
      <c r="FW62" s="49"/>
      <c r="FX62" s="49"/>
      <c r="GH62" s="76"/>
      <c r="GJ62" s="75"/>
      <c r="GK62" s="77"/>
      <c r="GL62" s="77"/>
      <c r="GM62" s="49"/>
      <c r="GN62" s="49"/>
      <c r="GO62" s="49"/>
      <c r="GP62" s="49"/>
      <c r="GQ62" s="49"/>
      <c r="GR62" s="49"/>
      <c r="GS62" s="49"/>
      <c r="GT62" s="49"/>
      <c r="HB62" s="50"/>
      <c r="HC62" s="50"/>
      <c r="HD62" s="50"/>
      <c r="HE62" s="50"/>
      <c r="HF62" s="50"/>
      <c r="HG62" s="50"/>
      <c r="HH62" s="50"/>
      <c r="HI62" s="50"/>
      <c r="HJ62" s="50"/>
      <c r="HK62" s="50"/>
      <c r="HL62" s="50"/>
      <c r="HM62" s="50"/>
      <c r="HN62" s="50"/>
      <c r="HO62" s="50"/>
      <c r="HP62" s="50"/>
      <c r="HQ62" s="50"/>
      <c r="HR62" s="50"/>
      <c r="HS62" s="50"/>
      <c r="HT62" s="50"/>
      <c r="HU62" s="50"/>
      <c r="HV62" s="50"/>
      <c r="HW62" s="50"/>
      <c r="HX62" s="50"/>
      <c r="HY62" s="50"/>
      <c r="HZ62" s="50"/>
      <c r="IA62" s="50"/>
      <c r="IB62" s="50"/>
      <c r="IC62" s="50"/>
      <c r="ID62" s="50"/>
      <c r="IE62" s="50"/>
      <c r="IF62" s="50"/>
      <c r="IG62" s="50"/>
      <c r="IH62" s="50"/>
      <c r="II62" s="50"/>
      <c r="IJ62" s="50"/>
      <c r="IK62" s="50"/>
      <c r="IL62" s="50"/>
      <c r="IM62" s="50"/>
      <c r="IN62" s="50"/>
      <c r="IO62" s="50"/>
      <c r="IP62" s="50"/>
    </row>
    <row r="63" spans="1:250" s="15" customFormat="1" ht="16.899999999999999" customHeight="1">
      <c r="C63" s="76"/>
      <c r="E63" s="77"/>
      <c r="G63" s="79"/>
      <c r="H63" s="79"/>
      <c r="I63" s="79"/>
      <c r="J63" s="73"/>
      <c r="K63" s="73"/>
      <c r="L63" s="73"/>
      <c r="V63" s="72"/>
      <c r="X63" s="75"/>
      <c r="Y63" s="77"/>
      <c r="Z63" s="79"/>
      <c r="AA63" s="73"/>
      <c r="AB63" s="73"/>
      <c r="AC63" s="73"/>
      <c r="AD63" s="73"/>
      <c r="AE63" s="73"/>
      <c r="AF63" s="73"/>
      <c r="AG63" s="73"/>
      <c r="AH63" s="73"/>
      <c r="AP63" s="50"/>
      <c r="AS63" s="76"/>
      <c r="AU63" s="77"/>
      <c r="AW63" s="79"/>
      <c r="AX63" s="79"/>
      <c r="AY63" s="79"/>
      <c r="AZ63" s="73"/>
      <c r="BA63" s="73"/>
      <c r="BB63" s="73"/>
      <c r="BL63" s="72"/>
      <c r="BN63" s="75"/>
      <c r="BO63" s="77"/>
      <c r="BP63" s="79"/>
      <c r="BQ63" s="73"/>
      <c r="BR63" s="73"/>
      <c r="BS63" s="73"/>
      <c r="BT63" s="73"/>
      <c r="BU63" s="73"/>
      <c r="BV63" s="73"/>
      <c r="BW63" s="73"/>
      <c r="BX63" s="73"/>
      <c r="CF63" s="50"/>
      <c r="CI63" s="76"/>
      <c r="CK63" s="77"/>
      <c r="CM63" s="79"/>
      <c r="CN63" s="79"/>
      <c r="CO63" s="79"/>
      <c r="CP63" s="73"/>
      <c r="CQ63" s="73"/>
      <c r="CR63" s="73"/>
      <c r="DB63" s="72"/>
      <c r="DD63" s="75"/>
      <c r="DE63" s="77"/>
      <c r="DF63" s="79"/>
      <c r="DG63" s="73"/>
      <c r="DH63" s="73"/>
      <c r="DI63" s="73"/>
      <c r="DJ63" s="73"/>
      <c r="DK63" s="73"/>
      <c r="DL63" s="73"/>
      <c r="DM63" s="73"/>
      <c r="DN63" s="73"/>
      <c r="DV63" s="50"/>
      <c r="DY63" s="76"/>
      <c r="EA63" s="77"/>
      <c r="EC63" s="79"/>
      <c r="ED63" s="79"/>
      <c r="EE63" s="79"/>
      <c r="EF63" s="73"/>
      <c r="EG63" s="73"/>
      <c r="EH63" s="73"/>
      <c r="ER63" s="72"/>
      <c r="ET63" s="75"/>
      <c r="EU63" s="77"/>
      <c r="EV63" s="79"/>
      <c r="EW63" s="73"/>
      <c r="EX63" s="73"/>
      <c r="EY63" s="73"/>
      <c r="EZ63" s="73"/>
      <c r="FA63" s="73"/>
      <c r="FB63" s="73"/>
      <c r="FC63" s="73"/>
      <c r="FD63" s="73"/>
      <c r="FL63" s="50"/>
      <c r="FO63" s="76"/>
      <c r="FQ63" s="77"/>
      <c r="FS63" s="79"/>
      <c r="FT63" s="79"/>
      <c r="FU63" s="79"/>
      <c r="FV63" s="73"/>
      <c r="FW63" s="73"/>
      <c r="FX63" s="73"/>
      <c r="GH63" s="72"/>
      <c r="GJ63" s="75"/>
      <c r="GK63" s="77"/>
      <c r="GL63" s="79"/>
      <c r="GM63" s="73"/>
      <c r="GN63" s="73"/>
      <c r="GO63" s="73"/>
      <c r="GP63" s="73"/>
      <c r="GQ63" s="73"/>
      <c r="GR63" s="73"/>
      <c r="GS63" s="73"/>
      <c r="GT63" s="73"/>
      <c r="HB63" s="50"/>
      <c r="HC63" s="50"/>
      <c r="HD63" s="50"/>
      <c r="HE63" s="50"/>
      <c r="HF63" s="50"/>
      <c r="HG63" s="50"/>
      <c r="HH63" s="50"/>
      <c r="HI63" s="50"/>
      <c r="HJ63" s="50"/>
      <c r="HK63" s="50"/>
      <c r="HL63" s="50"/>
      <c r="HM63" s="50"/>
      <c r="HN63" s="50"/>
      <c r="HO63" s="50"/>
      <c r="HP63" s="50"/>
      <c r="HQ63" s="50"/>
      <c r="HR63" s="50"/>
      <c r="HS63" s="50"/>
      <c r="HT63" s="50"/>
      <c r="HU63" s="50"/>
      <c r="HV63" s="50"/>
      <c r="HW63" s="50"/>
      <c r="HX63" s="50"/>
      <c r="HY63" s="50"/>
      <c r="HZ63" s="50"/>
      <c r="IA63" s="50"/>
      <c r="IB63" s="50"/>
      <c r="IC63" s="50"/>
      <c r="ID63" s="50"/>
      <c r="IE63" s="50"/>
      <c r="IF63" s="50"/>
      <c r="IG63" s="50"/>
      <c r="IH63" s="50"/>
      <c r="II63" s="50"/>
      <c r="IJ63" s="50"/>
      <c r="IK63" s="50"/>
      <c r="IL63" s="50"/>
      <c r="IM63" s="50"/>
      <c r="IN63" s="50"/>
      <c r="IO63" s="50"/>
      <c r="IP63" s="50"/>
    </row>
    <row r="64" spans="1:250" s="15" customFormat="1" ht="16.899999999999999" customHeight="1">
      <c r="C64" s="72"/>
      <c r="E64" s="79"/>
      <c r="G64" s="77"/>
      <c r="H64" s="77"/>
      <c r="I64" s="77"/>
      <c r="J64" s="49"/>
      <c r="K64" s="49"/>
      <c r="L64" s="49"/>
      <c r="V64" s="76"/>
      <c r="X64" s="78"/>
      <c r="Y64" s="79"/>
      <c r="Z64" s="77"/>
      <c r="AA64" s="49"/>
      <c r="AB64" s="49"/>
      <c r="AC64" s="49"/>
      <c r="AD64" s="49"/>
      <c r="AE64" s="49"/>
      <c r="AF64" s="49"/>
      <c r="AG64" s="49"/>
      <c r="AH64" s="49"/>
      <c r="AP64" s="50"/>
      <c r="AS64" s="72"/>
      <c r="AU64" s="79"/>
      <c r="AW64" s="77"/>
      <c r="AX64" s="77"/>
      <c r="AY64" s="77"/>
      <c r="AZ64" s="49"/>
      <c r="BA64" s="49"/>
      <c r="BB64" s="49"/>
      <c r="BL64" s="76"/>
      <c r="BN64" s="78"/>
      <c r="BO64" s="79"/>
      <c r="BP64" s="77"/>
      <c r="BQ64" s="49"/>
      <c r="BR64" s="49"/>
      <c r="BS64" s="49"/>
      <c r="BT64" s="49"/>
      <c r="BU64" s="49"/>
      <c r="BV64" s="49"/>
      <c r="BW64" s="49"/>
      <c r="BX64" s="49"/>
      <c r="CF64" s="50"/>
      <c r="CI64" s="72"/>
      <c r="CK64" s="79"/>
      <c r="CM64" s="77"/>
      <c r="CN64" s="77"/>
      <c r="CO64" s="77"/>
      <c r="CP64" s="49"/>
      <c r="CQ64" s="49"/>
      <c r="CR64" s="49"/>
      <c r="DB64" s="76"/>
      <c r="DD64" s="78"/>
      <c r="DE64" s="79"/>
      <c r="DF64" s="77"/>
      <c r="DG64" s="49"/>
      <c r="DH64" s="49"/>
      <c r="DI64" s="49"/>
      <c r="DJ64" s="49"/>
      <c r="DK64" s="49"/>
      <c r="DL64" s="49"/>
      <c r="DM64" s="49"/>
      <c r="DN64" s="49"/>
      <c r="DV64" s="50"/>
      <c r="DY64" s="72"/>
      <c r="EA64" s="79"/>
      <c r="EC64" s="77"/>
      <c r="ED64" s="77"/>
      <c r="EE64" s="77"/>
      <c r="EF64" s="49"/>
      <c r="EG64" s="49"/>
      <c r="EH64" s="49"/>
      <c r="ER64" s="76"/>
      <c r="ET64" s="78"/>
      <c r="EU64" s="79"/>
      <c r="EV64" s="77"/>
      <c r="EW64" s="49"/>
      <c r="EX64" s="49"/>
      <c r="EY64" s="49"/>
      <c r="EZ64" s="49"/>
      <c r="FA64" s="49"/>
      <c r="FB64" s="49"/>
      <c r="FC64" s="49"/>
      <c r="FD64" s="49"/>
      <c r="FL64" s="50"/>
      <c r="FO64" s="72"/>
      <c r="FQ64" s="79"/>
      <c r="FS64" s="77"/>
      <c r="FT64" s="77"/>
      <c r="FU64" s="77"/>
      <c r="FV64" s="49"/>
      <c r="FW64" s="49"/>
      <c r="FX64" s="49"/>
      <c r="GH64" s="76"/>
      <c r="GJ64" s="78"/>
      <c r="GK64" s="79"/>
      <c r="GL64" s="77"/>
      <c r="GM64" s="49"/>
      <c r="GN64" s="49"/>
      <c r="GO64" s="49"/>
      <c r="GP64" s="49"/>
      <c r="GQ64" s="49"/>
      <c r="GR64" s="49"/>
      <c r="GS64" s="49"/>
      <c r="GT64" s="49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</row>
    <row r="65" spans="1:250" s="15" customFormat="1" ht="16.899999999999999" customHeight="1">
      <c r="C65" s="76"/>
      <c r="E65" s="77"/>
      <c r="G65" s="77"/>
      <c r="H65" s="77"/>
      <c r="I65" s="77"/>
      <c r="J65" s="49"/>
      <c r="K65" s="49"/>
      <c r="L65" s="49"/>
      <c r="V65" s="76"/>
      <c r="X65" s="75"/>
      <c r="Y65" s="77"/>
      <c r="Z65" s="77"/>
      <c r="AA65" s="49"/>
      <c r="AB65" s="49"/>
      <c r="AC65" s="49"/>
      <c r="AD65" s="49"/>
      <c r="AE65" s="49"/>
      <c r="AF65" s="49"/>
      <c r="AG65" s="49"/>
      <c r="AH65" s="49"/>
      <c r="AP65" s="50"/>
      <c r="AS65" s="76"/>
      <c r="AU65" s="77"/>
      <c r="AW65" s="77"/>
      <c r="AX65" s="77"/>
      <c r="AY65" s="77"/>
      <c r="AZ65" s="49"/>
      <c r="BA65" s="49"/>
      <c r="BB65" s="49"/>
      <c r="BL65" s="76"/>
      <c r="BN65" s="75"/>
      <c r="BO65" s="77"/>
      <c r="BP65" s="77"/>
      <c r="BQ65" s="49"/>
      <c r="BR65" s="49"/>
      <c r="BS65" s="49"/>
      <c r="BT65" s="49"/>
      <c r="BU65" s="49"/>
      <c r="BV65" s="49"/>
      <c r="BW65" s="49"/>
      <c r="BX65" s="49"/>
      <c r="CF65" s="50"/>
      <c r="CI65" s="76"/>
      <c r="CK65" s="77"/>
      <c r="CM65" s="77"/>
      <c r="CN65" s="77"/>
      <c r="CO65" s="77"/>
      <c r="CP65" s="49"/>
      <c r="CQ65" s="49"/>
      <c r="CR65" s="49"/>
      <c r="DB65" s="76"/>
      <c r="DD65" s="75"/>
      <c r="DE65" s="77"/>
      <c r="DF65" s="77"/>
      <c r="DG65" s="49"/>
      <c r="DH65" s="49"/>
      <c r="DI65" s="49"/>
      <c r="DJ65" s="49"/>
      <c r="DK65" s="49"/>
      <c r="DL65" s="49"/>
      <c r="DM65" s="49"/>
      <c r="DN65" s="49"/>
      <c r="DV65" s="50"/>
      <c r="DY65" s="76"/>
      <c r="EA65" s="77"/>
      <c r="EC65" s="77"/>
      <c r="ED65" s="77"/>
      <c r="EE65" s="77"/>
      <c r="EF65" s="49"/>
      <c r="EG65" s="49"/>
      <c r="EH65" s="49"/>
      <c r="ER65" s="76"/>
      <c r="ET65" s="75"/>
      <c r="EU65" s="77"/>
      <c r="EV65" s="77"/>
      <c r="EW65" s="49"/>
      <c r="EX65" s="49"/>
      <c r="EY65" s="49"/>
      <c r="EZ65" s="49"/>
      <c r="FA65" s="49"/>
      <c r="FB65" s="49"/>
      <c r="FC65" s="49"/>
      <c r="FD65" s="49"/>
      <c r="FL65" s="50"/>
      <c r="FO65" s="76"/>
      <c r="FQ65" s="77"/>
      <c r="FS65" s="77"/>
      <c r="FT65" s="77"/>
      <c r="FU65" s="77"/>
      <c r="FV65" s="49"/>
      <c r="FW65" s="49"/>
      <c r="FX65" s="49"/>
      <c r="GH65" s="76"/>
      <c r="GJ65" s="75"/>
      <c r="GK65" s="77"/>
      <c r="GL65" s="77"/>
      <c r="GM65" s="49"/>
      <c r="GN65" s="49"/>
      <c r="GO65" s="49"/>
      <c r="GP65" s="49"/>
      <c r="GQ65" s="49"/>
      <c r="GR65" s="49"/>
      <c r="GS65" s="49"/>
      <c r="GT65" s="49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</row>
    <row r="66" spans="1:250" s="15" customFormat="1" ht="16.899999999999999" customHeight="1">
      <c r="C66" s="76"/>
      <c r="E66" s="77"/>
      <c r="G66" s="79"/>
      <c r="H66" s="79"/>
      <c r="I66" s="79"/>
      <c r="J66" s="73"/>
      <c r="K66" s="73"/>
      <c r="L66" s="73"/>
      <c r="V66" s="72"/>
      <c r="X66" s="75"/>
      <c r="Y66" s="77"/>
      <c r="Z66" s="79"/>
      <c r="AA66" s="73"/>
      <c r="AB66" s="73"/>
      <c r="AC66" s="73"/>
      <c r="AD66" s="73"/>
      <c r="AE66" s="73"/>
      <c r="AF66" s="73"/>
      <c r="AG66" s="73"/>
      <c r="AH66" s="73"/>
      <c r="AP66" s="50"/>
      <c r="AS66" s="76"/>
      <c r="AU66" s="77"/>
      <c r="AW66" s="79"/>
      <c r="AX66" s="79"/>
      <c r="AY66" s="79"/>
      <c r="AZ66" s="73"/>
      <c r="BA66" s="73"/>
      <c r="BB66" s="73"/>
      <c r="BL66" s="72"/>
      <c r="BN66" s="75"/>
      <c r="BO66" s="77"/>
      <c r="BP66" s="79"/>
      <c r="BQ66" s="73"/>
      <c r="BR66" s="73"/>
      <c r="BS66" s="73"/>
      <c r="BT66" s="73"/>
      <c r="BU66" s="73"/>
      <c r="BV66" s="73"/>
      <c r="BW66" s="73"/>
      <c r="BX66" s="73"/>
      <c r="CF66" s="50"/>
      <c r="CI66" s="76"/>
      <c r="CK66" s="77"/>
      <c r="CM66" s="79"/>
      <c r="CN66" s="79"/>
      <c r="CO66" s="79"/>
      <c r="CP66" s="73"/>
      <c r="CQ66" s="73"/>
      <c r="CR66" s="73"/>
      <c r="DB66" s="72"/>
      <c r="DD66" s="75"/>
      <c r="DE66" s="77"/>
      <c r="DF66" s="79"/>
      <c r="DG66" s="73"/>
      <c r="DH66" s="73"/>
      <c r="DI66" s="73"/>
      <c r="DJ66" s="73"/>
      <c r="DK66" s="73"/>
      <c r="DL66" s="73"/>
      <c r="DM66" s="73"/>
      <c r="DN66" s="73"/>
      <c r="DV66" s="50"/>
      <c r="DY66" s="76"/>
      <c r="EA66" s="77"/>
      <c r="EC66" s="79"/>
      <c r="ED66" s="79"/>
      <c r="EE66" s="79"/>
      <c r="EF66" s="73"/>
      <c r="EG66" s="73"/>
      <c r="EH66" s="73"/>
      <c r="ER66" s="72"/>
      <c r="ET66" s="75"/>
      <c r="EU66" s="77"/>
      <c r="EV66" s="79"/>
      <c r="EW66" s="73"/>
      <c r="EX66" s="73"/>
      <c r="EY66" s="73"/>
      <c r="EZ66" s="73"/>
      <c r="FA66" s="73"/>
      <c r="FB66" s="73"/>
      <c r="FC66" s="73"/>
      <c r="FD66" s="73"/>
      <c r="FL66" s="50"/>
      <c r="FO66" s="76"/>
      <c r="FQ66" s="77"/>
      <c r="FS66" s="79"/>
      <c r="FT66" s="79"/>
      <c r="FU66" s="79"/>
      <c r="FV66" s="73"/>
      <c r="FW66" s="73"/>
      <c r="FX66" s="73"/>
      <c r="GH66" s="72"/>
      <c r="GJ66" s="75"/>
      <c r="GK66" s="77"/>
      <c r="GL66" s="79"/>
      <c r="GM66" s="73"/>
      <c r="GN66" s="73"/>
      <c r="GO66" s="73"/>
      <c r="GP66" s="73"/>
      <c r="GQ66" s="73"/>
      <c r="GR66" s="73"/>
      <c r="GS66" s="73"/>
      <c r="GT66" s="73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</row>
    <row r="67" spans="1:250" s="15" customFormat="1" ht="16.899999999999999" customHeight="1">
      <c r="A67" s="49"/>
      <c r="C67" s="72"/>
      <c r="H67" s="76"/>
      <c r="I67" s="77"/>
      <c r="J67" s="77"/>
      <c r="K67" s="77"/>
      <c r="L67" s="77"/>
      <c r="M67" s="49"/>
      <c r="N67" s="49"/>
      <c r="O67" s="49"/>
      <c r="AE67" s="76"/>
      <c r="AG67" s="77"/>
      <c r="AH67" s="77"/>
      <c r="AI67" s="77"/>
      <c r="AJ67" s="49"/>
      <c r="AK67" s="49"/>
      <c r="AL67" s="49"/>
      <c r="AM67" s="49"/>
      <c r="AN67" s="49"/>
      <c r="AP67" s="50"/>
      <c r="AQ67" s="49"/>
      <c r="AS67" s="72"/>
      <c r="AX67" s="76"/>
      <c r="AY67" s="77"/>
      <c r="AZ67" s="77"/>
      <c r="BA67" s="77"/>
      <c r="BB67" s="77"/>
      <c r="BC67" s="49"/>
      <c r="BD67" s="49"/>
      <c r="BE67" s="49"/>
      <c r="BU67" s="76"/>
      <c r="BW67" s="77"/>
      <c r="BX67" s="77"/>
      <c r="BY67" s="77"/>
      <c r="BZ67" s="49"/>
      <c r="CA67" s="49"/>
      <c r="CB67" s="49"/>
      <c r="CC67" s="49"/>
      <c r="CD67" s="49"/>
      <c r="CF67" s="50"/>
      <c r="CG67" s="49"/>
      <c r="CI67" s="72"/>
      <c r="CN67" s="76"/>
      <c r="CO67" s="77"/>
      <c r="CP67" s="77"/>
      <c r="CQ67" s="77"/>
      <c r="CR67" s="77"/>
      <c r="CS67" s="49"/>
      <c r="CT67" s="49"/>
      <c r="CU67" s="49"/>
      <c r="DK67" s="76"/>
      <c r="DM67" s="77"/>
      <c r="DN67" s="77"/>
      <c r="DO67" s="77"/>
      <c r="DP67" s="49"/>
      <c r="DQ67" s="49"/>
      <c r="DR67" s="49"/>
      <c r="DS67" s="49"/>
      <c r="DT67" s="49"/>
      <c r="DV67" s="50"/>
      <c r="DW67" s="49"/>
      <c r="DY67" s="72"/>
      <c r="ED67" s="76"/>
      <c r="EE67" s="77"/>
      <c r="EF67" s="77"/>
      <c r="EG67" s="77"/>
      <c r="EH67" s="77"/>
      <c r="EI67" s="49"/>
      <c r="EJ67" s="49"/>
      <c r="EK67" s="49"/>
      <c r="FA67" s="76"/>
      <c r="FC67" s="77"/>
      <c r="FD67" s="77"/>
      <c r="FE67" s="77"/>
      <c r="FF67" s="49"/>
      <c r="FG67" s="49"/>
      <c r="FH67" s="49"/>
      <c r="FI67" s="49"/>
      <c r="FJ67" s="49"/>
      <c r="FL67" s="50"/>
      <c r="FM67" s="49"/>
      <c r="FO67" s="72"/>
      <c r="FT67" s="76"/>
      <c r="FU67" s="77"/>
      <c r="FV67" s="77"/>
      <c r="FW67" s="77"/>
      <c r="FX67" s="77"/>
      <c r="FY67" s="49"/>
      <c r="FZ67" s="49"/>
      <c r="GA67" s="49"/>
      <c r="GQ67" s="76"/>
      <c r="GS67" s="77"/>
      <c r="GT67" s="77"/>
      <c r="GU67" s="77"/>
      <c r="GV67" s="49"/>
      <c r="GW67" s="49"/>
      <c r="GX67" s="49"/>
      <c r="GY67" s="49"/>
      <c r="GZ67" s="49"/>
      <c r="HB67" s="50"/>
      <c r="HC67" s="50"/>
      <c r="HD67" s="50"/>
      <c r="HE67" s="50"/>
      <c r="HF67" s="50"/>
      <c r="HG67" s="50"/>
      <c r="HH67" s="50"/>
      <c r="HI67" s="50"/>
      <c r="HJ67" s="50"/>
      <c r="HK67" s="50"/>
      <c r="HL67" s="50"/>
      <c r="HM67" s="50"/>
      <c r="HN67" s="50"/>
      <c r="HO67" s="50"/>
      <c r="HP67" s="50"/>
      <c r="HQ67" s="50"/>
      <c r="HR67" s="50"/>
      <c r="HS67" s="50"/>
      <c r="HT67" s="50"/>
      <c r="HU67" s="50"/>
      <c r="HV67" s="50"/>
      <c r="HW67" s="50"/>
      <c r="HX67" s="50"/>
      <c r="HY67" s="50"/>
      <c r="HZ67" s="50"/>
      <c r="IA67" s="50"/>
      <c r="IB67" s="50"/>
      <c r="IC67" s="50"/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  <c r="IP67" s="50"/>
    </row>
    <row r="68" spans="1:250" s="15" customFormat="1" ht="16.899999999999999" customHeight="1">
      <c r="A68" s="49"/>
      <c r="C68" s="72"/>
      <c r="F68" s="46"/>
      <c r="K68" s="77"/>
      <c r="L68" s="77"/>
      <c r="M68" s="77"/>
      <c r="N68" s="49"/>
      <c r="O68" s="49"/>
      <c r="Z68" s="46"/>
      <c r="AE68" s="76"/>
      <c r="AG68" s="77"/>
      <c r="AH68" s="77"/>
      <c r="AI68" s="77"/>
      <c r="AJ68" s="49"/>
      <c r="AK68" s="49"/>
      <c r="AL68" s="49"/>
      <c r="AM68" s="49"/>
      <c r="AN68" s="49"/>
      <c r="AP68" s="50"/>
      <c r="AQ68" s="49"/>
      <c r="AS68" s="72"/>
      <c r="AV68" s="46"/>
      <c r="BA68" s="77"/>
      <c r="BB68" s="77"/>
      <c r="BC68" s="77"/>
      <c r="BD68" s="49"/>
      <c r="BE68" s="49"/>
      <c r="BP68" s="46"/>
      <c r="BU68" s="76"/>
      <c r="BW68" s="77"/>
      <c r="BX68" s="77"/>
      <c r="BY68" s="77"/>
      <c r="BZ68" s="49"/>
      <c r="CA68" s="49"/>
      <c r="CB68" s="49"/>
      <c r="CC68" s="49"/>
      <c r="CD68" s="49"/>
      <c r="CF68" s="50"/>
      <c r="CG68" s="49"/>
      <c r="CI68" s="72"/>
      <c r="CL68" s="46"/>
      <c r="CQ68" s="77"/>
      <c r="CR68" s="77"/>
      <c r="CS68" s="77"/>
      <c r="CT68" s="49"/>
      <c r="CU68" s="49"/>
      <c r="DF68" s="46"/>
      <c r="DK68" s="76"/>
      <c r="DM68" s="77"/>
      <c r="DN68" s="77"/>
      <c r="DO68" s="77"/>
      <c r="DP68" s="49"/>
      <c r="DQ68" s="49"/>
      <c r="DR68" s="49"/>
      <c r="DS68" s="49"/>
      <c r="DT68" s="49"/>
      <c r="DV68" s="50"/>
      <c r="DW68" s="49"/>
      <c r="DY68" s="72"/>
      <c r="EB68" s="46"/>
      <c r="EG68" s="77"/>
      <c r="EH68" s="77"/>
      <c r="EI68" s="77"/>
      <c r="EJ68" s="49"/>
      <c r="EK68" s="49"/>
      <c r="EV68" s="46"/>
      <c r="FA68" s="76"/>
      <c r="FC68" s="77"/>
      <c r="FD68" s="77"/>
      <c r="FE68" s="77"/>
      <c r="FF68" s="49"/>
      <c r="FG68" s="49"/>
      <c r="FH68" s="49"/>
      <c r="FI68" s="49"/>
      <c r="FJ68" s="49"/>
      <c r="FL68" s="50"/>
      <c r="FM68" s="49"/>
      <c r="FO68" s="72"/>
      <c r="FR68" s="46"/>
      <c r="FW68" s="77"/>
      <c r="FX68" s="77"/>
      <c r="FY68" s="77"/>
      <c r="FZ68" s="49"/>
      <c r="GA68" s="49"/>
      <c r="GL68" s="46"/>
      <c r="GQ68" s="76"/>
      <c r="GS68" s="77"/>
      <c r="GT68" s="77"/>
      <c r="GU68" s="77"/>
      <c r="GV68" s="49"/>
      <c r="GW68" s="49"/>
      <c r="GX68" s="49"/>
      <c r="GY68" s="49"/>
      <c r="GZ68" s="49"/>
      <c r="HB68" s="50"/>
      <c r="HC68" s="50"/>
      <c r="HD68" s="50"/>
      <c r="HE68" s="50"/>
      <c r="HF68" s="50"/>
      <c r="HG68" s="50"/>
      <c r="HH68" s="50"/>
      <c r="HI68" s="50"/>
      <c r="HJ68" s="50"/>
      <c r="HK68" s="50"/>
      <c r="HL68" s="50"/>
      <c r="HM68" s="50"/>
      <c r="HN68" s="50"/>
      <c r="HO68" s="50"/>
      <c r="HP68" s="50"/>
      <c r="HQ68" s="50"/>
      <c r="HR68" s="50"/>
      <c r="HS68" s="50"/>
      <c r="HT68" s="50"/>
      <c r="HU68" s="50"/>
      <c r="HV68" s="50"/>
      <c r="HW68" s="50"/>
      <c r="HX68" s="50"/>
      <c r="HY68" s="50"/>
      <c r="HZ68" s="50"/>
      <c r="IA68" s="50"/>
      <c r="IB68" s="50"/>
      <c r="IC68" s="50"/>
      <c r="ID68" s="50"/>
      <c r="IE68" s="50"/>
      <c r="IF68" s="50"/>
      <c r="IG68" s="50"/>
      <c r="IH68" s="50"/>
      <c r="II68" s="50"/>
      <c r="IJ68" s="50"/>
      <c r="IK68" s="50"/>
      <c r="IL68" s="50"/>
      <c r="IM68" s="50"/>
      <c r="IN68" s="50"/>
      <c r="IO68" s="50"/>
      <c r="IP68" s="50"/>
    </row>
    <row r="69" spans="1:250" s="15" customFormat="1" ht="16.899999999999999" customHeight="1">
      <c r="C69" s="72"/>
      <c r="AL69" s="49"/>
      <c r="AP69" s="50"/>
      <c r="AS69" s="72"/>
      <c r="CB69" s="49"/>
      <c r="CF69" s="50"/>
      <c r="CI69" s="72"/>
      <c r="DR69" s="49"/>
      <c r="DV69" s="50"/>
      <c r="DY69" s="72"/>
      <c r="FH69" s="49"/>
      <c r="FL69" s="50"/>
      <c r="FO69" s="72"/>
      <c r="GX69" s="49"/>
      <c r="HB69" s="50"/>
      <c r="HC69" s="50"/>
      <c r="HD69" s="50"/>
      <c r="HE69" s="50"/>
      <c r="HF69" s="50"/>
      <c r="HG69" s="50"/>
      <c r="HH69" s="50"/>
      <c r="HI69" s="50"/>
      <c r="HJ69" s="50"/>
      <c r="HK69" s="50"/>
      <c r="HL69" s="50"/>
      <c r="HM69" s="50"/>
      <c r="HN69" s="50"/>
      <c r="HO69" s="50"/>
      <c r="HP69" s="50"/>
      <c r="HQ69" s="50"/>
      <c r="HR69" s="50"/>
      <c r="HS69" s="50"/>
      <c r="HT69" s="50"/>
      <c r="HU69" s="50"/>
      <c r="HV69" s="50"/>
      <c r="HW69" s="50"/>
      <c r="HX69" s="50"/>
      <c r="HY69" s="50"/>
      <c r="HZ69" s="50"/>
      <c r="IA69" s="50"/>
      <c r="IB69" s="50"/>
      <c r="IC69" s="50"/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  <c r="IP69" s="50"/>
    </row>
    <row r="70" spans="1:250" s="15" customFormat="1" ht="16.899999999999999" customHeight="1">
      <c r="C70" s="72"/>
      <c r="F70" s="46"/>
      <c r="M70" s="46"/>
      <c r="Z70" s="46"/>
      <c r="AG70" s="48"/>
      <c r="AL70" s="49"/>
      <c r="AP70" s="50"/>
      <c r="AS70" s="72"/>
      <c r="AV70" s="46"/>
      <c r="BC70" s="46"/>
      <c r="BP70" s="46"/>
      <c r="BW70" s="48"/>
      <c r="CB70" s="49"/>
      <c r="CF70" s="50"/>
      <c r="CI70" s="72"/>
      <c r="CL70" s="46"/>
      <c r="CS70" s="46"/>
      <c r="DF70" s="46"/>
      <c r="DM70" s="48"/>
      <c r="DR70" s="49"/>
      <c r="DV70" s="50"/>
      <c r="DY70" s="72"/>
      <c r="EB70" s="46"/>
      <c r="EI70" s="46"/>
      <c r="EV70" s="46"/>
      <c r="FC70" s="48"/>
      <c r="FH70" s="49"/>
      <c r="FL70" s="50"/>
      <c r="FO70" s="72"/>
      <c r="FR70" s="46"/>
      <c r="FY70" s="46"/>
      <c r="GL70" s="46"/>
      <c r="GS70" s="48"/>
      <c r="GX70" s="49"/>
      <c r="HB70" s="50"/>
      <c r="HC70" s="50"/>
      <c r="HD70" s="50"/>
      <c r="HE70" s="50"/>
      <c r="HF70" s="50"/>
      <c r="HG70" s="50"/>
      <c r="HH70" s="50"/>
      <c r="HI70" s="50"/>
      <c r="HJ70" s="50"/>
      <c r="HK70" s="50"/>
      <c r="HL70" s="50"/>
      <c r="HM70" s="50"/>
      <c r="HN70" s="50"/>
      <c r="HO70" s="50"/>
      <c r="HP70" s="50"/>
      <c r="HQ70" s="50"/>
      <c r="HR70" s="50"/>
      <c r="HS70" s="50"/>
      <c r="HT70" s="50"/>
      <c r="HU70" s="50"/>
      <c r="HV70" s="50"/>
      <c r="HW70" s="50"/>
      <c r="HX70" s="50"/>
      <c r="HY70" s="50"/>
      <c r="HZ70" s="50"/>
      <c r="IA70" s="50"/>
      <c r="IB70" s="50"/>
      <c r="IC70" s="50"/>
      <c r="ID70" s="50"/>
      <c r="IE70" s="50"/>
      <c r="IF70" s="50"/>
      <c r="IG70" s="50"/>
      <c r="IH70" s="50"/>
      <c r="II70" s="50"/>
      <c r="IJ70" s="50"/>
      <c r="IK70" s="50"/>
      <c r="IL70" s="50"/>
      <c r="IM70" s="50"/>
      <c r="IN70" s="50"/>
      <c r="IO70" s="50"/>
      <c r="IP70" s="50"/>
    </row>
    <row r="71" spans="1:250" s="15" customFormat="1" ht="16.899999999999999" customHeight="1">
      <c r="A71" s="61"/>
      <c r="C71" s="72"/>
      <c r="K71" s="61"/>
      <c r="L71" s="61"/>
      <c r="M71" s="61"/>
      <c r="N71" s="61"/>
      <c r="O71" s="61"/>
      <c r="AG71" s="61"/>
      <c r="AH71" s="61"/>
      <c r="AI71" s="61"/>
      <c r="AJ71" s="61"/>
      <c r="AK71" s="61"/>
      <c r="AL71" s="49"/>
      <c r="AM71" s="61"/>
      <c r="AN71" s="61"/>
      <c r="AP71" s="50"/>
      <c r="AQ71" s="61"/>
      <c r="AS71" s="72"/>
      <c r="BA71" s="61"/>
      <c r="BB71" s="61"/>
      <c r="BC71" s="61"/>
      <c r="BD71" s="61"/>
      <c r="BE71" s="61"/>
      <c r="BW71" s="61"/>
      <c r="BX71" s="61"/>
      <c r="BY71" s="61"/>
      <c r="BZ71" s="61"/>
      <c r="CA71" s="61"/>
      <c r="CB71" s="49"/>
      <c r="CC71" s="61"/>
      <c r="CD71" s="61"/>
      <c r="CF71" s="50"/>
      <c r="CG71" s="61"/>
      <c r="CI71" s="72"/>
      <c r="CQ71" s="61"/>
      <c r="CR71" s="61"/>
      <c r="CS71" s="61"/>
      <c r="CT71" s="61"/>
      <c r="CU71" s="61"/>
      <c r="DM71" s="61"/>
      <c r="DN71" s="61"/>
      <c r="DO71" s="61"/>
      <c r="DP71" s="61"/>
      <c r="DQ71" s="61"/>
      <c r="DR71" s="49"/>
      <c r="DS71" s="61"/>
      <c r="DT71" s="61"/>
      <c r="DV71" s="50"/>
      <c r="DW71" s="61"/>
      <c r="DY71" s="72"/>
      <c r="EG71" s="61"/>
      <c r="EH71" s="61"/>
      <c r="EI71" s="61"/>
      <c r="EJ71" s="61"/>
      <c r="EK71" s="61"/>
      <c r="FC71" s="61"/>
      <c r="FD71" s="61"/>
      <c r="FE71" s="61"/>
      <c r="FF71" s="61"/>
      <c r="FG71" s="61"/>
      <c r="FH71" s="49"/>
      <c r="FI71" s="61"/>
      <c r="FJ71" s="61"/>
      <c r="FL71" s="50"/>
      <c r="FM71" s="61"/>
      <c r="FO71" s="72"/>
      <c r="FW71" s="61"/>
      <c r="FX71" s="61"/>
      <c r="FY71" s="61"/>
      <c r="FZ71" s="61"/>
      <c r="GA71" s="61"/>
      <c r="GS71" s="61"/>
      <c r="GT71" s="61"/>
      <c r="GU71" s="61"/>
      <c r="GV71" s="61"/>
      <c r="GW71" s="61"/>
      <c r="GX71" s="49"/>
      <c r="GY71" s="61"/>
      <c r="GZ71" s="61"/>
      <c r="HB71" s="50"/>
      <c r="HC71" s="50"/>
      <c r="HD71" s="50"/>
      <c r="HE71" s="50"/>
      <c r="HF71" s="50"/>
      <c r="HG71" s="50"/>
      <c r="HH71" s="50"/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50"/>
      <c r="HV71" s="50"/>
      <c r="HW71" s="50"/>
      <c r="HX71" s="50"/>
      <c r="HY71" s="50"/>
      <c r="HZ71" s="50"/>
      <c r="IA71" s="50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  <c r="IN71" s="50"/>
      <c r="IO71" s="50"/>
      <c r="IP71" s="50"/>
    </row>
    <row r="72" spans="1:250" s="15" customFormat="1" ht="16.899999999999999" customHeight="1">
      <c r="A72" s="61"/>
      <c r="C72" s="72"/>
      <c r="F72" s="46"/>
      <c r="K72" s="61"/>
      <c r="L72" s="61"/>
      <c r="M72" s="61"/>
      <c r="N72" s="61"/>
      <c r="O72" s="61"/>
      <c r="Z72" s="46"/>
      <c r="AE72" s="72"/>
      <c r="AG72" s="61"/>
      <c r="AH72" s="61"/>
      <c r="AI72" s="61"/>
      <c r="AJ72" s="61"/>
      <c r="AK72" s="61"/>
      <c r="AL72" s="49"/>
      <c r="AM72" s="61"/>
      <c r="AN72" s="61"/>
      <c r="AP72" s="49"/>
      <c r="AQ72" s="61"/>
      <c r="AS72" s="72"/>
      <c r="AV72" s="46"/>
      <c r="BA72" s="61"/>
      <c r="BB72" s="61"/>
      <c r="BC72" s="61"/>
      <c r="BD72" s="61"/>
      <c r="BE72" s="61"/>
      <c r="BP72" s="46"/>
      <c r="BU72" s="72"/>
      <c r="BW72" s="61"/>
      <c r="BX72" s="61"/>
      <c r="BY72" s="61"/>
      <c r="BZ72" s="61"/>
      <c r="CA72" s="61"/>
      <c r="CB72" s="49"/>
      <c r="CC72" s="61"/>
      <c r="CD72" s="61"/>
      <c r="CF72" s="49"/>
      <c r="CG72" s="61"/>
      <c r="CI72" s="72"/>
      <c r="CL72" s="46"/>
      <c r="CQ72" s="61"/>
      <c r="CR72" s="61"/>
      <c r="CS72" s="61"/>
      <c r="CT72" s="61"/>
      <c r="CU72" s="61"/>
      <c r="DF72" s="46"/>
      <c r="DK72" s="72"/>
      <c r="DM72" s="61"/>
      <c r="DN72" s="61"/>
      <c r="DO72" s="61"/>
      <c r="DP72" s="61"/>
      <c r="DQ72" s="61"/>
      <c r="DR72" s="49"/>
      <c r="DS72" s="61"/>
      <c r="DT72" s="61"/>
      <c r="DV72" s="49"/>
      <c r="DW72" s="61"/>
      <c r="DY72" s="72"/>
      <c r="EB72" s="46"/>
      <c r="EG72" s="61"/>
      <c r="EH72" s="61"/>
      <c r="EI72" s="61"/>
      <c r="EJ72" s="61"/>
      <c r="EK72" s="61"/>
      <c r="EV72" s="46"/>
      <c r="FA72" s="72"/>
      <c r="FC72" s="61"/>
      <c r="FD72" s="61"/>
      <c r="FE72" s="61"/>
      <c r="FF72" s="61"/>
      <c r="FG72" s="61"/>
      <c r="FH72" s="49"/>
      <c r="FI72" s="61"/>
      <c r="FJ72" s="61"/>
      <c r="FL72" s="49"/>
      <c r="FM72" s="61"/>
      <c r="FO72" s="72"/>
      <c r="FR72" s="46"/>
      <c r="FW72" s="61"/>
      <c r="FX72" s="61"/>
      <c r="FY72" s="61"/>
      <c r="FZ72" s="61"/>
      <c r="GA72" s="61"/>
      <c r="GL72" s="46"/>
      <c r="GQ72" s="72"/>
      <c r="GS72" s="61"/>
      <c r="GT72" s="61"/>
      <c r="GU72" s="61"/>
      <c r="GV72" s="61"/>
      <c r="GW72" s="61"/>
      <c r="GX72" s="49"/>
      <c r="GY72" s="61"/>
      <c r="GZ72" s="61"/>
      <c r="HB72" s="49"/>
      <c r="HC72" s="50"/>
      <c r="HD72" s="50"/>
      <c r="HE72" s="50"/>
      <c r="HF72" s="50"/>
      <c r="HG72" s="50"/>
      <c r="HH72" s="50"/>
      <c r="HI72" s="50"/>
      <c r="HJ72" s="50"/>
      <c r="HK72" s="50"/>
      <c r="HL72" s="50"/>
      <c r="HM72" s="50"/>
      <c r="HN72" s="50"/>
      <c r="HO72" s="50"/>
      <c r="HP72" s="50"/>
      <c r="HQ72" s="50"/>
      <c r="HR72" s="50"/>
      <c r="HS72" s="50"/>
      <c r="HT72" s="50"/>
      <c r="HU72" s="50"/>
      <c r="HV72" s="50"/>
      <c r="HW72" s="50"/>
      <c r="HX72" s="50"/>
      <c r="HY72" s="50"/>
      <c r="HZ72" s="50"/>
      <c r="IA72" s="50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  <c r="IP72" s="50"/>
    </row>
    <row r="73" spans="1:250" s="15" customFormat="1" ht="16.899999999999999" customHeight="1">
      <c r="C73" s="72"/>
      <c r="G73" s="61"/>
      <c r="H73" s="61"/>
      <c r="I73" s="61"/>
      <c r="J73" s="61"/>
      <c r="K73" s="61"/>
      <c r="L73" s="61"/>
      <c r="M73" s="61"/>
      <c r="N73" s="61"/>
      <c r="O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49"/>
      <c r="AG73" s="49"/>
      <c r="AH73" s="61"/>
      <c r="AP73" s="49"/>
      <c r="AS73" s="72"/>
      <c r="AW73" s="61"/>
      <c r="AX73" s="61"/>
      <c r="AY73" s="61"/>
      <c r="AZ73" s="61"/>
      <c r="BA73" s="61"/>
      <c r="BB73" s="61"/>
      <c r="BC73" s="61"/>
      <c r="BD73" s="61"/>
      <c r="BE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49"/>
      <c r="BW73" s="49"/>
      <c r="BX73" s="61"/>
      <c r="CF73" s="49"/>
      <c r="CI73" s="72"/>
      <c r="CM73" s="61"/>
      <c r="CN73" s="61"/>
      <c r="CO73" s="61"/>
      <c r="CP73" s="61"/>
      <c r="CQ73" s="61"/>
      <c r="CR73" s="61"/>
      <c r="CS73" s="61"/>
      <c r="CT73" s="61"/>
      <c r="CU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49"/>
      <c r="DM73" s="49"/>
      <c r="DN73" s="61"/>
      <c r="DV73" s="49"/>
      <c r="DY73" s="72"/>
      <c r="EC73" s="61"/>
      <c r="ED73" s="61"/>
      <c r="EE73" s="61"/>
      <c r="EF73" s="61"/>
      <c r="EG73" s="61"/>
      <c r="EH73" s="61"/>
      <c r="EI73" s="61"/>
      <c r="EJ73" s="61"/>
      <c r="EK73" s="61"/>
      <c r="EN73" s="61"/>
      <c r="EO73" s="61"/>
      <c r="EP73" s="61"/>
      <c r="EQ73" s="61"/>
      <c r="ER73" s="61"/>
      <c r="ES73" s="61"/>
      <c r="ET73" s="61"/>
      <c r="EU73" s="61"/>
      <c r="EV73" s="61"/>
      <c r="EW73" s="61"/>
      <c r="EX73" s="61"/>
      <c r="EY73" s="61"/>
      <c r="EZ73" s="61"/>
      <c r="FA73" s="61"/>
      <c r="FB73" s="49"/>
      <c r="FC73" s="49"/>
      <c r="FD73" s="61"/>
      <c r="FL73" s="49"/>
      <c r="FO73" s="72"/>
      <c r="FS73" s="61"/>
      <c r="FT73" s="61"/>
      <c r="FU73" s="61"/>
      <c r="FV73" s="61"/>
      <c r="FW73" s="61"/>
      <c r="FX73" s="61"/>
      <c r="FY73" s="61"/>
      <c r="FZ73" s="61"/>
      <c r="GA73" s="61"/>
      <c r="GD73" s="61"/>
      <c r="GE73" s="61"/>
      <c r="GF73" s="61"/>
      <c r="GG73" s="61"/>
      <c r="GH73" s="61"/>
      <c r="GI73" s="61"/>
      <c r="GJ73" s="61"/>
      <c r="GK73" s="61"/>
      <c r="GL73" s="61"/>
      <c r="GM73" s="61"/>
      <c r="GN73" s="61"/>
      <c r="GO73" s="61"/>
      <c r="GP73" s="61"/>
      <c r="GQ73" s="61"/>
      <c r="GR73" s="49"/>
      <c r="GS73" s="49"/>
      <c r="GT73" s="61"/>
      <c r="HB73" s="49"/>
      <c r="HC73" s="50"/>
      <c r="HD73" s="50"/>
      <c r="HE73" s="50"/>
      <c r="HF73" s="50"/>
      <c r="HG73" s="50"/>
      <c r="HH73" s="50"/>
      <c r="HI73" s="50"/>
      <c r="HJ73" s="50"/>
      <c r="HK73" s="50"/>
      <c r="HL73" s="50"/>
      <c r="HM73" s="50"/>
      <c r="HN73" s="50"/>
      <c r="HO73" s="50"/>
      <c r="HP73" s="50"/>
      <c r="HQ73" s="50"/>
      <c r="HR73" s="50"/>
      <c r="HS73" s="50"/>
      <c r="HT73" s="50"/>
      <c r="HU73" s="50"/>
      <c r="HV73" s="50"/>
      <c r="HW73" s="50"/>
      <c r="HX73" s="50"/>
      <c r="HY73" s="50"/>
      <c r="HZ73" s="50"/>
      <c r="IA73" s="50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  <c r="IP73" s="50"/>
    </row>
    <row r="74" spans="1:250" s="15" customFormat="1" ht="16.899999999999999" customHeight="1">
      <c r="C74" s="72"/>
      <c r="G74" s="61"/>
      <c r="H74" s="61"/>
      <c r="I74" s="61"/>
      <c r="J74" s="61"/>
      <c r="K74" s="61"/>
      <c r="L74" s="61"/>
      <c r="M74" s="61"/>
      <c r="N74" s="61"/>
      <c r="O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49"/>
      <c r="AG74" s="49"/>
      <c r="AH74" s="61"/>
      <c r="AP74" s="49"/>
      <c r="AS74" s="72"/>
      <c r="AW74" s="61"/>
      <c r="AX74" s="61"/>
      <c r="AY74" s="61"/>
      <c r="AZ74" s="61"/>
      <c r="BA74" s="61"/>
      <c r="BB74" s="61"/>
      <c r="BC74" s="61"/>
      <c r="BD74" s="61"/>
      <c r="BE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49"/>
      <c r="BW74" s="49"/>
      <c r="BX74" s="61"/>
      <c r="CF74" s="49"/>
      <c r="CI74" s="72"/>
      <c r="CM74" s="61"/>
      <c r="CN74" s="61"/>
      <c r="CO74" s="61"/>
      <c r="CP74" s="61"/>
      <c r="CQ74" s="61"/>
      <c r="CR74" s="61"/>
      <c r="CS74" s="61"/>
      <c r="CT74" s="61"/>
      <c r="CU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49"/>
      <c r="DM74" s="49"/>
      <c r="DN74" s="61"/>
      <c r="DV74" s="49"/>
      <c r="DY74" s="72"/>
      <c r="EC74" s="61"/>
      <c r="ED74" s="61"/>
      <c r="EE74" s="61"/>
      <c r="EF74" s="61"/>
      <c r="EG74" s="61"/>
      <c r="EH74" s="61"/>
      <c r="EI74" s="61"/>
      <c r="EJ74" s="61"/>
      <c r="EK74" s="61"/>
      <c r="EN74" s="61"/>
      <c r="EO74" s="61"/>
      <c r="EP74" s="61"/>
      <c r="EQ74" s="61"/>
      <c r="ER74" s="61"/>
      <c r="ES74" s="61"/>
      <c r="ET74" s="61"/>
      <c r="EU74" s="61"/>
      <c r="EV74" s="61"/>
      <c r="EW74" s="61"/>
      <c r="EX74" s="61"/>
      <c r="EY74" s="61"/>
      <c r="EZ74" s="61"/>
      <c r="FA74" s="61"/>
      <c r="FB74" s="49"/>
      <c r="FC74" s="49"/>
      <c r="FD74" s="61"/>
      <c r="FL74" s="49"/>
      <c r="FO74" s="72"/>
      <c r="FS74" s="61"/>
      <c r="FT74" s="61"/>
      <c r="FU74" s="61"/>
      <c r="FV74" s="61"/>
      <c r="FW74" s="61"/>
      <c r="FX74" s="61"/>
      <c r="FY74" s="61"/>
      <c r="FZ74" s="61"/>
      <c r="GA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49"/>
      <c r="GS74" s="49"/>
      <c r="GT74" s="61"/>
      <c r="HB74" s="49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</row>
    <row r="75" spans="1:250" s="15" customFormat="1" ht="16.899999999999999" customHeight="1">
      <c r="C75" s="72"/>
      <c r="E75" s="47"/>
      <c r="G75" s="61"/>
      <c r="H75" s="46"/>
      <c r="I75" s="61"/>
      <c r="J75" s="61"/>
      <c r="K75" s="61"/>
      <c r="L75" s="61"/>
      <c r="M75" s="61"/>
      <c r="N75" s="61"/>
      <c r="O75" s="61"/>
      <c r="R75" s="61"/>
      <c r="S75" s="61"/>
      <c r="T75" s="61"/>
      <c r="U75" s="61"/>
      <c r="V75" s="61"/>
      <c r="W75" s="61"/>
      <c r="X75" s="61"/>
      <c r="Y75" s="47"/>
      <c r="AA75" s="46"/>
      <c r="AC75" s="61"/>
      <c r="AD75" s="61"/>
      <c r="AE75" s="61"/>
      <c r="AF75" s="61"/>
      <c r="AG75" s="61"/>
      <c r="AH75" s="61"/>
      <c r="AI75" s="61"/>
      <c r="AP75" s="50"/>
      <c r="AS75" s="72"/>
      <c r="AU75" s="47"/>
      <c r="AW75" s="61"/>
      <c r="AX75" s="46"/>
      <c r="AY75" s="61"/>
      <c r="AZ75" s="61"/>
      <c r="BA75" s="61"/>
      <c r="BB75" s="61"/>
      <c r="BC75" s="61"/>
      <c r="BD75" s="61"/>
      <c r="BE75" s="61"/>
      <c r="BH75" s="61"/>
      <c r="BI75" s="61"/>
      <c r="BJ75" s="61"/>
      <c r="BK75" s="61"/>
      <c r="BL75" s="61"/>
      <c r="BM75" s="61"/>
      <c r="BN75" s="61"/>
      <c r="BO75" s="47"/>
      <c r="BQ75" s="46"/>
      <c r="BS75" s="61"/>
      <c r="BT75" s="61"/>
      <c r="BU75" s="61"/>
      <c r="BV75" s="61"/>
      <c r="BW75" s="61"/>
      <c r="BX75" s="61"/>
      <c r="BY75" s="61"/>
      <c r="CF75" s="50"/>
      <c r="CI75" s="72"/>
      <c r="CK75" s="47"/>
      <c r="CM75" s="61"/>
      <c r="CN75" s="46"/>
      <c r="CO75" s="61"/>
      <c r="CP75" s="61"/>
      <c r="CQ75" s="61"/>
      <c r="CR75" s="61"/>
      <c r="CS75" s="61"/>
      <c r="CT75" s="61"/>
      <c r="CU75" s="61"/>
      <c r="CX75" s="61"/>
      <c r="CY75" s="61"/>
      <c r="CZ75" s="61"/>
      <c r="DA75" s="61"/>
      <c r="DB75" s="61"/>
      <c r="DC75" s="61"/>
      <c r="DD75" s="61"/>
      <c r="DE75" s="47"/>
      <c r="DG75" s="46"/>
      <c r="DI75" s="61"/>
      <c r="DJ75" s="61"/>
      <c r="DK75" s="61"/>
      <c r="DL75" s="61"/>
      <c r="DM75" s="61"/>
      <c r="DN75" s="61"/>
      <c r="DO75" s="61"/>
      <c r="DV75" s="50"/>
      <c r="DY75" s="72"/>
      <c r="EA75" s="47"/>
      <c r="EC75" s="61"/>
      <c r="ED75" s="46"/>
      <c r="EE75" s="61"/>
      <c r="EF75" s="61"/>
      <c r="EG75" s="61"/>
      <c r="EH75" s="61"/>
      <c r="EI75" s="61"/>
      <c r="EJ75" s="61"/>
      <c r="EK75" s="61"/>
      <c r="EN75" s="61"/>
      <c r="EO75" s="61"/>
      <c r="EP75" s="61"/>
      <c r="EQ75" s="61"/>
      <c r="ER75" s="61"/>
      <c r="ES75" s="61"/>
      <c r="ET75" s="61"/>
      <c r="EU75" s="47"/>
      <c r="EW75" s="46"/>
      <c r="EY75" s="61"/>
      <c r="EZ75" s="61"/>
      <c r="FA75" s="61"/>
      <c r="FB75" s="61"/>
      <c r="FC75" s="61"/>
      <c r="FD75" s="61"/>
      <c r="FE75" s="61"/>
      <c r="FL75" s="50"/>
      <c r="FO75" s="72"/>
      <c r="FQ75" s="47"/>
      <c r="FS75" s="61"/>
      <c r="FT75" s="46"/>
      <c r="FU75" s="61"/>
      <c r="FV75" s="61"/>
      <c r="FW75" s="61"/>
      <c r="FX75" s="61"/>
      <c r="FY75" s="61"/>
      <c r="FZ75" s="61"/>
      <c r="GA75" s="61"/>
      <c r="GD75" s="61"/>
      <c r="GE75" s="61"/>
      <c r="GF75" s="61"/>
      <c r="GG75" s="61"/>
      <c r="GH75" s="61"/>
      <c r="GI75" s="61"/>
      <c r="GJ75" s="61"/>
      <c r="GK75" s="47"/>
      <c r="GM75" s="46"/>
      <c r="GO75" s="61"/>
      <c r="GP75" s="61"/>
      <c r="GQ75" s="61"/>
      <c r="GR75" s="61"/>
      <c r="GS75" s="61"/>
      <c r="GT75" s="61"/>
      <c r="GU75" s="61"/>
      <c r="HB75" s="50"/>
      <c r="HC75" s="50"/>
      <c r="HD75" s="50"/>
      <c r="HE75" s="50"/>
      <c r="HF75" s="50"/>
      <c r="HG75" s="50"/>
      <c r="HH75" s="50"/>
      <c r="HI75" s="50"/>
      <c r="HJ75" s="50"/>
      <c r="HK75" s="50"/>
      <c r="HL75" s="50"/>
      <c r="HM75" s="50"/>
      <c r="HN75" s="50"/>
      <c r="HO75" s="50"/>
      <c r="HP75" s="50"/>
      <c r="HQ75" s="50"/>
      <c r="HR75" s="50"/>
      <c r="HS75" s="50"/>
      <c r="HT75" s="50"/>
      <c r="HU75" s="50"/>
      <c r="HV75" s="50"/>
      <c r="HW75" s="50"/>
      <c r="HX75" s="50"/>
      <c r="HY75" s="50"/>
      <c r="HZ75" s="50"/>
      <c r="IA75" s="50"/>
      <c r="IB75" s="50"/>
      <c r="IC75" s="50"/>
      <c r="ID75" s="50"/>
      <c r="IE75" s="50"/>
      <c r="IF75" s="50"/>
      <c r="IG75" s="50"/>
      <c r="IH75" s="50"/>
      <c r="II75" s="50"/>
      <c r="IJ75" s="50"/>
      <c r="IK75" s="50"/>
      <c r="IL75" s="50"/>
      <c r="IM75" s="50"/>
      <c r="IN75" s="50"/>
      <c r="IO75" s="50"/>
      <c r="IP75" s="50"/>
    </row>
    <row r="76" spans="1:250" s="15" customFormat="1" ht="16.899999999999999" customHeight="1">
      <c r="C76" s="72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P76" s="54"/>
      <c r="AS76" s="72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CF76" s="54"/>
      <c r="CI76" s="72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V76" s="54"/>
      <c r="DY76" s="72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L76" s="54"/>
      <c r="FO76" s="72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HB76" s="54"/>
      <c r="HC76" s="50"/>
      <c r="HD76" s="50"/>
      <c r="HE76" s="50"/>
      <c r="HF76" s="50"/>
      <c r="HG76" s="50"/>
      <c r="HH76" s="50"/>
      <c r="HI76" s="50"/>
      <c r="HJ76" s="50"/>
      <c r="HK76" s="50"/>
      <c r="HL76" s="50"/>
      <c r="HM76" s="50"/>
      <c r="HN76" s="50"/>
      <c r="HO76" s="50"/>
      <c r="HP76" s="50"/>
      <c r="HQ76" s="50"/>
      <c r="HR76" s="50"/>
      <c r="HS76" s="50"/>
      <c r="HT76" s="50"/>
      <c r="HU76" s="50"/>
      <c r="HV76" s="50"/>
      <c r="HW76" s="50"/>
      <c r="HX76" s="50"/>
      <c r="HY76" s="50"/>
      <c r="HZ76" s="50"/>
      <c r="IA76" s="50"/>
      <c r="IB76" s="50"/>
      <c r="IC76" s="50"/>
      <c r="ID76" s="50"/>
      <c r="IE76" s="50"/>
      <c r="IF76" s="50"/>
      <c r="IG76" s="50"/>
      <c r="IH76" s="50"/>
      <c r="II76" s="50"/>
      <c r="IJ76" s="50"/>
      <c r="IK76" s="50"/>
      <c r="IL76" s="50"/>
      <c r="IM76" s="50"/>
      <c r="IN76" s="50"/>
      <c r="IO76" s="50"/>
      <c r="IP76" s="50"/>
    </row>
    <row r="77" spans="1:250" s="15" customFormat="1" ht="16.899999999999999" customHeight="1">
      <c r="D77" s="166"/>
      <c r="F77" s="73"/>
      <c r="H77" s="74"/>
      <c r="K77" s="12"/>
      <c r="N77" s="12"/>
      <c r="O77" s="45"/>
      <c r="S77" s="12"/>
      <c r="T77" s="275"/>
      <c r="U77" s="73"/>
      <c r="W77" s="73"/>
      <c r="Y77" s="22"/>
      <c r="AB77" s="12"/>
      <c r="AC77" s="74"/>
      <c r="AE77" s="12"/>
      <c r="AF77" s="12"/>
      <c r="AG77" s="12"/>
      <c r="AH77" s="74"/>
      <c r="AL77" s="12"/>
      <c r="AM77" s="275"/>
      <c r="AP77" s="54"/>
      <c r="AT77" s="166"/>
      <c r="AV77" s="73"/>
      <c r="AX77" s="74"/>
      <c r="BA77" s="12"/>
      <c r="BD77" s="12"/>
      <c r="BE77" s="45"/>
      <c r="BI77" s="12"/>
      <c r="BJ77" s="275"/>
      <c r="BK77" s="73"/>
      <c r="BM77" s="73"/>
      <c r="BO77" s="22"/>
      <c r="BR77" s="12"/>
      <c r="BS77" s="74"/>
      <c r="BU77" s="12"/>
      <c r="BV77" s="12"/>
      <c r="BW77" s="12"/>
      <c r="BX77" s="74"/>
      <c r="CB77" s="12"/>
      <c r="CC77" s="275"/>
      <c r="CF77" s="54"/>
      <c r="CJ77" s="166"/>
      <c r="CL77" s="73"/>
      <c r="CN77" s="74"/>
      <c r="CQ77" s="12"/>
      <c r="CT77" s="12"/>
      <c r="CU77" s="45"/>
      <c r="CY77" s="12"/>
      <c r="CZ77" s="275"/>
      <c r="DA77" s="73"/>
      <c r="DC77" s="73"/>
      <c r="DE77" s="22"/>
      <c r="DH77" s="12"/>
      <c r="DI77" s="74"/>
      <c r="DK77" s="12"/>
      <c r="DL77" s="12"/>
      <c r="DM77" s="12"/>
      <c r="DN77" s="74"/>
      <c r="DR77" s="12"/>
      <c r="DS77" s="275"/>
      <c r="DV77" s="54"/>
      <c r="DZ77" s="166"/>
      <c r="EB77" s="73"/>
      <c r="ED77" s="74"/>
      <c r="EG77" s="12"/>
      <c r="EJ77" s="12"/>
      <c r="EK77" s="45"/>
      <c r="EO77" s="12"/>
      <c r="EP77" s="275"/>
      <c r="EQ77" s="73"/>
      <c r="ES77" s="73"/>
      <c r="EU77" s="22"/>
      <c r="EX77" s="12"/>
      <c r="EY77" s="74"/>
      <c r="FA77" s="12"/>
      <c r="FB77" s="12"/>
      <c r="FC77" s="12"/>
      <c r="FD77" s="74"/>
      <c r="FH77" s="12"/>
      <c r="FI77" s="275"/>
      <c r="FL77" s="54"/>
      <c r="FP77" s="166"/>
      <c r="FR77" s="73"/>
      <c r="FT77" s="74"/>
      <c r="FW77" s="12"/>
      <c r="FZ77" s="12"/>
      <c r="GA77" s="45"/>
      <c r="GE77" s="12"/>
      <c r="GF77" s="275"/>
      <c r="GG77" s="73"/>
      <c r="GI77" s="73"/>
      <c r="GK77" s="22"/>
      <c r="GN77" s="12"/>
      <c r="GO77" s="74"/>
      <c r="GQ77" s="12"/>
      <c r="GR77" s="12"/>
      <c r="GS77" s="12"/>
      <c r="GT77" s="74"/>
      <c r="GX77" s="12"/>
      <c r="GY77" s="275"/>
      <c r="HB77" s="54"/>
      <c r="HC77" s="50"/>
      <c r="HD77" s="50"/>
      <c r="HE77" s="50"/>
      <c r="HF77" s="50"/>
      <c r="HG77" s="50"/>
      <c r="HH77" s="50"/>
      <c r="HI77" s="50"/>
      <c r="HJ77" s="50"/>
      <c r="HK77" s="50"/>
      <c r="HL77" s="50"/>
      <c r="HM77" s="50"/>
      <c r="HN77" s="50"/>
      <c r="HO77" s="50"/>
      <c r="HP77" s="50"/>
      <c r="HQ77" s="50"/>
      <c r="HR77" s="50"/>
      <c r="HS77" s="50"/>
      <c r="HT77" s="50"/>
      <c r="HU77" s="50"/>
      <c r="HV77" s="50"/>
      <c r="HW77" s="50"/>
      <c r="HX77" s="50"/>
      <c r="HY77" s="50"/>
      <c r="HZ77" s="50"/>
      <c r="IA77" s="50"/>
      <c r="IB77" s="50"/>
      <c r="IC77" s="50"/>
      <c r="ID77" s="50"/>
      <c r="IE77" s="50"/>
      <c r="IF77" s="50"/>
      <c r="IG77" s="50"/>
      <c r="IH77" s="50"/>
      <c r="II77" s="50"/>
      <c r="IJ77" s="50"/>
      <c r="IK77" s="50"/>
      <c r="IL77" s="50"/>
      <c r="IM77" s="50"/>
      <c r="IN77" s="50"/>
      <c r="IO77" s="50"/>
      <c r="IP77" s="50"/>
    </row>
    <row r="78" spans="1:250" s="15" customFormat="1" ht="16.899999999999999" customHeight="1">
      <c r="D78" s="22"/>
      <c r="E78" s="73"/>
      <c r="F78" s="73"/>
      <c r="G78" s="73"/>
      <c r="H78" s="275"/>
      <c r="I78" s="73"/>
      <c r="J78" s="62"/>
      <c r="K78" s="62"/>
      <c r="L78" s="62"/>
      <c r="M78" s="61"/>
      <c r="N78" s="61"/>
      <c r="O78" s="144"/>
      <c r="P78" s="62"/>
      <c r="Q78" s="189"/>
      <c r="R78" s="189"/>
      <c r="W78" s="73"/>
      <c r="X78" s="73"/>
      <c r="Y78" s="22"/>
      <c r="Z78" s="73"/>
      <c r="AA78" s="62"/>
      <c r="AB78" s="62"/>
      <c r="AC78" s="275"/>
      <c r="AD78" s="14"/>
      <c r="AE78" s="14"/>
      <c r="AF78" s="14"/>
      <c r="AG78" s="62"/>
      <c r="AH78" s="144"/>
      <c r="AI78" s="62"/>
      <c r="AJ78" s="189"/>
      <c r="AK78" s="189"/>
      <c r="AP78" s="54"/>
      <c r="AT78" s="22"/>
      <c r="AU78" s="73"/>
      <c r="AV78" s="73"/>
      <c r="AW78" s="73"/>
      <c r="AX78" s="275"/>
      <c r="AY78" s="73"/>
      <c r="AZ78" s="62"/>
      <c r="BA78" s="62"/>
      <c r="BB78" s="62"/>
      <c r="BC78" s="61"/>
      <c r="BD78" s="61"/>
      <c r="BE78" s="144"/>
      <c r="BF78" s="62"/>
      <c r="BG78" s="189"/>
      <c r="BH78" s="189"/>
      <c r="BM78" s="73"/>
      <c r="BN78" s="73"/>
      <c r="BO78" s="22"/>
      <c r="BP78" s="73"/>
      <c r="BQ78" s="62"/>
      <c r="BR78" s="62"/>
      <c r="BS78" s="275"/>
      <c r="BT78" s="14"/>
      <c r="BU78" s="14"/>
      <c r="BV78" s="14"/>
      <c r="BW78" s="62"/>
      <c r="BX78" s="144"/>
      <c r="BY78" s="62"/>
      <c r="BZ78" s="189"/>
      <c r="CA78" s="189"/>
      <c r="CF78" s="54"/>
      <c r="CJ78" s="22"/>
      <c r="CK78" s="73"/>
      <c r="CL78" s="73"/>
      <c r="CM78" s="73"/>
      <c r="CN78" s="275"/>
      <c r="CO78" s="73"/>
      <c r="CP78" s="62"/>
      <c r="CQ78" s="62"/>
      <c r="CR78" s="62"/>
      <c r="CS78" s="61"/>
      <c r="CT78" s="61"/>
      <c r="CU78" s="144"/>
      <c r="CV78" s="62"/>
      <c r="CW78" s="189"/>
      <c r="CX78" s="189"/>
      <c r="DC78" s="73"/>
      <c r="DD78" s="73"/>
      <c r="DE78" s="22"/>
      <c r="DF78" s="73"/>
      <c r="DG78" s="62"/>
      <c r="DH78" s="62"/>
      <c r="DI78" s="275"/>
      <c r="DJ78" s="14"/>
      <c r="DK78" s="14"/>
      <c r="DL78" s="14"/>
      <c r="DM78" s="62"/>
      <c r="DN78" s="144"/>
      <c r="DO78" s="62"/>
      <c r="DP78" s="189"/>
      <c r="DQ78" s="189"/>
      <c r="DV78" s="54"/>
      <c r="DZ78" s="22"/>
      <c r="EA78" s="73"/>
      <c r="EB78" s="73"/>
      <c r="EC78" s="73"/>
      <c r="ED78" s="275"/>
      <c r="EE78" s="73"/>
      <c r="EF78" s="62"/>
      <c r="EG78" s="62"/>
      <c r="EH78" s="62"/>
      <c r="EI78" s="61"/>
      <c r="EJ78" s="61"/>
      <c r="EK78" s="144"/>
      <c r="EL78" s="62"/>
      <c r="EM78" s="189"/>
      <c r="EN78" s="189"/>
      <c r="ES78" s="73"/>
      <c r="ET78" s="73"/>
      <c r="EU78" s="22"/>
      <c r="EV78" s="73"/>
      <c r="EW78" s="62"/>
      <c r="EX78" s="62"/>
      <c r="EY78" s="275"/>
      <c r="EZ78" s="14"/>
      <c r="FA78" s="14"/>
      <c r="FB78" s="14"/>
      <c r="FC78" s="62"/>
      <c r="FD78" s="144"/>
      <c r="FE78" s="62"/>
      <c r="FF78" s="189"/>
      <c r="FG78" s="189"/>
      <c r="FL78" s="54"/>
      <c r="FP78" s="22"/>
      <c r="FQ78" s="73"/>
      <c r="FR78" s="73"/>
      <c r="FS78" s="73"/>
      <c r="FT78" s="275"/>
      <c r="FU78" s="73"/>
      <c r="FV78" s="62"/>
      <c r="FW78" s="62"/>
      <c r="FX78" s="62"/>
      <c r="FY78" s="61"/>
      <c r="FZ78" s="61"/>
      <c r="GA78" s="144"/>
      <c r="GB78" s="62"/>
      <c r="GC78" s="189"/>
      <c r="GD78" s="189"/>
      <c r="GI78" s="73"/>
      <c r="GJ78" s="73"/>
      <c r="GK78" s="22"/>
      <c r="GL78" s="73"/>
      <c r="GM78" s="62"/>
      <c r="GN78" s="62"/>
      <c r="GO78" s="275"/>
      <c r="GP78" s="14"/>
      <c r="GQ78" s="14"/>
      <c r="GR78" s="14"/>
      <c r="GS78" s="62"/>
      <c r="GT78" s="144"/>
      <c r="GU78" s="62"/>
      <c r="GV78" s="189"/>
      <c r="GW78" s="189"/>
      <c r="HB78" s="54"/>
      <c r="HC78" s="50"/>
      <c r="HD78" s="50"/>
      <c r="HE78" s="50"/>
      <c r="HF78" s="50"/>
      <c r="HG78" s="50"/>
      <c r="HH78" s="50"/>
      <c r="HI78" s="50"/>
      <c r="HJ78" s="50"/>
      <c r="HK78" s="50"/>
      <c r="HL78" s="50"/>
      <c r="HM78" s="50"/>
      <c r="HN78" s="50"/>
      <c r="HO78" s="50"/>
      <c r="HP78" s="50"/>
      <c r="HQ78" s="50"/>
      <c r="HR78" s="50"/>
      <c r="HS78" s="50"/>
      <c r="HT78" s="50"/>
      <c r="HU78" s="50"/>
      <c r="HV78" s="50"/>
      <c r="HW78" s="50"/>
      <c r="HX78" s="50"/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</row>
    <row r="79" spans="1:250" s="15" customFormat="1" ht="16.899999999999999" customHeight="1">
      <c r="E79" s="73"/>
      <c r="F79" s="73"/>
      <c r="G79" s="73"/>
      <c r="H79" s="73"/>
      <c r="K79" s="12"/>
      <c r="L79" s="12"/>
      <c r="M79" s="61"/>
      <c r="N79" s="61"/>
      <c r="O79" s="61"/>
      <c r="V79" s="73"/>
      <c r="W79" s="73"/>
      <c r="X79" s="73"/>
      <c r="Y79" s="73"/>
      <c r="AB79" s="12"/>
      <c r="AC79" s="13"/>
      <c r="AD79" s="12"/>
      <c r="AE79" s="12"/>
      <c r="AF79" s="12"/>
      <c r="AH79" s="62"/>
      <c r="AP79" s="54"/>
      <c r="AU79" s="73"/>
      <c r="AV79" s="73"/>
      <c r="AW79" s="73"/>
      <c r="AX79" s="73"/>
      <c r="BA79" s="12"/>
      <c r="BB79" s="12"/>
      <c r="BC79" s="61"/>
      <c r="BD79" s="61"/>
      <c r="BE79" s="61"/>
      <c r="BL79" s="73"/>
      <c r="BM79" s="73"/>
      <c r="BN79" s="73"/>
      <c r="BO79" s="73"/>
      <c r="BR79" s="12"/>
      <c r="BS79" s="13"/>
      <c r="BT79" s="12"/>
      <c r="BU79" s="12"/>
      <c r="BV79" s="12"/>
      <c r="BX79" s="62"/>
      <c r="CF79" s="54"/>
      <c r="CK79" s="73"/>
      <c r="CL79" s="73"/>
      <c r="CM79" s="73"/>
      <c r="CN79" s="73"/>
      <c r="CQ79" s="12"/>
      <c r="CR79" s="12"/>
      <c r="CS79" s="61"/>
      <c r="CT79" s="61"/>
      <c r="CU79" s="61"/>
      <c r="DB79" s="73"/>
      <c r="DC79" s="73"/>
      <c r="DD79" s="73"/>
      <c r="DE79" s="73"/>
      <c r="DH79" s="12"/>
      <c r="DI79" s="13"/>
      <c r="DJ79" s="12"/>
      <c r="DK79" s="12"/>
      <c r="DL79" s="12"/>
      <c r="DN79" s="62"/>
      <c r="DV79" s="54"/>
      <c r="EA79" s="73"/>
      <c r="EB79" s="73"/>
      <c r="EC79" s="73"/>
      <c r="ED79" s="73"/>
      <c r="EG79" s="12"/>
      <c r="EH79" s="12"/>
      <c r="EI79" s="61"/>
      <c r="EJ79" s="61"/>
      <c r="EK79" s="61"/>
      <c r="ER79" s="73"/>
      <c r="ES79" s="73"/>
      <c r="ET79" s="73"/>
      <c r="EU79" s="73"/>
      <c r="EX79" s="12"/>
      <c r="EY79" s="13"/>
      <c r="EZ79" s="12"/>
      <c r="FA79" s="12"/>
      <c r="FB79" s="12"/>
      <c r="FD79" s="62"/>
      <c r="FL79" s="54"/>
      <c r="FQ79" s="73"/>
      <c r="FR79" s="73"/>
      <c r="FS79" s="73"/>
      <c r="FT79" s="73"/>
      <c r="FW79" s="12"/>
      <c r="FX79" s="12"/>
      <c r="FY79" s="61"/>
      <c r="FZ79" s="61"/>
      <c r="GA79" s="61"/>
      <c r="GH79" s="73"/>
      <c r="GI79" s="73"/>
      <c r="GJ79" s="73"/>
      <c r="GK79" s="73"/>
      <c r="GN79" s="12"/>
      <c r="GO79" s="13"/>
      <c r="GP79" s="12"/>
      <c r="GQ79" s="12"/>
      <c r="GR79" s="12"/>
      <c r="GT79" s="62"/>
      <c r="HB79" s="54"/>
      <c r="HC79" s="50"/>
      <c r="HD79" s="50"/>
      <c r="HE79" s="50"/>
      <c r="HF79" s="50"/>
      <c r="HG79" s="50"/>
      <c r="HH79" s="50"/>
      <c r="HI79" s="50"/>
      <c r="HJ79" s="50"/>
      <c r="HK79" s="50"/>
      <c r="HL79" s="50"/>
      <c r="HM79" s="50"/>
      <c r="HN79" s="50"/>
      <c r="HO79" s="50"/>
      <c r="HP79" s="50"/>
      <c r="HQ79" s="50"/>
      <c r="HR79" s="50"/>
      <c r="HS79" s="50"/>
      <c r="HT79" s="50"/>
      <c r="HU79" s="50"/>
      <c r="HV79" s="50"/>
      <c r="HW79" s="50"/>
      <c r="HX79" s="50"/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</row>
    <row r="80" spans="1:250" s="15" customFormat="1" ht="16.899999999999999" customHeight="1">
      <c r="C80" s="76"/>
      <c r="E80" s="53"/>
      <c r="F80" s="95"/>
      <c r="G80" s="95"/>
      <c r="H80" s="50"/>
      <c r="I80" s="50"/>
      <c r="J80" s="50"/>
      <c r="L80" s="76"/>
      <c r="N80" s="53"/>
      <c r="O80" s="53"/>
      <c r="P80" s="53"/>
      <c r="Q80" s="53"/>
      <c r="R80" s="53"/>
      <c r="S80" s="50"/>
      <c r="X80" s="75"/>
      <c r="Y80" s="53"/>
      <c r="Z80" s="95"/>
      <c r="AA80" s="95"/>
      <c r="AB80" s="95"/>
      <c r="AC80" s="95"/>
      <c r="AD80" s="50"/>
      <c r="AE80" s="76"/>
      <c r="AG80" s="53"/>
      <c r="AH80" s="53"/>
      <c r="AI80" s="53"/>
      <c r="AJ80" s="53"/>
      <c r="AK80" s="53"/>
      <c r="AL80" s="53"/>
      <c r="AP80" s="50"/>
      <c r="AS80" s="76"/>
      <c r="AU80" s="53"/>
      <c r="AV80" s="95"/>
      <c r="AW80" s="95"/>
      <c r="AX80" s="50"/>
      <c r="AY80" s="50"/>
      <c r="AZ80" s="50"/>
      <c r="BB80" s="76"/>
      <c r="BD80" s="53"/>
      <c r="BE80" s="53"/>
      <c r="BF80" s="53"/>
      <c r="BG80" s="53"/>
      <c r="BH80" s="53"/>
      <c r="BI80" s="50"/>
      <c r="BN80" s="75"/>
      <c r="BO80" s="53"/>
      <c r="BP80" s="95"/>
      <c r="BQ80" s="95"/>
      <c r="BR80" s="95"/>
      <c r="BS80" s="95"/>
      <c r="BT80" s="50"/>
      <c r="BU80" s="76"/>
      <c r="BW80" s="53"/>
      <c r="BX80" s="53"/>
      <c r="BY80" s="53"/>
      <c r="BZ80" s="53"/>
      <c r="CA80" s="53"/>
      <c r="CB80" s="53"/>
      <c r="CF80" s="50"/>
      <c r="CI80" s="76"/>
      <c r="CK80" s="53"/>
      <c r="CL80" s="95"/>
      <c r="CM80" s="95"/>
      <c r="CN80" s="50"/>
      <c r="CO80" s="50"/>
      <c r="CP80" s="50"/>
      <c r="CR80" s="76"/>
      <c r="CT80" s="53"/>
      <c r="CU80" s="53"/>
      <c r="CV80" s="53"/>
      <c r="CW80" s="53"/>
      <c r="CX80" s="53"/>
      <c r="CY80" s="50"/>
      <c r="DD80" s="75"/>
      <c r="DE80" s="53"/>
      <c r="DF80" s="95"/>
      <c r="DG80" s="95"/>
      <c r="DH80" s="95"/>
      <c r="DI80" s="95"/>
      <c r="DJ80" s="50"/>
      <c r="DK80" s="76"/>
      <c r="DM80" s="53"/>
      <c r="DN80" s="53"/>
      <c r="DO80" s="53"/>
      <c r="DP80" s="53"/>
      <c r="DQ80" s="53"/>
      <c r="DR80" s="53"/>
      <c r="DV80" s="50"/>
      <c r="DY80" s="76"/>
      <c r="EA80" s="53"/>
      <c r="EB80" s="95"/>
      <c r="EC80" s="95"/>
      <c r="ED80" s="50"/>
      <c r="EE80" s="50"/>
      <c r="EF80" s="50"/>
      <c r="EH80" s="76"/>
      <c r="EJ80" s="53"/>
      <c r="EK80" s="53"/>
      <c r="EL80" s="53"/>
      <c r="EM80" s="53"/>
      <c r="EN80" s="53"/>
      <c r="EO80" s="50"/>
      <c r="ET80" s="75"/>
      <c r="EU80" s="53"/>
      <c r="EV80" s="95"/>
      <c r="EW80" s="95"/>
      <c r="EX80" s="95"/>
      <c r="EY80" s="95"/>
      <c r="EZ80" s="50"/>
      <c r="FA80" s="76"/>
      <c r="FC80" s="53"/>
      <c r="FD80" s="53"/>
      <c r="FE80" s="53"/>
      <c r="FF80" s="53"/>
      <c r="FG80" s="53"/>
      <c r="FH80" s="53"/>
      <c r="FL80" s="50"/>
      <c r="FO80" s="76"/>
      <c r="FQ80" s="53"/>
      <c r="FR80" s="95"/>
      <c r="FS80" s="95"/>
      <c r="FT80" s="50"/>
      <c r="FU80" s="50"/>
      <c r="FV80" s="50"/>
      <c r="FX80" s="76"/>
      <c r="FZ80" s="53"/>
      <c r="GA80" s="53"/>
      <c r="GB80" s="53"/>
      <c r="GC80" s="53"/>
      <c r="GD80" s="53"/>
      <c r="GE80" s="50"/>
      <c r="GJ80" s="75"/>
      <c r="GK80" s="53"/>
      <c r="GL80" s="95"/>
      <c r="GM80" s="95"/>
      <c r="GN80" s="95"/>
      <c r="GO80" s="95"/>
      <c r="GP80" s="50"/>
      <c r="GQ80" s="76"/>
      <c r="GS80" s="53"/>
      <c r="GT80" s="53"/>
      <c r="GU80" s="53"/>
      <c r="GV80" s="53"/>
      <c r="GW80" s="53"/>
      <c r="GX80" s="53"/>
      <c r="HB80" s="50"/>
      <c r="HC80" s="50"/>
      <c r="HD80" s="50"/>
      <c r="HE80" s="50"/>
      <c r="HF80" s="50"/>
      <c r="HG80" s="50"/>
      <c r="HH80" s="50"/>
      <c r="HI80" s="50"/>
      <c r="HJ80" s="50"/>
      <c r="HK80" s="50"/>
      <c r="HL80" s="50"/>
      <c r="HM80" s="50"/>
      <c r="HN80" s="50"/>
      <c r="HO80" s="50"/>
      <c r="HP80" s="50"/>
      <c r="HQ80" s="50"/>
      <c r="HR80" s="50"/>
      <c r="HS80" s="50"/>
      <c r="HT80" s="50"/>
      <c r="HU80" s="50"/>
      <c r="HV80" s="50"/>
      <c r="HW80" s="50"/>
      <c r="HX80" s="50"/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</row>
    <row r="81" spans="1:250" s="15" customFormat="1" ht="16.899999999999999" customHeight="1">
      <c r="C81" s="72"/>
      <c r="L81" s="12"/>
      <c r="AP81" s="50"/>
      <c r="AS81" s="72"/>
      <c r="BB81" s="12"/>
      <c r="CF81" s="50"/>
      <c r="CI81" s="72"/>
      <c r="CR81" s="12"/>
      <c r="DV81" s="50"/>
      <c r="DY81" s="72"/>
      <c r="EH81" s="12"/>
      <c r="FL81" s="50"/>
      <c r="FO81" s="72"/>
      <c r="FX81" s="12"/>
      <c r="HB81" s="50"/>
      <c r="HC81" s="50"/>
      <c r="HD81" s="50"/>
      <c r="HE81" s="50"/>
      <c r="HF81" s="50"/>
      <c r="HG81" s="50"/>
      <c r="HH81" s="50"/>
      <c r="HI81" s="50"/>
      <c r="HJ81" s="50"/>
      <c r="HK81" s="50"/>
      <c r="HL81" s="50"/>
      <c r="HM81" s="50"/>
      <c r="HN81" s="50"/>
      <c r="HO81" s="50"/>
      <c r="HP81" s="50"/>
      <c r="HQ81" s="50"/>
      <c r="HR81" s="50"/>
      <c r="HS81" s="50"/>
      <c r="HT81" s="50"/>
      <c r="HU81" s="50"/>
      <c r="HV81" s="50"/>
      <c r="HW81" s="50"/>
      <c r="HX81" s="50"/>
      <c r="HY81" s="50"/>
      <c r="HZ81" s="50"/>
      <c r="IA81" s="50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  <c r="IN81" s="50"/>
      <c r="IO81" s="50"/>
      <c r="IP81" s="50"/>
    </row>
    <row r="82" spans="1:250" s="15" customFormat="1" ht="16.899999999999999" customHeight="1">
      <c r="C82" s="76"/>
      <c r="E82" s="77"/>
      <c r="V82" s="76"/>
      <c r="X82" s="75"/>
      <c r="Y82" s="77"/>
      <c r="AC82" s="13"/>
      <c r="AD82" s="12"/>
      <c r="AE82" s="12"/>
      <c r="AF82" s="47"/>
      <c r="AP82" s="50"/>
      <c r="AS82" s="76"/>
      <c r="AU82" s="77"/>
      <c r="BL82" s="76"/>
      <c r="BN82" s="75"/>
      <c r="BO82" s="77"/>
      <c r="BS82" s="13"/>
      <c r="BT82" s="12"/>
      <c r="BU82" s="12"/>
      <c r="BV82" s="47"/>
      <c r="CF82" s="50"/>
      <c r="CI82" s="76"/>
      <c r="CK82" s="77"/>
      <c r="DB82" s="76"/>
      <c r="DD82" s="75"/>
      <c r="DE82" s="77"/>
      <c r="DI82" s="13"/>
      <c r="DJ82" s="12"/>
      <c r="DK82" s="12"/>
      <c r="DL82" s="47"/>
      <c r="DV82" s="50"/>
      <c r="DY82" s="76"/>
      <c r="EA82" s="77"/>
      <c r="ER82" s="76"/>
      <c r="ET82" s="75"/>
      <c r="EU82" s="77"/>
      <c r="EY82" s="13"/>
      <c r="EZ82" s="12"/>
      <c r="FA82" s="12"/>
      <c r="FB82" s="47"/>
      <c r="FL82" s="50"/>
      <c r="FO82" s="76"/>
      <c r="FQ82" s="77"/>
      <c r="GH82" s="76"/>
      <c r="GJ82" s="75"/>
      <c r="GK82" s="77"/>
      <c r="GO82" s="13"/>
      <c r="GP82" s="12"/>
      <c r="GQ82" s="12"/>
      <c r="GR82" s="47"/>
      <c r="HB82" s="50"/>
      <c r="HC82" s="50"/>
      <c r="HD82" s="50"/>
      <c r="HE82" s="50"/>
      <c r="HF82" s="50"/>
      <c r="HG82" s="50"/>
      <c r="HH82" s="50"/>
      <c r="HI82" s="50"/>
      <c r="HJ82" s="50"/>
      <c r="HK82" s="50"/>
      <c r="HL82" s="50"/>
      <c r="HM82" s="50"/>
      <c r="HN82" s="50"/>
      <c r="HO82" s="50"/>
      <c r="HP82" s="50"/>
      <c r="HQ82" s="50"/>
      <c r="HR82" s="50"/>
      <c r="HS82" s="50"/>
      <c r="HT82" s="50"/>
      <c r="HU82" s="50"/>
      <c r="HV82" s="50"/>
      <c r="HW82" s="50"/>
      <c r="HX82" s="50"/>
      <c r="HY82" s="50"/>
      <c r="HZ82" s="50"/>
      <c r="IA82" s="50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  <c r="IN82" s="50"/>
      <c r="IO82" s="50"/>
      <c r="IP82" s="50"/>
    </row>
    <row r="83" spans="1:250" s="15" customFormat="1" ht="16.899999999999999" customHeight="1">
      <c r="C83" s="76"/>
      <c r="E83" s="77"/>
      <c r="X83" s="75"/>
      <c r="Y83" s="77"/>
      <c r="AP83" s="50"/>
      <c r="AS83" s="76"/>
      <c r="AU83" s="77"/>
      <c r="BN83" s="75"/>
      <c r="BO83" s="77"/>
      <c r="CF83" s="50"/>
      <c r="CI83" s="76"/>
      <c r="CK83" s="77"/>
      <c r="DD83" s="75"/>
      <c r="DE83" s="77"/>
      <c r="DV83" s="50"/>
      <c r="DY83" s="76"/>
      <c r="EA83" s="77"/>
      <c r="ET83" s="75"/>
      <c r="EU83" s="77"/>
      <c r="FL83" s="50"/>
      <c r="FO83" s="76"/>
      <c r="FQ83" s="77"/>
      <c r="GJ83" s="75"/>
      <c r="GK83" s="77"/>
      <c r="HB83" s="50"/>
      <c r="HC83" s="50"/>
      <c r="HD83" s="50"/>
      <c r="HE83" s="50"/>
      <c r="HF83" s="50"/>
      <c r="HG83" s="50"/>
      <c r="HH83" s="50"/>
      <c r="HI83" s="50"/>
      <c r="HJ83" s="50"/>
      <c r="HK83" s="50"/>
      <c r="HL83" s="50"/>
      <c r="HM83" s="50"/>
      <c r="HN83" s="50"/>
      <c r="HO83" s="50"/>
      <c r="HP83" s="50"/>
      <c r="HQ83" s="50"/>
      <c r="HR83" s="50"/>
      <c r="HS83" s="50"/>
      <c r="HT83" s="50"/>
      <c r="HU83" s="50"/>
      <c r="HV83" s="50"/>
      <c r="HW83" s="50"/>
      <c r="HX83" s="50"/>
      <c r="HY83" s="50"/>
      <c r="HZ83" s="50"/>
      <c r="IA83" s="50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  <c r="IN83" s="50"/>
      <c r="IO83" s="50"/>
      <c r="IP83" s="50"/>
    </row>
    <row r="84" spans="1:250" s="15" customFormat="1" ht="16.899999999999999" customHeight="1">
      <c r="C84" s="72"/>
      <c r="E84" s="79"/>
      <c r="G84" s="77"/>
      <c r="H84" s="77"/>
      <c r="I84" s="77"/>
      <c r="J84" s="45"/>
      <c r="K84" s="45"/>
      <c r="L84" s="45"/>
      <c r="V84" s="76"/>
      <c r="X84" s="78"/>
      <c r="Y84" s="79"/>
      <c r="AA84" s="45"/>
      <c r="AB84" s="45"/>
      <c r="AC84" s="45"/>
      <c r="AD84" s="45"/>
      <c r="AE84" s="45"/>
      <c r="AF84" s="45"/>
      <c r="AG84" s="45"/>
      <c r="AH84" s="49"/>
      <c r="AP84" s="50"/>
      <c r="AS84" s="72"/>
      <c r="AU84" s="79"/>
      <c r="AW84" s="77"/>
      <c r="AX84" s="77"/>
      <c r="AY84" s="77"/>
      <c r="AZ84" s="45"/>
      <c r="BA84" s="45"/>
      <c r="BB84" s="45"/>
      <c r="BL84" s="76"/>
      <c r="BN84" s="78"/>
      <c r="BO84" s="79"/>
      <c r="BQ84" s="45"/>
      <c r="BR84" s="45"/>
      <c r="BS84" s="45"/>
      <c r="BT84" s="45"/>
      <c r="BU84" s="45"/>
      <c r="BV84" s="45"/>
      <c r="BW84" s="45"/>
      <c r="BX84" s="49"/>
      <c r="CF84" s="50"/>
      <c r="CI84" s="72"/>
      <c r="CK84" s="79"/>
      <c r="CM84" s="77"/>
      <c r="CN84" s="77"/>
      <c r="CO84" s="77"/>
      <c r="CP84" s="45"/>
      <c r="CQ84" s="45"/>
      <c r="CR84" s="45"/>
      <c r="DB84" s="76"/>
      <c r="DD84" s="78"/>
      <c r="DE84" s="79"/>
      <c r="DG84" s="45"/>
      <c r="DH84" s="45"/>
      <c r="DI84" s="45"/>
      <c r="DJ84" s="45"/>
      <c r="DK84" s="45"/>
      <c r="DL84" s="45"/>
      <c r="DM84" s="45"/>
      <c r="DN84" s="49"/>
      <c r="DV84" s="50"/>
      <c r="DY84" s="72"/>
      <c r="EA84" s="79"/>
      <c r="EC84" s="77"/>
      <c r="ED84" s="77"/>
      <c r="EE84" s="77"/>
      <c r="EF84" s="45"/>
      <c r="EG84" s="45"/>
      <c r="EH84" s="45"/>
      <c r="ER84" s="76"/>
      <c r="ET84" s="78"/>
      <c r="EU84" s="79"/>
      <c r="EW84" s="45"/>
      <c r="EX84" s="45"/>
      <c r="EY84" s="45"/>
      <c r="EZ84" s="45"/>
      <c r="FA84" s="45"/>
      <c r="FB84" s="45"/>
      <c r="FC84" s="45"/>
      <c r="FD84" s="49"/>
      <c r="FL84" s="50"/>
      <c r="FO84" s="72"/>
      <c r="FQ84" s="79"/>
      <c r="FS84" s="77"/>
      <c r="FT84" s="77"/>
      <c r="FU84" s="77"/>
      <c r="FV84" s="45"/>
      <c r="FW84" s="45"/>
      <c r="FX84" s="45"/>
      <c r="GH84" s="76"/>
      <c r="GJ84" s="78"/>
      <c r="GK84" s="79"/>
      <c r="GM84" s="45"/>
      <c r="GN84" s="45"/>
      <c r="GO84" s="45"/>
      <c r="GP84" s="45"/>
      <c r="GQ84" s="45"/>
      <c r="GR84" s="45"/>
      <c r="GS84" s="45"/>
      <c r="GT84" s="49"/>
      <c r="HB84" s="50"/>
      <c r="HC84" s="50"/>
      <c r="HD84" s="50"/>
      <c r="HE84" s="50"/>
      <c r="HF84" s="50"/>
      <c r="HG84" s="50"/>
      <c r="HH84" s="50"/>
      <c r="HI84" s="50"/>
      <c r="HJ84" s="50"/>
      <c r="HK84" s="50"/>
      <c r="HL84" s="50"/>
      <c r="HM84" s="50"/>
      <c r="HN84" s="50"/>
      <c r="HO84" s="50"/>
      <c r="HP84" s="50"/>
      <c r="HQ84" s="50"/>
      <c r="HR84" s="50"/>
      <c r="HS84" s="50"/>
      <c r="HT84" s="50"/>
      <c r="HU84" s="50"/>
      <c r="HV84" s="50"/>
      <c r="HW84" s="50"/>
      <c r="HX84" s="50"/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</row>
    <row r="85" spans="1:250" s="15" customFormat="1" ht="16.899999999999999" customHeight="1">
      <c r="C85" s="76"/>
      <c r="E85" s="77"/>
      <c r="G85" s="77"/>
      <c r="H85" s="77"/>
      <c r="I85" s="77"/>
      <c r="J85" s="49"/>
      <c r="K85" s="49"/>
      <c r="L85" s="49"/>
      <c r="V85" s="76"/>
      <c r="X85" s="75"/>
      <c r="Y85" s="77"/>
      <c r="AA85" s="49"/>
      <c r="AB85" s="49"/>
      <c r="AC85" s="49"/>
      <c r="AD85" s="49"/>
      <c r="AE85" s="49"/>
      <c r="AF85" s="49"/>
      <c r="AG85" s="49"/>
      <c r="AH85" s="49"/>
      <c r="AP85" s="50"/>
      <c r="AS85" s="76"/>
      <c r="AU85" s="77"/>
      <c r="AW85" s="77"/>
      <c r="AX85" s="77"/>
      <c r="AY85" s="77"/>
      <c r="AZ85" s="49"/>
      <c r="BA85" s="49"/>
      <c r="BB85" s="49"/>
      <c r="BL85" s="76"/>
      <c r="BN85" s="75"/>
      <c r="BO85" s="77"/>
      <c r="BQ85" s="49"/>
      <c r="BR85" s="49"/>
      <c r="BS85" s="49"/>
      <c r="BT85" s="49"/>
      <c r="BU85" s="49"/>
      <c r="BV85" s="49"/>
      <c r="BW85" s="49"/>
      <c r="BX85" s="49"/>
      <c r="CF85" s="50"/>
      <c r="CI85" s="76"/>
      <c r="CK85" s="77"/>
      <c r="CM85" s="77"/>
      <c r="CN85" s="77"/>
      <c r="CO85" s="77"/>
      <c r="CP85" s="49"/>
      <c r="CQ85" s="49"/>
      <c r="CR85" s="49"/>
      <c r="DB85" s="76"/>
      <c r="DD85" s="75"/>
      <c r="DE85" s="77"/>
      <c r="DG85" s="49"/>
      <c r="DH85" s="49"/>
      <c r="DI85" s="49"/>
      <c r="DJ85" s="49"/>
      <c r="DK85" s="49"/>
      <c r="DL85" s="49"/>
      <c r="DM85" s="49"/>
      <c r="DN85" s="49"/>
      <c r="DV85" s="50"/>
      <c r="DY85" s="76"/>
      <c r="EA85" s="77"/>
      <c r="EC85" s="77"/>
      <c r="ED85" s="77"/>
      <c r="EE85" s="77"/>
      <c r="EF85" s="49"/>
      <c r="EG85" s="49"/>
      <c r="EH85" s="49"/>
      <c r="ER85" s="76"/>
      <c r="ET85" s="75"/>
      <c r="EU85" s="77"/>
      <c r="EW85" s="49"/>
      <c r="EX85" s="49"/>
      <c r="EY85" s="49"/>
      <c r="EZ85" s="49"/>
      <c r="FA85" s="49"/>
      <c r="FB85" s="49"/>
      <c r="FC85" s="49"/>
      <c r="FD85" s="49"/>
      <c r="FL85" s="50"/>
      <c r="FO85" s="76"/>
      <c r="FQ85" s="77"/>
      <c r="FS85" s="77"/>
      <c r="FT85" s="77"/>
      <c r="FU85" s="77"/>
      <c r="FV85" s="49"/>
      <c r="FW85" s="49"/>
      <c r="FX85" s="49"/>
      <c r="GH85" s="76"/>
      <c r="GJ85" s="75"/>
      <c r="GK85" s="77"/>
      <c r="GM85" s="49"/>
      <c r="GN85" s="49"/>
      <c r="GO85" s="49"/>
      <c r="GP85" s="49"/>
      <c r="GQ85" s="49"/>
      <c r="GR85" s="49"/>
      <c r="GS85" s="49"/>
      <c r="GT85" s="49"/>
      <c r="HB85" s="50"/>
      <c r="HC85" s="50"/>
      <c r="HD85" s="50"/>
      <c r="HE85" s="50"/>
      <c r="HF85" s="50"/>
      <c r="HG85" s="50"/>
      <c r="HH85" s="50"/>
      <c r="HI85" s="50"/>
      <c r="HJ85" s="50"/>
      <c r="HK85" s="50"/>
      <c r="HL85" s="50"/>
      <c r="HM85" s="50"/>
      <c r="HN85" s="50"/>
      <c r="HO85" s="50"/>
      <c r="HP85" s="50"/>
      <c r="HQ85" s="50"/>
      <c r="HR85" s="50"/>
      <c r="HS85" s="50"/>
      <c r="HT85" s="50"/>
      <c r="HU85" s="50"/>
      <c r="HV85" s="50"/>
      <c r="HW85" s="50"/>
      <c r="HX85" s="50"/>
      <c r="HY85" s="50"/>
      <c r="HZ85" s="50"/>
      <c r="IA85" s="50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  <c r="IN85" s="50"/>
      <c r="IO85" s="50"/>
      <c r="IP85" s="50"/>
    </row>
    <row r="86" spans="1:250" s="15" customFormat="1" ht="16.899999999999999" customHeight="1">
      <c r="C86" s="76"/>
      <c r="E86" s="77"/>
      <c r="G86" s="79"/>
      <c r="H86" s="79"/>
      <c r="I86" s="79"/>
      <c r="J86" s="73"/>
      <c r="K86" s="73"/>
      <c r="L86" s="73"/>
      <c r="V86" s="72"/>
      <c r="X86" s="75"/>
      <c r="Y86" s="77"/>
      <c r="AA86" s="73"/>
      <c r="AB86" s="73"/>
      <c r="AC86" s="73"/>
      <c r="AD86" s="73"/>
      <c r="AE86" s="73"/>
      <c r="AF86" s="73"/>
      <c r="AG86" s="73"/>
      <c r="AH86" s="73"/>
      <c r="AP86" s="50"/>
      <c r="AS86" s="76"/>
      <c r="AU86" s="77"/>
      <c r="AW86" s="79"/>
      <c r="AX86" s="79"/>
      <c r="AY86" s="79"/>
      <c r="AZ86" s="73"/>
      <c r="BA86" s="73"/>
      <c r="BB86" s="73"/>
      <c r="BL86" s="72"/>
      <c r="BN86" s="75"/>
      <c r="BO86" s="77"/>
      <c r="BQ86" s="73"/>
      <c r="BR86" s="73"/>
      <c r="BS86" s="73"/>
      <c r="BT86" s="73"/>
      <c r="BU86" s="73"/>
      <c r="BV86" s="73"/>
      <c r="BW86" s="73"/>
      <c r="BX86" s="73"/>
      <c r="CF86" s="50"/>
      <c r="CI86" s="76"/>
      <c r="CK86" s="77"/>
      <c r="CM86" s="79"/>
      <c r="CN86" s="79"/>
      <c r="CO86" s="79"/>
      <c r="CP86" s="73"/>
      <c r="CQ86" s="73"/>
      <c r="CR86" s="73"/>
      <c r="DB86" s="72"/>
      <c r="DD86" s="75"/>
      <c r="DE86" s="77"/>
      <c r="DG86" s="73"/>
      <c r="DH86" s="73"/>
      <c r="DI86" s="73"/>
      <c r="DJ86" s="73"/>
      <c r="DK86" s="73"/>
      <c r="DL86" s="73"/>
      <c r="DM86" s="73"/>
      <c r="DN86" s="73"/>
      <c r="DV86" s="50"/>
      <c r="DY86" s="76"/>
      <c r="EA86" s="77"/>
      <c r="EC86" s="79"/>
      <c r="ED86" s="79"/>
      <c r="EE86" s="79"/>
      <c r="EF86" s="73"/>
      <c r="EG86" s="73"/>
      <c r="EH86" s="73"/>
      <c r="ER86" s="72"/>
      <c r="ET86" s="75"/>
      <c r="EU86" s="77"/>
      <c r="EW86" s="73"/>
      <c r="EX86" s="73"/>
      <c r="EY86" s="73"/>
      <c r="EZ86" s="73"/>
      <c r="FA86" s="73"/>
      <c r="FB86" s="73"/>
      <c r="FC86" s="73"/>
      <c r="FD86" s="73"/>
      <c r="FL86" s="50"/>
      <c r="FO86" s="76"/>
      <c r="FQ86" s="77"/>
      <c r="FS86" s="79"/>
      <c r="FT86" s="79"/>
      <c r="FU86" s="79"/>
      <c r="FV86" s="73"/>
      <c r="FW86" s="73"/>
      <c r="FX86" s="73"/>
      <c r="GH86" s="72"/>
      <c r="GJ86" s="75"/>
      <c r="GK86" s="77"/>
      <c r="GM86" s="73"/>
      <c r="GN86" s="73"/>
      <c r="GO86" s="73"/>
      <c r="GP86" s="73"/>
      <c r="GQ86" s="73"/>
      <c r="GR86" s="73"/>
      <c r="GS86" s="73"/>
      <c r="GT86" s="73"/>
      <c r="HB86" s="50"/>
      <c r="HC86" s="50"/>
      <c r="HD86" s="50"/>
      <c r="HE86" s="50"/>
      <c r="HF86" s="50"/>
      <c r="HG86" s="50"/>
      <c r="HH86" s="50"/>
      <c r="HI86" s="50"/>
      <c r="HJ86" s="50"/>
      <c r="HK86" s="50"/>
      <c r="HL86" s="50"/>
      <c r="HM86" s="50"/>
      <c r="HN86" s="50"/>
      <c r="HO86" s="50"/>
      <c r="HP86" s="50"/>
      <c r="HQ86" s="50"/>
      <c r="HR86" s="50"/>
      <c r="HS86" s="50"/>
      <c r="HT86" s="50"/>
      <c r="HU86" s="50"/>
      <c r="HV86" s="50"/>
      <c r="HW86" s="50"/>
      <c r="HX86" s="50"/>
      <c r="HY86" s="50"/>
      <c r="HZ86" s="50"/>
      <c r="IA86" s="50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  <c r="IN86" s="50"/>
      <c r="IO86" s="50"/>
      <c r="IP86" s="50"/>
    </row>
    <row r="87" spans="1:250" s="15" customFormat="1" ht="16.899999999999999" customHeight="1">
      <c r="C87" s="72"/>
      <c r="E87" s="79"/>
      <c r="G87" s="77"/>
      <c r="H87" s="77"/>
      <c r="I87" s="77"/>
      <c r="J87" s="49"/>
      <c r="K87" s="49"/>
      <c r="L87" s="49"/>
      <c r="V87" s="76"/>
      <c r="X87" s="78"/>
      <c r="Y87" s="79"/>
      <c r="AA87" s="49"/>
      <c r="AB87" s="49"/>
      <c r="AC87" s="49"/>
      <c r="AD87" s="49"/>
      <c r="AE87" s="49"/>
      <c r="AF87" s="49"/>
      <c r="AG87" s="49"/>
      <c r="AH87" s="49"/>
      <c r="AP87" s="50"/>
      <c r="AS87" s="72"/>
      <c r="AU87" s="79"/>
      <c r="AW87" s="77"/>
      <c r="AX87" s="77"/>
      <c r="AY87" s="77"/>
      <c r="AZ87" s="49"/>
      <c r="BA87" s="49"/>
      <c r="BB87" s="49"/>
      <c r="BL87" s="76"/>
      <c r="BN87" s="78"/>
      <c r="BO87" s="79"/>
      <c r="BQ87" s="49"/>
      <c r="BR87" s="49"/>
      <c r="BS87" s="49"/>
      <c r="BT87" s="49"/>
      <c r="BU87" s="49"/>
      <c r="BV87" s="49"/>
      <c r="BW87" s="49"/>
      <c r="BX87" s="49"/>
      <c r="CF87" s="50"/>
      <c r="CI87" s="72"/>
      <c r="CK87" s="79"/>
      <c r="CM87" s="77"/>
      <c r="CN87" s="77"/>
      <c r="CO87" s="77"/>
      <c r="CP87" s="49"/>
      <c r="CQ87" s="49"/>
      <c r="CR87" s="49"/>
      <c r="DB87" s="76"/>
      <c r="DD87" s="78"/>
      <c r="DE87" s="79"/>
      <c r="DG87" s="49"/>
      <c r="DH87" s="49"/>
      <c r="DI87" s="49"/>
      <c r="DJ87" s="49"/>
      <c r="DK87" s="49"/>
      <c r="DL87" s="49"/>
      <c r="DM87" s="49"/>
      <c r="DN87" s="49"/>
      <c r="DV87" s="50"/>
      <c r="DY87" s="72"/>
      <c r="EA87" s="79"/>
      <c r="EC87" s="77"/>
      <c r="ED87" s="77"/>
      <c r="EE87" s="77"/>
      <c r="EF87" s="49"/>
      <c r="EG87" s="49"/>
      <c r="EH87" s="49"/>
      <c r="ER87" s="76"/>
      <c r="ET87" s="78"/>
      <c r="EU87" s="79"/>
      <c r="EW87" s="49"/>
      <c r="EX87" s="49"/>
      <c r="EY87" s="49"/>
      <c r="EZ87" s="49"/>
      <c r="FA87" s="49"/>
      <c r="FB87" s="49"/>
      <c r="FC87" s="49"/>
      <c r="FD87" s="49"/>
      <c r="FL87" s="50"/>
      <c r="FO87" s="72"/>
      <c r="FQ87" s="79"/>
      <c r="FS87" s="77"/>
      <c r="FT87" s="77"/>
      <c r="FU87" s="77"/>
      <c r="FV87" s="49"/>
      <c r="FW87" s="49"/>
      <c r="FX87" s="49"/>
      <c r="GH87" s="76"/>
      <c r="GJ87" s="78"/>
      <c r="GK87" s="79"/>
      <c r="GM87" s="49"/>
      <c r="GN87" s="49"/>
      <c r="GO87" s="49"/>
      <c r="GP87" s="49"/>
      <c r="GQ87" s="49"/>
      <c r="GR87" s="49"/>
      <c r="GS87" s="49"/>
      <c r="GT87" s="49"/>
      <c r="HB87" s="50"/>
      <c r="HC87" s="50"/>
      <c r="HD87" s="50"/>
      <c r="HE87" s="50"/>
      <c r="HF87" s="50"/>
      <c r="HG87" s="50"/>
      <c r="HH87" s="50"/>
      <c r="HI87" s="50"/>
      <c r="HJ87" s="50"/>
      <c r="HK87" s="50"/>
      <c r="HL87" s="50"/>
      <c r="HM87" s="50"/>
      <c r="HN87" s="50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</row>
    <row r="88" spans="1:250" s="15" customFormat="1" ht="16.899999999999999" customHeight="1">
      <c r="C88" s="76"/>
      <c r="E88" s="77"/>
      <c r="G88" s="77"/>
      <c r="H88" s="77"/>
      <c r="I88" s="77"/>
      <c r="J88" s="49"/>
      <c r="K88" s="49"/>
      <c r="L88" s="49"/>
      <c r="V88" s="76"/>
      <c r="X88" s="75"/>
      <c r="Y88" s="77"/>
      <c r="AA88" s="49"/>
      <c r="AB88" s="49"/>
      <c r="AC88" s="49"/>
      <c r="AD88" s="49"/>
      <c r="AE88" s="49"/>
      <c r="AF88" s="49"/>
      <c r="AG88" s="49"/>
      <c r="AH88" s="49"/>
      <c r="AP88" s="50"/>
      <c r="AS88" s="76"/>
      <c r="AU88" s="77"/>
      <c r="AW88" s="77"/>
      <c r="AX88" s="77"/>
      <c r="AY88" s="77"/>
      <c r="AZ88" s="49"/>
      <c r="BA88" s="49"/>
      <c r="BB88" s="49"/>
      <c r="BL88" s="76"/>
      <c r="BN88" s="75"/>
      <c r="BO88" s="77"/>
      <c r="BQ88" s="49"/>
      <c r="BR88" s="49"/>
      <c r="BS88" s="49"/>
      <c r="BT88" s="49"/>
      <c r="BU88" s="49"/>
      <c r="BV88" s="49"/>
      <c r="BW88" s="49"/>
      <c r="BX88" s="49"/>
      <c r="CF88" s="50"/>
      <c r="CI88" s="76"/>
      <c r="CK88" s="77"/>
      <c r="CM88" s="77"/>
      <c r="CN88" s="77"/>
      <c r="CO88" s="77"/>
      <c r="CP88" s="49"/>
      <c r="CQ88" s="49"/>
      <c r="CR88" s="49"/>
      <c r="DB88" s="76"/>
      <c r="DD88" s="75"/>
      <c r="DE88" s="77"/>
      <c r="DG88" s="49"/>
      <c r="DH88" s="49"/>
      <c r="DI88" s="49"/>
      <c r="DJ88" s="49"/>
      <c r="DK88" s="49"/>
      <c r="DL88" s="49"/>
      <c r="DM88" s="49"/>
      <c r="DN88" s="49"/>
      <c r="DV88" s="50"/>
      <c r="DY88" s="76"/>
      <c r="EA88" s="77"/>
      <c r="EC88" s="77"/>
      <c r="ED88" s="77"/>
      <c r="EE88" s="77"/>
      <c r="EF88" s="49"/>
      <c r="EG88" s="49"/>
      <c r="EH88" s="49"/>
      <c r="ER88" s="76"/>
      <c r="ET88" s="75"/>
      <c r="EU88" s="77"/>
      <c r="EW88" s="49"/>
      <c r="EX88" s="49"/>
      <c r="EY88" s="49"/>
      <c r="EZ88" s="49"/>
      <c r="FA88" s="49"/>
      <c r="FB88" s="49"/>
      <c r="FC88" s="49"/>
      <c r="FD88" s="49"/>
      <c r="FL88" s="50"/>
      <c r="FO88" s="76"/>
      <c r="FQ88" s="77"/>
      <c r="FS88" s="77"/>
      <c r="FT88" s="77"/>
      <c r="FU88" s="77"/>
      <c r="FV88" s="49"/>
      <c r="FW88" s="49"/>
      <c r="FX88" s="49"/>
      <c r="GH88" s="76"/>
      <c r="GJ88" s="75"/>
      <c r="GK88" s="77"/>
      <c r="GM88" s="49"/>
      <c r="GN88" s="49"/>
      <c r="GO88" s="49"/>
      <c r="GP88" s="49"/>
      <c r="GQ88" s="49"/>
      <c r="GR88" s="49"/>
      <c r="GS88" s="49"/>
      <c r="GT88" s="49"/>
      <c r="HB88" s="50"/>
      <c r="HC88" s="50"/>
      <c r="HD88" s="50"/>
      <c r="HE88" s="50"/>
      <c r="HF88" s="50"/>
      <c r="HG88" s="50"/>
      <c r="HH88" s="50"/>
      <c r="HI88" s="50"/>
      <c r="HJ88" s="50"/>
      <c r="HK88" s="50"/>
      <c r="HL88" s="50"/>
      <c r="HM88" s="50"/>
      <c r="HN88" s="50"/>
      <c r="HO88" s="50"/>
      <c r="HP88" s="50"/>
      <c r="HQ88" s="50"/>
      <c r="HR88" s="50"/>
      <c r="HS88" s="50"/>
      <c r="HT88" s="50"/>
      <c r="HU88" s="50"/>
      <c r="HV88" s="50"/>
      <c r="HW88" s="50"/>
      <c r="HX88" s="50"/>
      <c r="HY88" s="50"/>
      <c r="HZ88" s="50"/>
      <c r="IA88" s="50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  <c r="IN88" s="50"/>
      <c r="IO88" s="50"/>
      <c r="IP88" s="50"/>
    </row>
    <row r="89" spans="1:250" s="15" customFormat="1" ht="16.899999999999999" customHeight="1">
      <c r="C89" s="76"/>
      <c r="E89" s="77"/>
      <c r="G89" s="79"/>
      <c r="H89" s="79"/>
      <c r="I89" s="79"/>
      <c r="J89" s="73"/>
      <c r="K89" s="73"/>
      <c r="L89" s="73"/>
      <c r="V89" s="72"/>
      <c r="X89" s="75"/>
      <c r="Y89" s="77"/>
      <c r="AA89" s="73"/>
      <c r="AB89" s="73"/>
      <c r="AC89" s="73"/>
      <c r="AD89" s="73"/>
      <c r="AE89" s="73"/>
      <c r="AF89" s="73"/>
      <c r="AG89" s="73"/>
      <c r="AH89" s="73"/>
      <c r="AP89" s="50"/>
      <c r="AS89" s="76"/>
      <c r="AU89" s="77"/>
      <c r="AW89" s="79"/>
      <c r="AX89" s="79"/>
      <c r="AY89" s="79"/>
      <c r="AZ89" s="73"/>
      <c r="BA89" s="73"/>
      <c r="BB89" s="73"/>
      <c r="BL89" s="72"/>
      <c r="BN89" s="75"/>
      <c r="BO89" s="77"/>
      <c r="BQ89" s="73"/>
      <c r="BR89" s="73"/>
      <c r="BS89" s="73"/>
      <c r="BT89" s="73"/>
      <c r="BU89" s="73"/>
      <c r="BV89" s="73"/>
      <c r="BW89" s="73"/>
      <c r="BX89" s="73"/>
      <c r="CF89" s="50"/>
      <c r="CI89" s="76"/>
      <c r="CK89" s="77"/>
      <c r="CM89" s="79"/>
      <c r="CN89" s="79"/>
      <c r="CO89" s="79"/>
      <c r="CP89" s="73"/>
      <c r="CQ89" s="73"/>
      <c r="CR89" s="73"/>
      <c r="DB89" s="72"/>
      <c r="DD89" s="75"/>
      <c r="DE89" s="77"/>
      <c r="DG89" s="73"/>
      <c r="DH89" s="73"/>
      <c r="DI89" s="73"/>
      <c r="DJ89" s="73"/>
      <c r="DK89" s="73"/>
      <c r="DL89" s="73"/>
      <c r="DM89" s="73"/>
      <c r="DN89" s="73"/>
      <c r="DV89" s="50"/>
      <c r="DY89" s="76"/>
      <c r="EA89" s="77"/>
      <c r="EC89" s="79"/>
      <c r="ED89" s="79"/>
      <c r="EE89" s="79"/>
      <c r="EF89" s="73"/>
      <c r="EG89" s="73"/>
      <c r="EH89" s="73"/>
      <c r="ER89" s="72"/>
      <c r="ET89" s="75"/>
      <c r="EU89" s="77"/>
      <c r="EW89" s="73"/>
      <c r="EX89" s="73"/>
      <c r="EY89" s="73"/>
      <c r="EZ89" s="73"/>
      <c r="FA89" s="73"/>
      <c r="FB89" s="73"/>
      <c r="FC89" s="73"/>
      <c r="FD89" s="73"/>
      <c r="FL89" s="50"/>
      <c r="FO89" s="76"/>
      <c r="FQ89" s="77"/>
      <c r="FS89" s="79"/>
      <c r="FT89" s="79"/>
      <c r="FU89" s="79"/>
      <c r="FV89" s="73"/>
      <c r="FW89" s="73"/>
      <c r="FX89" s="73"/>
      <c r="GH89" s="72"/>
      <c r="GJ89" s="75"/>
      <c r="GK89" s="77"/>
      <c r="GM89" s="73"/>
      <c r="GN89" s="73"/>
      <c r="GO89" s="73"/>
      <c r="GP89" s="73"/>
      <c r="GQ89" s="73"/>
      <c r="GR89" s="73"/>
      <c r="GS89" s="73"/>
      <c r="GT89" s="73"/>
      <c r="HB89" s="50"/>
      <c r="HC89" s="50"/>
      <c r="HD89" s="50"/>
      <c r="HE89" s="50"/>
      <c r="HF89" s="50"/>
      <c r="HG89" s="50"/>
      <c r="HH89" s="50"/>
      <c r="HI89" s="50"/>
      <c r="HJ89" s="50"/>
      <c r="HK89" s="50"/>
      <c r="HL89" s="50"/>
      <c r="HM89" s="50"/>
      <c r="HN89" s="50"/>
      <c r="HO89" s="50"/>
      <c r="HP89" s="50"/>
      <c r="HQ89" s="50"/>
      <c r="HR89" s="50"/>
      <c r="HS89" s="50"/>
      <c r="HT89" s="50"/>
      <c r="HU89" s="50"/>
      <c r="HV89" s="50"/>
      <c r="HW89" s="50"/>
      <c r="HX89" s="50"/>
      <c r="HY89" s="50"/>
      <c r="HZ89" s="50"/>
      <c r="IA89" s="50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  <c r="IN89" s="50"/>
      <c r="IO89" s="50"/>
      <c r="IP89" s="50"/>
    </row>
    <row r="90" spans="1:250" s="15" customFormat="1" ht="16.899999999999999" customHeight="1">
      <c r="A90" s="49"/>
      <c r="C90" s="72"/>
      <c r="H90" s="76"/>
      <c r="I90" s="77"/>
      <c r="J90" s="77"/>
      <c r="K90" s="77"/>
      <c r="L90" s="77"/>
      <c r="M90" s="49"/>
      <c r="N90" s="49"/>
      <c r="O90" s="49"/>
      <c r="AE90" s="76"/>
      <c r="AG90" s="77"/>
      <c r="AH90" s="77"/>
      <c r="AI90" s="77"/>
      <c r="AJ90" s="49"/>
      <c r="AK90" s="49"/>
      <c r="AL90" s="49"/>
      <c r="AM90" s="49"/>
      <c r="AN90" s="49"/>
      <c r="AP90" s="50"/>
      <c r="AQ90" s="49"/>
      <c r="AS90" s="72"/>
      <c r="AX90" s="76"/>
      <c r="AY90" s="77"/>
      <c r="AZ90" s="77"/>
      <c r="BA90" s="77"/>
      <c r="BB90" s="77"/>
      <c r="BC90" s="49"/>
      <c r="BD90" s="49"/>
      <c r="BE90" s="49"/>
      <c r="BU90" s="76"/>
      <c r="BW90" s="77"/>
      <c r="BX90" s="77"/>
      <c r="BY90" s="77"/>
      <c r="BZ90" s="49"/>
      <c r="CA90" s="49"/>
      <c r="CB90" s="49"/>
      <c r="CC90" s="49"/>
      <c r="CD90" s="49"/>
      <c r="CF90" s="50"/>
      <c r="CG90" s="49"/>
      <c r="CI90" s="72"/>
      <c r="CN90" s="76"/>
      <c r="CO90" s="77"/>
      <c r="CP90" s="77"/>
      <c r="CQ90" s="77"/>
      <c r="CR90" s="77"/>
      <c r="CS90" s="49"/>
      <c r="CT90" s="49"/>
      <c r="CU90" s="49"/>
      <c r="DK90" s="76"/>
      <c r="DM90" s="77"/>
      <c r="DN90" s="77"/>
      <c r="DO90" s="77"/>
      <c r="DP90" s="49"/>
      <c r="DQ90" s="49"/>
      <c r="DR90" s="49"/>
      <c r="DS90" s="49"/>
      <c r="DT90" s="49"/>
      <c r="DV90" s="50"/>
      <c r="DW90" s="49"/>
      <c r="DY90" s="72"/>
      <c r="ED90" s="76"/>
      <c r="EE90" s="77"/>
      <c r="EF90" s="77"/>
      <c r="EG90" s="77"/>
      <c r="EH90" s="77"/>
      <c r="EI90" s="49"/>
      <c r="EJ90" s="49"/>
      <c r="EK90" s="49"/>
      <c r="FA90" s="76"/>
      <c r="FC90" s="77"/>
      <c r="FD90" s="77"/>
      <c r="FE90" s="77"/>
      <c r="FF90" s="49"/>
      <c r="FG90" s="49"/>
      <c r="FH90" s="49"/>
      <c r="FI90" s="49"/>
      <c r="FJ90" s="49"/>
      <c r="FL90" s="50"/>
      <c r="FM90" s="49"/>
      <c r="FO90" s="72"/>
      <c r="FT90" s="76"/>
      <c r="FU90" s="77"/>
      <c r="FV90" s="77"/>
      <c r="FW90" s="77"/>
      <c r="FX90" s="77"/>
      <c r="FY90" s="49"/>
      <c r="FZ90" s="49"/>
      <c r="GA90" s="49"/>
      <c r="GQ90" s="76"/>
      <c r="GS90" s="77"/>
      <c r="GT90" s="77"/>
      <c r="GU90" s="77"/>
      <c r="GV90" s="49"/>
      <c r="GW90" s="49"/>
      <c r="GX90" s="49"/>
      <c r="GY90" s="49"/>
      <c r="GZ90" s="49"/>
      <c r="HB90" s="50"/>
      <c r="HC90" s="50"/>
      <c r="HD90" s="50"/>
      <c r="HE90" s="50"/>
      <c r="HF90" s="50"/>
      <c r="HG90" s="50"/>
      <c r="HH90" s="50"/>
      <c r="HI90" s="50"/>
      <c r="HJ90" s="50"/>
      <c r="HK90" s="50"/>
      <c r="HL90" s="50"/>
      <c r="HM90" s="50"/>
      <c r="HN90" s="50"/>
      <c r="HO90" s="50"/>
      <c r="HP90" s="50"/>
      <c r="HQ90" s="50"/>
      <c r="HR90" s="50"/>
      <c r="HS90" s="50"/>
      <c r="HT90" s="50"/>
      <c r="HU90" s="50"/>
      <c r="HV90" s="50"/>
      <c r="HW90" s="50"/>
      <c r="HX90" s="50"/>
      <c r="HY90" s="50"/>
      <c r="HZ90" s="50"/>
      <c r="IA90" s="50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  <c r="IN90" s="50"/>
      <c r="IO90" s="50"/>
      <c r="IP90" s="50"/>
    </row>
    <row r="91" spans="1:250" s="15" customFormat="1" ht="16.899999999999999" customHeight="1">
      <c r="A91" s="49"/>
      <c r="C91" s="72"/>
      <c r="F91" s="46"/>
      <c r="K91" s="77"/>
      <c r="L91" s="77"/>
      <c r="M91" s="77"/>
      <c r="N91" s="49"/>
      <c r="O91" s="49"/>
      <c r="Z91" s="46"/>
      <c r="AE91" s="76"/>
      <c r="AG91" s="77"/>
      <c r="AH91" s="77"/>
      <c r="AI91" s="77"/>
      <c r="AJ91" s="49"/>
      <c r="AK91" s="49"/>
      <c r="AL91" s="49"/>
      <c r="AM91" s="49"/>
      <c r="AN91" s="49"/>
      <c r="AP91" s="50"/>
      <c r="AQ91" s="49"/>
      <c r="AS91" s="72"/>
      <c r="AV91" s="46"/>
      <c r="BA91" s="77"/>
      <c r="BB91" s="77"/>
      <c r="BC91" s="77"/>
      <c r="BD91" s="49"/>
      <c r="BE91" s="49"/>
      <c r="BP91" s="46"/>
      <c r="BU91" s="76"/>
      <c r="BW91" s="77"/>
      <c r="BX91" s="77"/>
      <c r="BY91" s="77"/>
      <c r="BZ91" s="49"/>
      <c r="CA91" s="49"/>
      <c r="CB91" s="49"/>
      <c r="CC91" s="49"/>
      <c r="CD91" s="49"/>
      <c r="CF91" s="50"/>
      <c r="CG91" s="49"/>
      <c r="CI91" s="72"/>
      <c r="CL91" s="46"/>
      <c r="CQ91" s="77"/>
      <c r="CR91" s="77"/>
      <c r="CS91" s="77"/>
      <c r="CT91" s="49"/>
      <c r="CU91" s="49"/>
      <c r="DF91" s="46"/>
      <c r="DK91" s="76"/>
      <c r="DM91" s="77"/>
      <c r="DN91" s="77"/>
      <c r="DO91" s="77"/>
      <c r="DP91" s="49"/>
      <c r="DQ91" s="49"/>
      <c r="DR91" s="49"/>
      <c r="DS91" s="49"/>
      <c r="DT91" s="49"/>
      <c r="DV91" s="50"/>
      <c r="DW91" s="49"/>
      <c r="DY91" s="72"/>
      <c r="EB91" s="46"/>
      <c r="EG91" s="77"/>
      <c r="EH91" s="77"/>
      <c r="EI91" s="77"/>
      <c r="EJ91" s="49"/>
      <c r="EK91" s="49"/>
      <c r="EV91" s="46"/>
      <c r="FA91" s="76"/>
      <c r="FC91" s="77"/>
      <c r="FD91" s="77"/>
      <c r="FE91" s="77"/>
      <c r="FF91" s="49"/>
      <c r="FG91" s="49"/>
      <c r="FH91" s="49"/>
      <c r="FI91" s="49"/>
      <c r="FJ91" s="49"/>
      <c r="FL91" s="50"/>
      <c r="FM91" s="49"/>
      <c r="FO91" s="72"/>
      <c r="FR91" s="46"/>
      <c r="FW91" s="77"/>
      <c r="FX91" s="77"/>
      <c r="FY91" s="77"/>
      <c r="FZ91" s="49"/>
      <c r="GA91" s="49"/>
      <c r="GL91" s="46"/>
      <c r="GQ91" s="76"/>
      <c r="GS91" s="77"/>
      <c r="GT91" s="77"/>
      <c r="GU91" s="77"/>
      <c r="GV91" s="49"/>
      <c r="GW91" s="49"/>
      <c r="GX91" s="49"/>
      <c r="GY91" s="49"/>
      <c r="GZ91" s="49"/>
      <c r="HB91" s="50"/>
      <c r="HC91" s="50"/>
      <c r="HD91" s="50"/>
      <c r="HE91" s="50"/>
      <c r="HF91" s="50"/>
      <c r="HG91" s="50"/>
      <c r="HH91" s="50"/>
      <c r="HI91" s="50"/>
      <c r="HJ91" s="50"/>
      <c r="HK91" s="50"/>
      <c r="HL91" s="50"/>
      <c r="HM91" s="50"/>
      <c r="HN91" s="50"/>
      <c r="HO91" s="50"/>
      <c r="HP91" s="50"/>
      <c r="HQ91" s="50"/>
      <c r="HR91" s="50"/>
      <c r="HS91" s="50"/>
      <c r="HT91" s="50"/>
      <c r="HU91" s="50"/>
      <c r="HV91" s="50"/>
      <c r="HW91" s="50"/>
      <c r="HX91" s="50"/>
      <c r="HY91" s="50"/>
      <c r="HZ91" s="50"/>
      <c r="IA91" s="50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  <c r="IN91" s="50"/>
      <c r="IO91" s="50"/>
      <c r="IP91" s="50"/>
    </row>
    <row r="92" spans="1:250" s="15" customFormat="1" ht="16.899999999999999" customHeight="1">
      <c r="C92" s="72"/>
      <c r="AL92" s="49"/>
      <c r="AP92" s="50"/>
      <c r="AS92" s="72"/>
      <c r="CB92" s="49"/>
      <c r="CF92" s="50"/>
      <c r="CI92" s="72"/>
      <c r="DR92" s="49"/>
      <c r="DV92" s="50"/>
      <c r="DY92" s="72"/>
      <c r="FH92" s="49"/>
      <c r="FL92" s="50"/>
      <c r="FO92" s="72"/>
      <c r="GX92" s="49"/>
      <c r="HB92" s="50"/>
      <c r="HC92" s="50"/>
      <c r="HD92" s="50"/>
      <c r="HE92" s="50"/>
      <c r="HF92" s="50"/>
      <c r="HG92" s="50"/>
      <c r="HH92" s="50"/>
      <c r="HI92" s="50"/>
      <c r="HJ92" s="50"/>
      <c r="HK92" s="50"/>
      <c r="HL92" s="50"/>
      <c r="HM92" s="50"/>
      <c r="HN92" s="50"/>
      <c r="HO92" s="50"/>
      <c r="HP92" s="50"/>
      <c r="HQ92" s="50"/>
      <c r="HR92" s="50"/>
      <c r="HS92" s="50"/>
      <c r="HT92" s="50"/>
      <c r="HU92" s="50"/>
      <c r="HV92" s="50"/>
      <c r="HW92" s="50"/>
      <c r="HX92" s="50"/>
      <c r="HY92" s="50"/>
      <c r="HZ92" s="50"/>
      <c r="IA92" s="50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  <c r="IN92" s="50"/>
      <c r="IO92" s="50"/>
      <c r="IP92" s="50"/>
    </row>
    <row r="93" spans="1:250" s="15" customFormat="1" ht="16.899999999999999" customHeight="1">
      <c r="C93" s="72"/>
      <c r="F93" s="46"/>
      <c r="M93" s="46"/>
      <c r="Z93" s="46"/>
      <c r="AG93" s="48"/>
      <c r="AL93" s="49"/>
      <c r="AP93" s="49"/>
      <c r="AS93" s="72"/>
      <c r="AV93" s="46"/>
      <c r="BC93" s="46"/>
      <c r="BP93" s="46"/>
      <c r="BW93" s="48"/>
      <c r="CB93" s="49"/>
      <c r="CF93" s="49"/>
      <c r="CI93" s="72"/>
      <c r="CL93" s="46"/>
      <c r="CS93" s="46"/>
      <c r="DF93" s="46"/>
      <c r="DM93" s="48"/>
      <c r="DR93" s="49"/>
      <c r="DV93" s="49"/>
      <c r="DY93" s="72"/>
      <c r="EB93" s="46"/>
      <c r="EI93" s="46"/>
      <c r="EV93" s="46"/>
      <c r="FC93" s="48"/>
      <c r="FH93" s="49"/>
      <c r="FL93" s="49"/>
      <c r="FO93" s="72"/>
      <c r="FR93" s="46"/>
      <c r="FY93" s="46"/>
      <c r="GL93" s="46"/>
      <c r="GS93" s="48"/>
      <c r="GX93" s="49"/>
      <c r="HB93" s="49"/>
      <c r="HC93" s="50"/>
      <c r="HD93" s="50"/>
      <c r="HE93" s="50"/>
      <c r="HF93" s="50"/>
      <c r="HG93" s="50"/>
      <c r="HH93" s="50"/>
      <c r="HI93" s="50"/>
      <c r="HJ93" s="50"/>
      <c r="HK93" s="50"/>
      <c r="HL93" s="50"/>
      <c r="HM93" s="50"/>
      <c r="HN93" s="50"/>
      <c r="HO93" s="50"/>
      <c r="HP93" s="50"/>
      <c r="HQ93" s="50"/>
      <c r="HR93" s="50"/>
      <c r="HS93" s="50"/>
      <c r="HT93" s="50"/>
      <c r="HU93" s="50"/>
      <c r="HV93" s="50"/>
      <c r="HW93" s="50"/>
      <c r="HX93" s="50"/>
      <c r="HY93" s="50"/>
      <c r="HZ93" s="50"/>
      <c r="IA93" s="50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  <c r="IN93" s="50"/>
      <c r="IO93" s="50"/>
      <c r="IP93" s="50"/>
    </row>
    <row r="94" spans="1:250" s="15" customFormat="1" ht="16.899999999999999" customHeight="1">
      <c r="A94" s="61"/>
      <c r="C94" s="72"/>
      <c r="K94" s="61"/>
      <c r="L94" s="61"/>
      <c r="M94" s="61"/>
      <c r="N94" s="61"/>
      <c r="O94" s="61"/>
      <c r="AG94" s="61"/>
      <c r="AH94" s="61"/>
      <c r="AI94" s="61"/>
      <c r="AJ94" s="61"/>
      <c r="AK94" s="61"/>
      <c r="AL94" s="49"/>
      <c r="AM94" s="61"/>
      <c r="AN94" s="61"/>
      <c r="AP94" s="49"/>
      <c r="AQ94" s="61"/>
      <c r="AS94" s="72"/>
      <c r="BA94" s="61"/>
      <c r="BB94" s="61"/>
      <c r="BC94" s="61"/>
      <c r="BD94" s="61"/>
      <c r="BE94" s="61"/>
      <c r="BW94" s="61"/>
      <c r="BX94" s="61"/>
      <c r="BY94" s="61"/>
      <c r="BZ94" s="61"/>
      <c r="CA94" s="61"/>
      <c r="CB94" s="49"/>
      <c r="CC94" s="61"/>
      <c r="CD94" s="61"/>
      <c r="CF94" s="49"/>
      <c r="CG94" s="61"/>
      <c r="CI94" s="72"/>
      <c r="CQ94" s="61"/>
      <c r="CR94" s="61"/>
      <c r="CS94" s="61"/>
      <c r="CT94" s="61"/>
      <c r="CU94" s="61"/>
      <c r="DM94" s="61"/>
      <c r="DN94" s="61"/>
      <c r="DO94" s="61"/>
      <c r="DP94" s="61"/>
      <c r="DQ94" s="61"/>
      <c r="DR94" s="49"/>
      <c r="DS94" s="61"/>
      <c r="DT94" s="61"/>
      <c r="DV94" s="49"/>
      <c r="DW94" s="61"/>
      <c r="DY94" s="72"/>
      <c r="EG94" s="61"/>
      <c r="EH94" s="61"/>
      <c r="EI94" s="61"/>
      <c r="EJ94" s="61"/>
      <c r="EK94" s="61"/>
      <c r="FC94" s="61"/>
      <c r="FD94" s="61"/>
      <c r="FE94" s="61"/>
      <c r="FF94" s="61"/>
      <c r="FG94" s="61"/>
      <c r="FH94" s="49"/>
      <c r="FI94" s="61"/>
      <c r="FJ94" s="61"/>
      <c r="FL94" s="49"/>
      <c r="FM94" s="61"/>
      <c r="FO94" s="72"/>
      <c r="FW94" s="61"/>
      <c r="FX94" s="61"/>
      <c r="FY94" s="61"/>
      <c r="FZ94" s="61"/>
      <c r="GA94" s="61"/>
      <c r="GS94" s="61"/>
      <c r="GT94" s="61"/>
      <c r="GU94" s="61"/>
      <c r="GV94" s="61"/>
      <c r="GW94" s="61"/>
      <c r="GX94" s="49"/>
      <c r="GY94" s="61"/>
      <c r="GZ94" s="61"/>
      <c r="HB94" s="49"/>
      <c r="HC94" s="50"/>
      <c r="HD94" s="50"/>
      <c r="HE94" s="50"/>
      <c r="HF94" s="50"/>
      <c r="HG94" s="50"/>
      <c r="HH94" s="50"/>
      <c r="HI94" s="50"/>
      <c r="HJ94" s="50"/>
      <c r="HK94" s="50"/>
      <c r="HL94" s="50"/>
      <c r="HM94" s="50"/>
      <c r="HN94" s="50"/>
      <c r="HO94" s="50"/>
      <c r="HP94" s="50"/>
      <c r="HQ94" s="50"/>
      <c r="HR94" s="50"/>
      <c r="HS94" s="50"/>
      <c r="HT94" s="50"/>
      <c r="HU94" s="50"/>
      <c r="HV94" s="50"/>
      <c r="HW94" s="50"/>
      <c r="HX94" s="50"/>
      <c r="HY94" s="50"/>
      <c r="HZ94" s="50"/>
      <c r="IA94" s="50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  <c r="IN94" s="50"/>
      <c r="IO94" s="50"/>
      <c r="IP94" s="50"/>
    </row>
    <row r="95" spans="1:250" s="15" customFormat="1" ht="16.899999999999999" customHeight="1">
      <c r="A95" s="61"/>
      <c r="C95" s="72"/>
      <c r="F95" s="46"/>
      <c r="K95" s="61"/>
      <c r="L95" s="61"/>
      <c r="M95" s="61"/>
      <c r="N95" s="61"/>
      <c r="O95" s="61"/>
      <c r="Z95" s="46"/>
      <c r="AE95" s="72"/>
      <c r="AG95" s="61"/>
      <c r="AH95" s="61"/>
      <c r="AI95" s="61"/>
      <c r="AJ95" s="61"/>
      <c r="AK95" s="61"/>
      <c r="AL95" s="49"/>
      <c r="AM95" s="61"/>
      <c r="AN95" s="61"/>
      <c r="AP95" s="50"/>
      <c r="AQ95" s="61"/>
      <c r="AS95" s="72"/>
      <c r="AV95" s="46"/>
      <c r="BA95" s="61"/>
      <c r="BB95" s="61"/>
      <c r="BC95" s="61"/>
      <c r="BD95" s="61"/>
      <c r="BE95" s="61"/>
      <c r="BP95" s="46"/>
      <c r="BU95" s="72"/>
      <c r="BW95" s="61"/>
      <c r="BX95" s="61"/>
      <c r="BY95" s="61"/>
      <c r="BZ95" s="61"/>
      <c r="CA95" s="61"/>
      <c r="CB95" s="49"/>
      <c r="CC95" s="61"/>
      <c r="CD95" s="61"/>
      <c r="CF95" s="50"/>
      <c r="CG95" s="61"/>
      <c r="CI95" s="72"/>
      <c r="CL95" s="46"/>
      <c r="CQ95" s="61"/>
      <c r="CR95" s="61"/>
      <c r="CS95" s="61"/>
      <c r="CT95" s="61"/>
      <c r="CU95" s="61"/>
      <c r="DF95" s="46"/>
      <c r="DK95" s="72"/>
      <c r="DM95" s="61"/>
      <c r="DN95" s="61"/>
      <c r="DO95" s="61"/>
      <c r="DP95" s="61"/>
      <c r="DQ95" s="61"/>
      <c r="DR95" s="49"/>
      <c r="DS95" s="61"/>
      <c r="DT95" s="61"/>
      <c r="DV95" s="50"/>
      <c r="DW95" s="61"/>
      <c r="DY95" s="72"/>
      <c r="EB95" s="46"/>
      <c r="EG95" s="61"/>
      <c r="EH95" s="61"/>
      <c r="EI95" s="61"/>
      <c r="EJ95" s="61"/>
      <c r="EK95" s="61"/>
      <c r="EV95" s="46"/>
      <c r="FA95" s="72"/>
      <c r="FC95" s="61"/>
      <c r="FD95" s="61"/>
      <c r="FE95" s="61"/>
      <c r="FF95" s="61"/>
      <c r="FG95" s="61"/>
      <c r="FH95" s="49"/>
      <c r="FI95" s="61"/>
      <c r="FJ95" s="61"/>
      <c r="FL95" s="50"/>
      <c r="FM95" s="61"/>
      <c r="FO95" s="72"/>
      <c r="FR95" s="46"/>
      <c r="FW95" s="61"/>
      <c r="FX95" s="61"/>
      <c r="FY95" s="61"/>
      <c r="FZ95" s="61"/>
      <c r="GA95" s="61"/>
      <c r="GL95" s="46"/>
      <c r="GQ95" s="72"/>
      <c r="GS95" s="61"/>
      <c r="GT95" s="61"/>
      <c r="GU95" s="61"/>
      <c r="GV95" s="61"/>
      <c r="GW95" s="61"/>
      <c r="GX95" s="49"/>
      <c r="GY95" s="61"/>
      <c r="GZ95" s="61"/>
      <c r="HB95" s="50"/>
      <c r="HC95" s="50"/>
      <c r="HD95" s="50"/>
      <c r="HE95" s="50"/>
      <c r="HF95" s="50"/>
      <c r="HG95" s="50"/>
      <c r="HH95" s="50"/>
      <c r="HI95" s="50"/>
      <c r="HJ95" s="50"/>
      <c r="HK95" s="50"/>
      <c r="HL95" s="50"/>
      <c r="HM95" s="50"/>
      <c r="HN95" s="50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</row>
    <row r="96" spans="1:250" s="15" customFormat="1" ht="16.899999999999999" customHeight="1">
      <c r="A96" s="61"/>
      <c r="C96" s="72"/>
      <c r="F96" s="46"/>
      <c r="K96" s="61"/>
      <c r="L96" s="61"/>
      <c r="M96" s="61"/>
      <c r="N96" s="61"/>
      <c r="O96" s="61"/>
      <c r="Z96" s="46"/>
      <c r="AE96" s="72"/>
      <c r="AG96" s="61"/>
      <c r="AH96" s="61"/>
      <c r="AI96" s="61"/>
      <c r="AJ96" s="61"/>
      <c r="AK96" s="61"/>
      <c r="AL96" s="49"/>
      <c r="AM96" s="61"/>
      <c r="AN96" s="61"/>
      <c r="AP96" s="50"/>
      <c r="AQ96" s="61"/>
      <c r="AS96" s="72"/>
      <c r="AV96" s="46"/>
      <c r="BA96" s="61"/>
      <c r="BB96" s="61"/>
      <c r="BC96" s="61"/>
      <c r="BD96" s="61"/>
      <c r="BE96" s="61"/>
      <c r="BP96" s="46"/>
      <c r="BU96" s="72"/>
      <c r="BW96" s="61"/>
      <c r="BX96" s="61"/>
      <c r="BY96" s="61"/>
      <c r="BZ96" s="61"/>
      <c r="CA96" s="61"/>
      <c r="CB96" s="49"/>
      <c r="CC96" s="61"/>
      <c r="CD96" s="61"/>
      <c r="CF96" s="50"/>
      <c r="CG96" s="61"/>
      <c r="CI96" s="72"/>
      <c r="CL96" s="46"/>
      <c r="CQ96" s="61"/>
      <c r="CR96" s="61"/>
      <c r="CS96" s="61"/>
      <c r="CT96" s="61"/>
      <c r="CU96" s="61"/>
      <c r="DF96" s="46"/>
      <c r="DK96" s="72"/>
      <c r="DM96" s="61"/>
      <c r="DN96" s="61"/>
      <c r="DO96" s="61"/>
      <c r="DP96" s="61"/>
      <c r="DQ96" s="61"/>
      <c r="DR96" s="49"/>
      <c r="DS96" s="61"/>
      <c r="DT96" s="61"/>
      <c r="DV96" s="50"/>
      <c r="DW96" s="61"/>
      <c r="DY96" s="72"/>
      <c r="EB96" s="46"/>
      <c r="EG96" s="61"/>
      <c r="EH96" s="61"/>
      <c r="EI96" s="61"/>
      <c r="EJ96" s="61"/>
      <c r="EK96" s="61"/>
      <c r="EV96" s="46"/>
      <c r="FA96" s="72"/>
      <c r="FC96" s="61"/>
      <c r="FD96" s="61"/>
      <c r="FE96" s="61"/>
      <c r="FF96" s="61"/>
      <c r="FG96" s="61"/>
      <c r="FH96" s="49"/>
      <c r="FI96" s="61"/>
      <c r="FJ96" s="61"/>
      <c r="FL96" s="50"/>
      <c r="FM96" s="61"/>
      <c r="FO96" s="72"/>
      <c r="FR96" s="46"/>
      <c r="FW96" s="61"/>
      <c r="FX96" s="61"/>
      <c r="FY96" s="61"/>
      <c r="FZ96" s="61"/>
      <c r="GA96" s="61"/>
      <c r="GL96" s="46"/>
      <c r="GQ96" s="72"/>
      <c r="GS96" s="61"/>
      <c r="GT96" s="61"/>
      <c r="GU96" s="61"/>
      <c r="GV96" s="61"/>
      <c r="GW96" s="61"/>
      <c r="GX96" s="49"/>
      <c r="GY96" s="61"/>
      <c r="GZ96" s="61"/>
      <c r="HB96" s="50"/>
      <c r="HC96" s="50"/>
      <c r="HD96" s="50"/>
      <c r="HE96" s="50"/>
      <c r="HF96" s="50"/>
      <c r="HG96" s="50"/>
      <c r="HH96" s="50"/>
      <c r="HI96" s="50"/>
      <c r="HJ96" s="50"/>
      <c r="HK96" s="50"/>
      <c r="HL96" s="50"/>
      <c r="HM96" s="50"/>
      <c r="HN96" s="50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</row>
    <row r="97" spans="1:250" s="15" customFormat="1" ht="16.899999999999999" customHeight="1">
      <c r="D97" s="166"/>
      <c r="F97" s="73"/>
      <c r="H97" s="74"/>
      <c r="K97" s="12"/>
      <c r="N97" s="12"/>
      <c r="O97" s="45"/>
      <c r="S97" s="12"/>
      <c r="T97" s="275"/>
      <c r="U97" s="73"/>
      <c r="W97" s="73"/>
      <c r="Y97" s="22"/>
      <c r="AB97" s="12"/>
      <c r="AC97" s="74"/>
      <c r="AE97" s="12"/>
      <c r="AF97" s="12"/>
      <c r="AG97" s="12"/>
      <c r="AH97" s="74"/>
      <c r="AL97" s="12"/>
      <c r="AM97" s="275"/>
      <c r="AP97" s="50"/>
      <c r="AT97" s="166"/>
      <c r="AV97" s="73"/>
      <c r="AX97" s="74"/>
      <c r="BA97" s="12"/>
      <c r="BD97" s="12"/>
      <c r="BE97" s="45"/>
      <c r="BI97" s="12"/>
      <c r="BJ97" s="275"/>
      <c r="BK97" s="73"/>
      <c r="BM97" s="73"/>
      <c r="BO97" s="22"/>
      <c r="BR97" s="12"/>
      <c r="BS97" s="74"/>
      <c r="BU97" s="12"/>
      <c r="BV97" s="12"/>
      <c r="BW97" s="12"/>
      <c r="BX97" s="74"/>
      <c r="CB97" s="12"/>
      <c r="CC97" s="275"/>
      <c r="CF97" s="50"/>
      <c r="CJ97" s="166"/>
      <c r="CL97" s="73"/>
      <c r="CN97" s="74"/>
      <c r="CQ97" s="12"/>
      <c r="CT97" s="12"/>
      <c r="CU97" s="45"/>
      <c r="CY97" s="12"/>
      <c r="CZ97" s="275"/>
      <c r="DA97" s="73"/>
      <c r="DC97" s="73"/>
      <c r="DE97" s="22"/>
      <c r="DH97" s="12"/>
      <c r="DI97" s="74"/>
      <c r="DK97" s="12"/>
      <c r="DL97" s="12"/>
      <c r="DM97" s="12"/>
      <c r="DN97" s="74"/>
      <c r="DR97" s="12"/>
      <c r="DS97" s="275"/>
      <c r="DV97" s="50"/>
      <c r="DZ97" s="166"/>
      <c r="EB97" s="73"/>
      <c r="ED97" s="74"/>
      <c r="EG97" s="12"/>
      <c r="EJ97" s="12"/>
      <c r="EK97" s="45"/>
      <c r="EO97" s="12"/>
      <c r="EP97" s="275"/>
      <c r="EQ97" s="73"/>
      <c r="ES97" s="73"/>
      <c r="EU97" s="22"/>
      <c r="EX97" s="12"/>
      <c r="EY97" s="74"/>
      <c r="FA97" s="12"/>
      <c r="FB97" s="12"/>
      <c r="FC97" s="12"/>
      <c r="FD97" s="74"/>
      <c r="FH97" s="12"/>
      <c r="FI97" s="275"/>
      <c r="FL97" s="50"/>
      <c r="FP97" s="166"/>
      <c r="FR97" s="73"/>
      <c r="FT97" s="74"/>
      <c r="FW97" s="12"/>
      <c r="FZ97" s="12"/>
      <c r="GA97" s="45"/>
      <c r="GE97" s="12"/>
      <c r="GF97" s="275"/>
      <c r="GG97" s="73"/>
      <c r="GI97" s="73"/>
      <c r="GK97" s="22"/>
      <c r="GN97" s="12"/>
      <c r="GO97" s="74"/>
      <c r="GQ97" s="12"/>
      <c r="GR97" s="12"/>
      <c r="GS97" s="12"/>
      <c r="GT97" s="74"/>
      <c r="GX97" s="12"/>
      <c r="GY97" s="275"/>
      <c r="HB97" s="50"/>
      <c r="HC97" s="50"/>
      <c r="HD97" s="50"/>
      <c r="HE97" s="50"/>
      <c r="HF97" s="50"/>
      <c r="HG97" s="50"/>
      <c r="HH97" s="50"/>
      <c r="HI97" s="50"/>
      <c r="HJ97" s="50"/>
      <c r="HK97" s="50"/>
      <c r="HL97" s="50"/>
      <c r="HM97" s="50"/>
      <c r="HN97" s="50"/>
      <c r="HO97" s="50"/>
      <c r="HP97" s="50"/>
      <c r="HQ97" s="50"/>
      <c r="HR97" s="50"/>
      <c r="HS97" s="50"/>
      <c r="HT97" s="50"/>
      <c r="HU97" s="50"/>
      <c r="HV97" s="50"/>
      <c r="HW97" s="50"/>
      <c r="HX97" s="50"/>
      <c r="HY97" s="50"/>
      <c r="HZ97" s="50"/>
      <c r="IA97" s="50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  <c r="IN97" s="50"/>
      <c r="IO97" s="50"/>
      <c r="IP97" s="50"/>
    </row>
    <row r="98" spans="1:250" s="15" customFormat="1" ht="16.899999999999999" customHeight="1">
      <c r="D98" s="22"/>
      <c r="E98" s="73"/>
      <c r="F98" s="73"/>
      <c r="G98" s="73"/>
      <c r="H98" s="275"/>
      <c r="I98" s="73"/>
      <c r="J98" s="62"/>
      <c r="K98" s="62"/>
      <c r="L98" s="62"/>
      <c r="M98" s="61"/>
      <c r="N98" s="61"/>
      <c r="O98" s="144"/>
      <c r="P98" s="62"/>
      <c r="Q98" s="189"/>
      <c r="R98" s="189"/>
      <c r="W98" s="73"/>
      <c r="X98" s="73"/>
      <c r="Y98" s="22"/>
      <c r="Z98" s="73"/>
      <c r="AA98" s="62"/>
      <c r="AB98" s="62"/>
      <c r="AC98" s="275"/>
      <c r="AD98" s="14"/>
      <c r="AE98" s="14"/>
      <c r="AF98" s="14"/>
      <c r="AG98" s="62"/>
      <c r="AH98" s="144"/>
      <c r="AI98" s="62"/>
      <c r="AJ98" s="189"/>
      <c r="AK98" s="189"/>
      <c r="AP98" s="50"/>
      <c r="AT98" s="22"/>
      <c r="AU98" s="73"/>
      <c r="AV98" s="73"/>
      <c r="AW98" s="73"/>
      <c r="AX98" s="275"/>
      <c r="AY98" s="73"/>
      <c r="AZ98" s="62"/>
      <c r="BA98" s="62"/>
      <c r="BB98" s="62"/>
      <c r="BC98" s="61"/>
      <c r="BD98" s="61"/>
      <c r="BE98" s="144"/>
      <c r="BF98" s="62"/>
      <c r="BG98" s="189"/>
      <c r="BH98" s="189"/>
      <c r="BM98" s="73"/>
      <c r="BN98" s="73"/>
      <c r="BO98" s="22"/>
      <c r="BP98" s="73"/>
      <c r="BQ98" s="62"/>
      <c r="BR98" s="62"/>
      <c r="BS98" s="275"/>
      <c r="BT98" s="14"/>
      <c r="BU98" s="14"/>
      <c r="BV98" s="14"/>
      <c r="BW98" s="62"/>
      <c r="BX98" s="144"/>
      <c r="BY98" s="62"/>
      <c r="BZ98" s="189"/>
      <c r="CA98" s="189"/>
      <c r="CF98" s="50"/>
      <c r="CJ98" s="22"/>
      <c r="CK98" s="73"/>
      <c r="CL98" s="73"/>
      <c r="CM98" s="73"/>
      <c r="CN98" s="275"/>
      <c r="CO98" s="73"/>
      <c r="CP98" s="62"/>
      <c r="CQ98" s="62"/>
      <c r="CR98" s="62"/>
      <c r="CS98" s="61"/>
      <c r="CT98" s="61"/>
      <c r="CU98" s="144"/>
      <c r="CV98" s="62"/>
      <c r="CW98" s="189"/>
      <c r="CX98" s="189"/>
      <c r="DC98" s="73"/>
      <c r="DD98" s="73"/>
      <c r="DE98" s="22"/>
      <c r="DF98" s="73"/>
      <c r="DG98" s="62"/>
      <c r="DH98" s="62"/>
      <c r="DI98" s="275"/>
      <c r="DJ98" s="14"/>
      <c r="DK98" s="14"/>
      <c r="DL98" s="14"/>
      <c r="DM98" s="62"/>
      <c r="DN98" s="144"/>
      <c r="DO98" s="62"/>
      <c r="DP98" s="189"/>
      <c r="DQ98" s="189"/>
      <c r="DV98" s="50"/>
      <c r="DZ98" s="22"/>
      <c r="EA98" s="73"/>
      <c r="EB98" s="73"/>
      <c r="EC98" s="73"/>
      <c r="ED98" s="275"/>
      <c r="EE98" s="73"/>
      <c r="EF98" s="62"/>
      <c r="EG98" s="62"/>
      <c r="EH98" s="62"/>
      <c r="EI98" s="61"/>
      <c r="EJ98" s="61"/>
      <c r="EK98" s="144"/>
      <c r="EL98" s="62"/>
      <c r="EM98" s="189"/>
      <c r="EN98" s="189"/>
      <c r="ES98" s="73"/>
      <c r="ET98" s="73"/>
      <c r="EU98" s="22"/>
      <c r="EV98" s="73"/>
      <c r="EW98" s="62"/>
      <c r="EX98" s="62"/>
      <c r="EY98" s="275"/>
      <c r="EZ98" s="14"/>
      <c r="FA98" s="14"/>
      <c r="FB98" s="14"/>
      <c r="FC98" s="62"/>
      <c r="FD98" s="144"/>
      <c r="FE98" s="62"/>
      <c r="FF98" s="189"/>
      <c r="FG98" s="189"/>
      <c r="FL98" s="50"/>
      <c r="FP98" s="22"/>
      <c r="FQ98" s="73"/>
      <c r="FR98" s="73"/>
      <c r="FS98" s="73"/>
      <c r="FT98" s="275"/>
      <c r="FU98" s="73"/>
      <c r="FV98" s="62"/>
      <c r="FW98" s="62"/>
      <c r="FX98" s="62"/>
      <c r="FY98" s="61"/>
      <c r="FZ98" s="61"/>
      <c r="GA98" s="144"/>
      <c r="GB98" s="62"/>
      <c r="GC98" s="189"/>
      <c r="GD98" s="189"/>
      <c r="GI98" s="73"/>
      <c r="GJ98" s="73"/>
      <c r="GK98" s="22"/>
      <c r="GL98" s="73"/>
      <c r="GM98" s="62"/>
      <c r="GN98" s="62"/>
      <c r="GO98" s="275"/>
      <c r="GP98" s="14"/>
      <c r="GQ98" s="14"/>
      <c r="GR98" s="14"/>
      <c r="GS98" s="62"/>
      <c r="GT98" s="144"/>
      <c r="GU98" s="62"/>
      <c r="GV98" s="189"/>
      <c r="GW98" s="189"/>
      <c r="HB98" s="50"/>
      <c r="HC98" s="50"/>
      <c r="HD98" s="50"/>
      <c r="HE98" s="50"/>
      <c r="HF98" s="50"/>
      <c r="HG98" s="50"/>
      <c r="HH98" s="50"/>
      <c r="HI98" s="50"/>
      <c r="HJ98" s="50"/>
      <c r="HK98" s="50"/>
      <c r="HL98" s="50"/>
      <c r="HM98" s="50"/>
      <c r="HN98" s="50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</row>
    <row r="99" spans="1:250" s="15" customFormat="1" ht="16.899999999999999" customHeight="1">
      <c r="E99" s="73"/>
      <c r="F99" s="73"/>
      <c r="G99" s="73"/>
      <c r="H99" s="73"/>
      <c r="K99" s="12"/>
      <c r="L99" s="12"/>
      <c r="M99" s="61"/>
      <c r="N99" s="61"/>
      <c r="O99" s="61"/>
      <c r="V99" s="73"/>
      <c r="W99" s="73"/>
      <c r="X99" s="73"/>
      <c r="Y99" s="73"/>
      <c r="AB99" s="12"/>
      <c r="AC99" s="13"/>
      <c r="AD99" s="12"/>
      <c r="AE99" s="12"/>
      <c r="AF99" s="12"/>
      <c r="AH99" s="62"/>
      <c r="AP99" s="50"/>
      <c r="AU99" s="73"/>
      <c r="AV99" s="73"/>
      <c r="AW99" s="73"/>
      <c r="AX99" s="73"/>
      <c r="BA99" s="12"/>
      <c r="BB99" s="12"/>
      <c r="BC99" s="61"/>
      <c r="BD99" s="61"/>
      <c r="BE99" s="61"/>
      <c r="BL99" s="73"/>
      <c r="BM99" s="73"/>
      <c r="BN99" s="73"/>
      <c r="BO99" s="73"/>
      <c r="BR99" s="12"/>
      <c r="BS99" s="13"/>
      <c r="BT99" s="12"/>
      <c r="BU99" s="12"/>
      <c r="BV99" s="12"/>
      <c r="BX99" s="62"/>
      <c r="CF99" s="50"/>
      <c r="CK99" s="73"/>
      <c r="CL99" s="73"/>
      <c r="CM99" s="73"/>
      <c r="CN99" s="73"/>
      <c r="CQ99" s="12"/>
      <c r="CR99" s="12"/>
      <c r="CS99" s="61"/>
      <c r="CT99" s="61"/>
      <c r="CU99" s="61"/>
      <c r="DB99" s="73"/>
      <c r="DC99" s="73"/>
      <c r="DD99" s="73"/>
      <c r="DE99" s="73"/>
      <c r="DH99" s="12"/>
      <c r="DI99" s="13"/>
      <c r="DJ99" s="12"/>
      <c r="DK99" s="12"/>
      <c r="DL99" s="12"/>
      <c r="DN99" s="62"/>
      <c r="DV99" s="50"/>
      <c r="EA99" s="73"/>
      <c r="EB99" s="73"/>
      <c r="EC99" s="73"/>
      <c r="ED99" s="73"/>
      <c r="EG99" s="12"/>
      <c r="EH99" s="12"/>
      <c r="EI99" s="61"/>
      <c r="EJ99" s="61"/>
      <c r="EK99" s="61"/>
      <c r="ER99" s="73"/>
      <c r="ES99" s="73"/>
      <c r="ET99" s="73"/>
      <c r="EU99" s="73"/>
      <c r="EX99" s="12"/>
      <c r="EY99" s="13"/>
      <c r="EZ99" s="12"/>
      <c r="FA99" s="12"/>
      <c r="FB99" s="12"/>
      <c r="FD99" s="62"/>
      <c r="FL99" s="50"/>
      <c r="FQ99" s="73"/>
      <c r="FR99" s="73"/>
      <c r="FS99" s="73"/>
      <c r="FT99" s="73"/>
      <c r="FW99" s="12"/>
      <c r="FX99" s="12"/>
      <c r="FY99" s="61"/>
      <c r="FZ99" s="61"/>
      <c r="GA99" s="61"/>
      <c r="GH99" s="73"/>
      <c r="GI99" s="73"/>
      <c r="GJ99" s="73"/>
      <c r="GK99" s="73"/>
      <c r="GN99" s="12"/>
      <c r="GO99" s="13"/>
      <c r="GP99" s="12"/>
      <c r="GQ99" s="12"/>
      <c r="GR99" s="12"/>
      <c r="GT99" s="62"/>
      <c r="HB99" s="50"/>
      <c r="HC99" s="50"/>
      <c r="HD99" s="50"/>
      <c r="HE99" s="50"/>
      <c r="HF99" s="50"/>
      <c r="HG99" s="50"/>
      <c r="HH99" s="50"/>
      <c r="HI99" s="50"/>
      <c r="HJ99" s="50"/>
      <c r="HK99" s="50"/>
      <c r="HL99" s="50"/>
      <c r="HM99" s="50"/>
      <c r="HN99" s="50"/>
      <c r="HO99" s="50"/>
      <c r="HP99" s="50"/>
      <c r="HQ99" s="50"/>
      <c r="HR99" s="50"/>
      <c r="HS99" s="50"/>
      <c r="HT99" s="50"/>
      <c r="HU99" s="50"/>
      <c r="HV99" s="50"/>
      <c r="HW99" s="50"/>
      <c r="HX99" s="50"/>
      <c r="HY99" s="50"/>
      <c r="HZ99" s="50"/>
      <c r="IA99" s="50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  <c r="IN99" s="50"/>
      <c r="IO99" s="50"/>
      <c r="IP99" s="50"/>
    </row>
    <row r="100" spans="1:250" s="15" customFormat="1" ht="16.899999999999999" customHeight="1">
      <c r="C100" s="76"/>
      <c r="E100" s="53"/>
      <c r="F100" s="95"/>
      <c r="G100" s="95"/>
      <c r="H100" s="50"/>
      <c r="I100" s="50"/>
      <c r="J100" s="50"/>
      <c r="L100" s="76"/>
      <c r="N100" s="53"/>
      <c r="O100" s="53"/>
      <c r="P100" s="53"/>
      <c r="Q100" s="53"/>
      <c r="R100" s="53"/>
      <c r="S100" s="50"/>
      <c r="X100" s="75"/>
      <c r="Y100" s="53"/>
      <c r="Z100" s="95"/>
      <c r="AA100" s="95"/>
      <c r="AB100" s="95"/>
      <c r="AC100" s="95"/>
      <c r="AD100" s="50"/>
      <c r="AE100" s="76"/>
      <c r="AG100" s="53"/>
      <c r="AH100" s="53"/>
      <c r="AI100" s="53"/>
      <c r="AJ100" s="53"/>
      <c r="AK100" s="53"/>
      <c r="AL100" s="53"/>
      <c r="AP100" s="50"/>
      <c r="AS100" s="76"/>
      <c r="AU100" s="53"/>
      <c r="AV100" s="95"/>
      <c r="AW100" s="95"/>
      <c r="AX100" s="50"/>
      <c r="AY100" s="50"/>
      <c r="AZ100" s="50"/>
      <c r="BB100" s="76"/>
      <c r="BD100" s="53"/>
      <c r="BE100" s="53"/>
      <c r="BF100" s="53"/>
      <c r="BG100" s="53"/>
      <c r="BH100" s="53"/>
      <c r="BI100" s="50"/>
      <c r="BN100" s="75"/>
      <c r="BO100" s="53"/>
      <c r="BP100" s="95"/>
      <c r="BQ100" s="95"/>
      <c r="BR100" s="95"/>
      <c r="BS100" s="95"/>
      <c r="BT100" s="50"/>
      <c r="BU100" s="76"/>
      <c r="BW100" s="53"/>
      <c r="BX100" s="53"/>
      <c r="BY100" s="53"/>
      <c r="BZ100" s="53"/>
      <c r="CA100" s="53"/>
      <c r="CB100" s="53"/>
      <c r="CF100" s="50"/>
      <c r="CI100" s="76"/>
      <c r="CK100" s="53"/>
      <c r="CL100" s="95"/>
      <c r="CM100" s="95"/>
      <c r="CN100" s="50"/>
      <c r="CO100" s="50"/>
      <c r="CP100" s="50"/>
      <c r="CR100" s="76"/>
      <c r="CT100" s="53"/>
      <c r="CU100" s="53"/>
      <c r="CV100" s="53"/>
      <c r="CW100" s="53"/>
      <c r="CX100" s="53"/>
      <c r="CY100" s="50"/>
      <c r="DD100" s="75"/>
      <c r="DE100" s="53"/>
      <c r="DF100" s="95"/>
      <c r="DG100" s="95"/>
      <c r="DH100" s="95"/>
      <c r="DI100" s="95"/>
      <c r="DJ100" s="50"/>
      <c r="DK100" s="76"/>
      <c r="DM100" s="53"/>
      <c r="DN100" s="53"/>
      <c r="DO100" s="53"/>
      <c r="DP100" s="53"/>
      <c r="DQ100" s="53"/>
      <c r="DR100" s="53"/>
      <c r="DV100" s="50"/>
      <c r="DY100" s="76"/>
      <c r="EA100" s="53"/>
      <c r="EB100" s="95"/>
      <c r="EC100" s="95"/>
      <c r="ED100" s="50"/>
      <c r="EE100" s="50"/>
      <c r="EF100" s="50"/>
      <c r="EH100" s="76"/>
      <c r="EJ100" s="53"/>
      <c r="EK100" s="53"/>
      <c r="EL100" s="53"/>
      <c r="EM100" s="53"/>
      <c r="EN100" s="53"/>
      <c r="EO100" s="50"/>
      <c r="ET100" s="75"/>
      <c r="EU100" s="53"/>
      <c r="EV100" s="95"/>
      <c r="EW100" s="95"/>
      <c r="EX100" s="95"/>
      <c r="EY100" s="95"/>
      <c r="EZ100" s="50"/>
      <c r="FA100" s="76"/>
      <c r="FC100" s="53"/>
      <c r="FD100" s="53"/>
      <c r="FE100" s="53"/>
      <c r="FF100" s="53"/>
      <c r="FG100" s="53"/>
      <c r="FH100" s="53"/>
      <c r="FL100" s="50"/>
      <c r="FO100" s="76"/>
      <c r="FQ100" s="53"/>
      <c r="FR100" s="95"/>
      <c r="FS100" s="95"/>
      <c r="FT100" s="50"/>
      <c r="FU100" s="50"/>
      <c r="FV100" s="50"/>
      <c r="FX100" s="76"/>
      <c r="FZ100" s="53"/>
      <c r="GA100" s="53"/>
      <c r="GB100" s="53"/>
      <c r="GC100" s="53"/>
      <c r="GD100" s="53"/>
      <c r="GE100" s="50"/>
      <c r="GJ100" s="75"/>
      <c r="GK100" s="53"/>
      <c r="GL100" s="95"/>
      <c r="GM100" s="95"/>
      <c r="GN100" s="95"/>
      <c r="GO100" s="95"/>
      <c r="GP100" s="50"/>
      <c r="GQ100" s="76"/>
      <c r="GS100" s="53"/>
      <c r="GT100" s="53"/>
      <c r="GU100" s="53"/>
      <c r="GV100" s="53"/>
      <c r="GW100" s="53"/>
      <c r="GX100" s="53"/>
      <c r="HB100" s="50"/>
      <c r="HC100" s="50"/>
      <c r="HD100" s="50"/>
      <c r="HE100" s="50"/>
      <c r="HF100" s="50"/>
      <c r="HG100" s="50"/>
      <c r="HH100" s="50"/>
      <c r="HI100" s="50"/>
      <c r="HJ100" s="50"/>
      <c r="HK100" s="50"/>
      <c r="HL100" s="50"/>
      <c r="HM100" s="50"/>
      <c r="HN100" s="50"/>
      <c r="HO100" s="50"/>
      <c r="HP100" s="50"/>
      <c r="HQ100" s="50"/>
      <c r="HR100" s="50"/>
      <c r="HS100" s="50"/>
      <c r="HT100" s="50"/>
      <c r="HU100" s="50"/>
      <c r="HV100" s="50"/>
      <c r="HW100" s="50"/>
      <c r="HX100" s="50"/>
      <c r="HY100" s="50"/>
      <c r="HZ100" s="50"/>
      <c r="IA100" s="50"/>
      <c r="IB100" s="50"/>
      <c r="IC100" s="50"/>
      <c r="ID100" s="50"/>
      <c r="IE100" s="50"/>
      <c r="IF100" s="50"/>
      <c r="IG100" s="50"/>
      <c r="IH100" s="50"/>
      <c r="II100" s="50"/>
      <c r="IJ100" s="50"/>
      <c r="IK100" s="50"/>
      <c r="IL100" s="50"/>
      <c r="IM100" s="50"/>
      <c r="IN100" s="50"/>
      <c r="IO100" s="50"/>
      <c r="IP100" s="50"/>
    </row>
    <row r="101" spans="1:250" s="15" customFormat="1" ht="16.899999999999999" customHeight="1">
      <c r="C101" s="72"/>
      <c r="L101" s="12"/>
      <c r="AP101" s="50"/>
      <c r="AS101" s="72"/>
      <c r="BB101" s="12"/>
      <c r="CF101" s="50"/>
      <c r="CI101" s="72"/>
      <c r="CR101" s="12"/>
      <c r="DV101" s="50"/>
      <c r="DY101" s="72"/>
      <c r="EH101" s="12"/>
      <c r="FL101" s="50"/>
      <c r="FO101" s="72"/>
      <c r="FX101" s="12"/>
      <c r="HB101" s="50"/>
      <c r="HC101" s="50"/>
      <c r="HD101" s="50"/>
      <c r="HE101" s="50"/>
      <c r="HF101" s="50"/>
      <c r="HG101" s="50"/>
      <c r="HH101" s="50"/>
      <c r="HI101" s="50"/>
      <c r="HJ101" s="50"/>
      <c r="HK101" s="50"/>
      <c r="HL101" s="50"/>
      <c r="HM101" s="50"/>
      <c r="HN101" s="50"/>
      <c r="HO101" s="50"/>
      <c r="HP101" s="50"/>
      <c r="HQ101" s="50"/>
      <c r="HR101" s="50"/>
      <c r="HS101" s="50"/>
      <c r="HT101" s="50"/>
      <c r="HU101" s="50"/>
      <c r="HV101" s="50"/>
      <c r="HW101" s="50"/>
      <c r="HX101" s="50"/>
      <c r="HY101" s="50"/>
      <c r="HZ101" s="50"/>
      <c r="IA101" s="50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  <c r="IN101" s="50"/>
      <c r="IO101" s="50"/>
      <c r="IP101" s="50"/>
    </row>
    <row r="102" spans="1:250" s="15" customFormat="1" ht="16.899999999999999" customHeight="1">
      <c r="C102" s="76"/>
      <c r="E102" s="77"/>
      <c r="V102" s="76"/>
      <c r="X102" s="75"/>
      <c r="Y102" s="77"/>
      <c r="AC102" s="13"/>
      <c r="AD102" s="12"/>
      <c r="AE102" s="12"/>
      <c r="AF102" s="47"/>
      <c r="AP102" s="50"/>
      <c r="AS102" s="76"/>
      <c r="AU102" s="77"/>
      <c r="BL102" s="76"/>
      <c r="BN102" s="75"/>
      <c r="BO102" s="77"/>
      <c r="BS102" s="13"/>
      <c r="BT102" s="12"/>
      <c r="BU102" s="12"/>
      <c r="BV102" s="47"/>
      <c r="CF102" s="50"/>
      <c r="CI102" s="76"/>
      <c r="CK102" s="77"/>
      <c r="DB102" s="76"/>
      <c r="DD102" s="75"/>
      <c r="DE102" s="77"/>
      <c r="DI102" s="13"/>
      <c r="DJ102" s="12"/>
      <c r="DK102" s="12"/>
      <c r="DL102" s="47"/>
      <c r="DV102" s="50"/>
      <c r="DY102" s="76"/>
      <c r="EA102" s="77"/>
      <c r="ER102" s="76"/>
      <c r="ET102" s="75"/>
      <c r="EU102" s="77"/>
      <c r="EY102" s="13"/>
      <c r="EZ102" s="12"/>
      <c r="FA102" s="12"/>
      <c r="FB102" s="47"/>
      <c r="FL102" s="50"/>
      <c r="FO102" s="76"/>
      <c r="FQ102" s="77"/>
      <c r="GH102" s="76"/>
      <c r="GJ102" s="75"/>
      <c r="GK102" s="77"/>
      <c r="GO102" s="13"/>
      <c r="GP102" s="12"/>
      <c r="GQ102" s="12"/>
      <c r="GR102" s="47"/>
      <c r="HB102" s="50"/>
      <c r="HC102" s="50"/>
      <c r="HD102" s="50"/>
      <c r="HE102" s="50"/>
      <c r="HF102" s="50"/>
      <c r="HG102" s="50"/>
      <c r="HH102" s="50"/>
      <c r="HI102" s="50"/>
      <c r="HJ102" s="50"/>
      <c r="HK102" s="50"/>
      <c r="HL102" s="50"/>
      <c r="HM102" s="50"/>
      <c r="HN102" s="50"/>
      <c r="HO102" s="50"/>
      <c r="HP102" s="50"/>
      <c r="HQ102" s="50"/>
      <c r="HR102" s="50"/>
      <c r="HS102" s="50"/>
      <c r="HT102" s="50"/>
      <c r="HU102" s="50"/>
      <c r="HV102" s="50"/>
      <c r="HW102" s="50"/>
      <c r="HX102" s="50"/>
      <c r="HY102" s="50"/>
      <c r="HZ102" s="50"/>
      <c r="IA102" s="50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  <c r="IN102" s="50"/>
      <c r="IO102" s="50"/>
      <c r="IP102" s="50"/>
    </row>
    <row r="103" spans="1:250" s="15" customFormat="1" ht="16.899999999999999" customHeight="1">
      <c r="C103" s="76"/>
      <c r="E103" s="77"/>
      <c r="X103" s="75"/>
      <c r="Y103" s="77"/>
      <c r="AP103" s="50"/>
      <c r="AS103" s="76"/>
      <c r="AU103" s="77"/>
      <c r="BN103" s="75"/>
      <c r="BO103" s="77"/>
      <c r="CF103" s="50"/>
      <c r="CI103" s="76"/>
      <c r="CK103" s="77"/>
      <c r="DD103" s="75"/>
      <c r="DE103" s="77"/>
      <c r="DV103" s="50"/>
      <c r="DY103" s="76"/>
      <c r="EA103" s="77"/>
      <c r="ET103" s="75"/>
      <c r="EU103" s="77"/>
      <c r="FL103" s="50"/>
      <c r="FO103" s="76"/>
      <c r="FQ103" s="77"/>
      <c r="GJ103" s="75"/>
      <c r="GK103" s="77"/>
      <c r="HB103" s="50"/>
      <c r="HC103" s="50"/>
      <c r="HD103" s="50"/>
      <c r="HE103" s="50"/>
      <c r="HF103" s="50"/>
      <c r="HG103" s="50"/>
      <c r="HH103" s="50"/>
      <c r="HI103" s="50"/>
      <c r="HJ103" s="50"/>
      <c r="HK103" s="50"/>
      <c r="HL103" s="50"/>
      <c r="HM103" s="50"/>
      <c r="HN103" s="50"/>
      <c r="HO103" s="50"/>
      <c r="HP103" s="50"/>
      <c r="HQ103" s="50"/>
      <c r="HR103" s="50"/>
      <c r="HS103" s="50"/>
      <c r="HT103" s="50"/>
      <c r="HU103" s="50"/>
      <c r="HV103" s="50"/>
      <c r="HW103" s="50"/>
      <c r="HX103" s="50"/>
      <c r="HY103" s="50"/>
      <c r="HZ103" s="50"/>
      <c r="IA103" s="50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  <c r="IN103" s="50"/>
      <c r="IO103" s="50"/>
      <c r="IP103" s="50"/>
    </row>
    <row r="104" spans="1:250" s="15" customFormat="1" ht="16.899999999999999" customHeight="1">
      <c r="C104" s="72"/>
      <c r="E104" s="79"/>
      <c r="G104" s="77"/>
      <c r="H104" s="77"/>
      <c r="I104" s="77"/>
      <c r="J104" s="45"/>
      <c r="K104" s="45"/>
      <c r="L104" s="45"/>
      <c r="V104" s="76"/>
      <c r="X104" s="78"/>
      <c r="Y104" s="79"/>
      <c r="AA104" s="45"/>
      <c r="AB104" s="45"/>
      <c r="AC104" s="45"/>
      <c r="AD104" s="45"/>
      <c r="AE104" s="45"/>
      <c r="AF104" s="45"/>
      <c r="AG104" s="45"/>
      <c r="AH104" s="49"/>
      <c r="AP104" s="50"/>
      <c r="AS104" s="72"/>
      <c r="AU104" s="79"/>
      <c r="AW104" s="77"/>
      <c r="AX104" s="77"/>
      <c r="AY104" s="77"/>
      <c r="AZ104" s="45"/>
      <c r="BA104" s="45"/>
      <c r="BB104" s="45"/>
      <c r="BL104" s="76"/>
      <c r="BN104" s="78"/>
      <c r="BO104" s="79"/>
      <c r="BQ104" s="45"/>
      <c r="BR104" s="45"/>
      <c r="BS104" s="45"/>
      <c r="BT104" s="45"/>
      <c r="BU104" s="45"/>
      <c r="BV104" s="45"/>
      <c r="BW104" s="45"/>
      <c r="BX104" s="49"/>
      <c r="CF104" s="50"/>
      <c r="CI104" s="72"/>
      <c r="CK104" s="79"/>
      <c r="CM104" s="77"/>
      <c r="CN104" s="77"/>
      <c r="CO104" s="77"/>
      <c r="CP104" s="45"/>
      <c r="CQ104" s="45"/>
      <c r="CR104" s="45"/>
      <c r="DB104" s="76"/>
      <c r="DD104" s="78"/>
      <c r="DE104" s="79"/>
      <c r="DG104" s="45"/>
      <c r="DH104" s="45"/>
      <c r="DI104" s="45"/>
      <c r="DJ104" s="45"/>
      <c r="DK104" s="45"/>
      <c r="DL104" s="45"/>
      <c r="DM104" s="45"/>
      <c r="DN104" s="49"/>
      <c r="DV104" s="50"/>
      <c r="DY104" s="72"/>
      <c r="EA104" s="79"/>
      <c r="EC104" s="77"/>
      <c r="ED104" s="77"/>
      <c r="EE104" s="77"/>
      <c r="EF104" s="45"/>
      <c r="EG104" s="45"/>
      <c r="EH104" s="45"/>
      <c r="ER104" s="76"/>
      <c r="ET104" s="78"/>
      <c r="EU104" s="79"/>
      <c r="EW104" s="45"/>
      <c r="EX104" s="45"/>
      <c r="EY104" s="45"/>
      <c r="EZ104" s="45"/>
      <c r="FA104" s="45"/>
      <c r="FB104" s="45"/>
      <c r="FC104" s="45"/>
      <c r="FD104" s="49"/>
      <c r="FL104" s="50"/>
      <c r="FO104" s="72"/>
      <c r="FQ104" s="79"/>
      <c r="FS104" s="77"/>
      <c r="FT104" s="77"/>
      <c r="FU104" s="77"/>
      <c r="FV104" s="45"/>
      <c r="FW104" s="45"/>
      <c r="FX104" s="45"/>
      <c r="GH104" s="76"/>
      <c r="GJ104" s="78"/>
      <c r="GK104" s="79"/>
      <c r="GM104" s="45"/>
      <c r="GN104" s="45"/>
      <c r="GO104" s="45"/>
      <c r="GP104" s="45"/>
      <c r="GQ104" s="45"/>
      <c r="GR104" s="45"/>
      <c r="GS104" s="45"/>
      <c r="GT104" s="49"/>
      <c r="HB104" s="50"/>
      <c r="HC104" s="50"/>
      <c r="HD104" s="50"/>
      <c r="HE104" s="50"/>
      <c r="HF104" s="50"/>
      <c r="HG104" s="50"/>
      <c r="HH104" s="50"/>
      <c r="HI104" s="50"/>
      <c r="HJ104" s="50"/>
      <c r="HK104" s="50"/>
      <c r="HL104" s="50"/>
      <c r="HM104" s="50"/>
      <c r="HN104" s="50"/>
      <c r="HO104" s="50"/>
      <c r="HP104" s="50"/>
      <c r="HQ104" s="50"/>
      <c r="HR104" s="50"/>
      <c r="HS104" s="50"/>
      <c r="HT104" s="50"/>
      <c r="HU104" s="50"/>
      <c r="HV104" s="50"/>
      <c r="HW104" s="50"/>
      <c r="HX104" s="50"/>
      <c r="HY104" s="50"/>
      <c r="HZ104" s="50"/>
      <c r="IA104" s="50"/>
      <c r="IB104" s="50"/>
      <c r="IC104" s="50"/>
      <c r="ID104" s="50"/>
      <c r="IE104" s="50"/>
      <c r="IF104" s="50"/>
      <c r="IG104" s="50"/>
      <c r="IH104" s="50"/>
      <c r="II104" s="50"/>
      <c r="IJ104" s="50"/>
      <c r="IK104" s="50"/>
      <c r="IL104" s="50"/>
      <c r="IM104" s="50"/>
      <c r="IN104" s="50"/>
      <c r="IO104" s="50"/>
      <c r="IP104" s="50"/>
    </row>
    <row r="105" spans="1:250" s="15" customFormat="1" ht="16.899999999999999" customHeight="1">
      <c r="C105" s="76"/>
      <c r="E105" s="77"/>
      <c r="G105" s="77"/>
      <c r="H105" s="77"/>
      <c r="I105" s="77"/>
      <c r="J105" s="49"/>
      <c r="K105" s="49"/>
      <c r="L105" s="49"/>
      <c r="V105" s="76"/>
      <c r="X105" s="75"/>
      <c r="Y105" s="77"/>
      <c r="AA105" s="49"/>
      <c r="AB105" s="49"/>
      <c r="AC105" s="49"/>
      <c r="AD105" s="49"/>
      <c r="AE105" s="49"/>
      <c r="AF105" s="49"/>
      <c r="AG105" s="49"/>
      <c r="AH105" s="49"/>
      <c r="AP105" s="50"/>
      <c r="AS105" s="76"/>
      <c r="AU105" s="77"/>
      <c r="AW105" s="77"/>
      <c r="AX105" s="77"/>
      <c r="AY105" s="77"/>
      <c r="AZ105" s="49"/>
      <c r="BA105" s="49"/>
      <c r="BB105" s="49"/>
      <c r="BL105" s="76"/>
      <c r="BN105" s="75"/>
      <c r="BO105" s="77"/>
      <c r="BQ105" s="49"/>
      <c r="BR105" s="49"/>
      <c r="BS105" s="49"/>
      <c r="BT105" s="49"/>
      <c r="BU105" s="49"/>
      <c r="BV105" s="49"/>
      <c r="BW105" s="49"/>
      <c r="BX105" s="49"/>
      <c r="CF105" s="50"/>
      <c r="CI105" s="76"/>
      <c r="CK105" s="77"/>
      <c r="CM105" s="77"/>
      <c r="CN105" s="77"/>
      <c r="CO105" s="77"/>
      <c r="CP105" s="49"/>
      <c r="CQ105" s="49"/>
      <c r="CR105" s="49"/>
      <c r="DB105" s="76"/>
      <c r="DD105" s="75"/>
      <c r="DE105" s="77"/>
      <c r="DG105" s="49"/>
      <c r="DH105" s="49"/>
      <c r="DI105" s="49"/>
      <c r="DJ105" s="49"/>
      <c r="DK105" s="49"/>
      <c r="DL105" s="49"/>
      <c r="DM105" s="49"/>
      <c r="DN105" s="49"/>
      <c r="DV105" s="50"/>
      <c r="DY105" s="76"/>
      <c r="EA105" s="77"/>
      <c r="EC105" s="77"/>
      <c r="ED105" s="77"/>
      <c r="EE105" s="77"/>
      <c r="EF105" s="49"/>
      <c r="EG105" s="49"/>
      <c r="EH105" s="49"/>
      <c r="ER105" s="76"/>
      <c r="ET105" s="75"/>
      <c r="EU105" s="77"/>
      <c r="EW105" s="49"/>
      <c r="EX105" s="49"/>
      <c r="EY105" s="49"/>
      <c r="EZ105" s="49"/>
      <c r="FA105" s="49"/>
      <c r="FB105" s="49"/>
      <c r="FC105" s="49"/>
      <c r="FD105" s="49"/>
      <c r="FL105" s="50"/>
      <c r="FO105" s="76"/>
      <c r="FQ105" s="77"/>
      <c r="FS105" s="77"/>
      <c r="FT105" s="77"/>
      <c r="FU105" s="77"/>
      <c r="FV105" s="49"/>
      <c r="FW105" s="49"/>
      <c r="FX105" s="49"/>
      <c r="GH105" s="76"/>
      <c r="GJ105" s="75"/>
      <c r="GK105" s="77"/>
      <c r="GM105" s="49"/>
      <c r="GN105" s="49"/>
      <c r="GO105" s="49"/>
      <c r="GP105" s="49"/>
      <c r="GQ105" s="49"/>
      <c r="GR105" s="49"/>
      <c r="GS105" s="49"/>
      <c r="GT105" s="49"/>
      <c r="HB105" s="50"/>
      <c r="HC105" s="50"/>
      <c r="HD105" s="50"/>
      <c r="HE105" s="50"/>
      <c r="HF105" s="50"/>
      <c r="HG105" s="50"/>
      <c r="HH105" s="50"/>
      <c r="HI105" s="50"/>
      <c r="HJ105" s="50"/>
      <c r="HK105" s="50"/>
      <c r="HL105" s="50"/>
      <c r="HM105" s="50"/>
      <c r="HN105" s="50"/>
      <c r="HO105" s="50"/>
      <c r="HP105" s="50"/>
      <c r="HQ105" s="50"/>
      <c r="HR105" s="50"/>
      <c r="HS105" s="50"/>
      <c r="HT105" s="50"/>
      <c r="HU105" s="50"/>
      <c r="HV105" s="50"/>
      <c r="HW105" s="50"/>
      <c r="HX105" s="50"/>
      <c r="HY105" s="50"/>
      <c r="HZ105" s="50"/>
      <c r="IA105" s="50"/>
      <c r="IB105" s="50"/>
      <c r="IC105" s="50"/>
      <c r="ID105" s="50"/>
      <c r="IE105" s="50"/>
      <c r="IF105" s="50"/>
      <c r="IG105" s="50"/>
      <c r="IH105" s="50"/>
      <c r="II105" s="50"/>
      <c r="IJ105" s="50"/>
      <c r="IK105" s="50"/>
      <c r="IL105" s="50"/>
      <c r="IM105" s="50"/>
      <c r="IN105" s="50"/>
      <c r="IO105" s="50"/>
      <c r="IP105" s="50"/>
    </row>
    <row r="106" spans="1:250" s="15" customFormat="1" ht="16.899999999999999" customHeight="1">
      <c r="C106" s="76"/>
      <c r="E106" s="77"/>
      <c r="G106" s="79"/>
      <c r="H106" s="79"/>
      <c r="I106" s="79"/>
      <c r="J106" s="73"/>
      <c r="K106" s="73"/>
      <c r="L106" s="73"/>
      <c r="V106" s="72"/>
      <c r="X106" s="75"/>
      <c r="Y106" s="77"/>
      <c r="AA106" s="73"/>
      <c r="AB106" s="73"/>
      <c r="AC106" s="73"/>
      <c r="AD106" s="73"/>
      <c r="AE106" s="73"/>
      <c r="AF106" s="73"/>
      <c r="AG106" s="73"/>
      <c r="AH106" s="73"/>
      <c r="AP106" s="50"/>
      <c r="AS106" s="76"/>
      <c r="AU106" s="77"/>
      <c r="AW106" s="79"/>
      <c r="AX106" s="79"/>
      <c r="AY106" s="79"/>
      <c r="AZ106" s="73"/>
      <c r="BA106" s="73"/>
      <c r="BB106" s="73"/>
      <c r="BL106" s="72"/>
      <c r="BN106" s="75"/>
      <c r="BO106" s="77"/>
      <c r="BQ106" s="73"/>
      <c r="BR106" s="73"/>
      <c r="BS106" s="73"/>
      <c r="BT106" s="73"/>
      <c r="BU106" s="73"/>
      <c r="BV106" s="73"/>
      <c r="BW106" s="73"/>
      <c r="BX106" s="73"/>
      <c r="CF106" s="50"/>
      <c r="CI106" s="76"/>
      <c r="CK106" s="77"/>
      <c r="CM106" s="79"/>
      <c r="CN106" s="79"/>
      <c r="CO106" s="79"/>
      <c r="CP106" s="73"/>
      <c r="CQ106" s="73"/>
      <c r="CR106" s="73"/>
      <c r="DB106" s="72"/>
      <c r="DD106" s="75"/>
      <c r="DE106" s="77"/>
      <c r="DG106" s="73"/>
      <c r="DH106" s="73"/>
      <c r="DI106" s="73"/>
      <c r="DJ106" s="73"/>
      <c r="DK106" s="73"/>
      <c r="DL106" s="73"/>
      <c r="DM106" s="73"/>
      <c r="DN106" s="73"/>
      <c r="DV106" s="50"/>
      <c r="DY106" s="76"/>
      <c r="EA106" s="77"/>
      <c r="EC106" s="79"/>
      <c r="ED106" s="79"/>
      <c r="EE106" s="79"/>
      <c r="EF106" s="73"/>
      <c r="EG106" s="73"/>
      <c r="EH106" s="73"/>
      <c r="ER106" s="72"/>
      <c r="ET106" s="75"/>
      <c r="EU106" s="77"/>
      <c r="EW106" s="73"/>
      <c r="EX106" s="73"/>
      <c r="EY106" s="73"/>
      <c r="EZ106" s="73"/>
      <c r="FA106" s="73"/>
      <c r="FB106" s="73"/>
      <c r="FC106" s="73"/>
      <c r="FD106" s="73"/>
      <c r="FL106" s="50"/>
      <c r="FO106" s="76"/>
      <c r="FQ106" s="77"/>
      <c r="FS106" s="79"/>
      <c r="FT106" s="79"/>
      <c r="FU106" s="79"/>
      <c r="FV106" s="73"/>
      <c r="FW106" s="73"/>
      <c r="FX106" s="73"/>
      <c r="GH106" s="72"/>
      <c r="GJ106" s="75"/>
      <c r="GK106" s="77"/>
      <c r="GM106" s="73"/>
      <c r="GN106" s="73"/>
      <c r="GO106" s="73"/>
      <c r="GP106" s="73"/>
      <c r="GQ106" s="73"/>
      <c r="GR106" s="73"/>
      <c r="GS106" s="73"/>
      <c r="GT106" s="73"/>
      <c r="HB106" s="50"/>
      <c r="HC106" s="50"/>
      <c r="HD106" s="50"/>
      <c r="HE106" s="50"/>
      <c r="HF106" s="50"/>
      <c r="HG106" s="50"/>
      <c r="HH106" s="50"/>
      <c r="HI106" s="50"/>
      <c r="HJ106" s="50"/>
      <c r="HK106" s="50"/>
      <c r="HL106" s="50"/>
      <c r="HM106" s="50"/>
      <c r="HN106" s="50"/>
      <c r="HO106" s="50"/>
      <c r="HP106" s="50"/>
      <c r="HQ106" s="50"/>
      <c r="HR106" s="50"/>
      <c r="HS106" s="50"/>
      <c r="HT106" s="50"/>
      <c r="HU106" s="50"/>
      <c r="HV106" s="50"/>
      <c r="HW106" s="50"/>
      <c r="HX106" s="50"/>
      <c r="HY106" s="50"/>
      <c r="HZ106" s="50"/>
      <c r="IA106" s="50"/>
      <c r="IB106" s="50"/>
      <c r="IC106" s="50"/>
      <c r="ID106" s="50"/>
      <c r="IE106" s="50"/>
      <c r="IF106" s="50"/>
      <c r="IG106" s="50"/>
      <c r="IH106" s="50"/>
      <c r="II106" s="50"/>
      <c r="IJ106" s="50"/>
      <c r="IK106" s="50"/>
      <c r="IL106" s="50"/>
      <c r="IM106" s="50"/>
      <c r="IN106" s="50"/>
      <c r="IO106" s="50"/>
      <c r="IP106" s="50"/>
    </row>
    <row r="107" spans="1:250" s="15" customFormat="1" ht="16.899999999999999" customHeight="1">
      <c r="C107" s="72"/>
      <c r="E107" s="79"/>
      <c r="G107" s="77"/>
      <c r="H107" s="77"/>
      <c r="I107" s="77"/>
      <c r="J107" s="49"/>
      <c r="K107" s="49"/>
      <c r="L107" s="49"/>
      <c r="V107" s="76"/>
      <c r="X107" s="78"/>
      <c r="Y107" s="79"/>
      <c r="AA107" s="49"/>
      <c r="AB107" s="49"/>
      <c r="AC107" s="49"/>
      <c r="AD107" s="49"/>
      <c r="AE107" s="49"/>
      <c r="AF107" s="49"/>
      <c r="AG107" s="49"/>
      <c r="AH107" s="49"/>
      <c r="AP107" s="50"/>
      <c r="AS107" s="72"/>
      <c r="AU107" s="79"/>
      <c r="AW107" s="77"/>
      <c r="AX107" s="77"/>
      <c r="AY107" s="77"/>
      <c r="AZ107" s="49"/>
      <c r="BA107" s="49"/>
      <c r="BB107" s="49"/>
      <c r="BL107" s="76"/>
      <c r="BN107" s="78"/>
      <c r="BO107" s="79"/>
      <c r="BQ107" s="49"/>
      <c r="BR107" s="49"/>
      <c r="BS107" s="49"/>
      <c r="BT107" s="49"/>
      <c r="BU107" s="49"/>
      <c r="BV107" s="49"/>
      <c r="BW107" s="49"/>
      <c r="BX107" s="49"/>
      <c r="CF107" s="50"/>
      <c r="CI107" s="72"/>
      <c r="CK107" s="79"/>
      <c r="CM107" s="77"/>
      <c r="CN107" s="77"/>
      <c r="CO107" s="77"/>
      <c r="CP107" s="49"/>
      <c r="CQ107" s="49"/>
      <c r="CR107" s="49"/>
      <c r="DB107" s="76"/>
      <c r="DD107" s="78"/>
      <c r="DE107" s="79"/>
      <c r="DG107" s="49"/>
      <c r="DH107" s="49"/>
      <c r="DI107" s="49"/>
      <c r="DJ107" s="49"/>
      <c r="DK107" s="49"/>
      <c r="DL107" s="49"/>
      <c r="DM107" s="49"/>
      <c r="DN107" s="49"/>
      <c r="DV107" s="50"/>
      <c r="DY107" s="72"/>
      <c r="EA107" s="79"/>
      <c r="EC107" s="77"/>
      <c r="ED107" s="77"/>
      <c r="EE107" s="77"/>
      <c r="EF107" s="49"/>
      <c r="EG107" s="49"/>
      <c r="EH107" s="49"/>
      <c r="ER107" s="76"/>
      <c r="ET107" s="78"/>
      <c r="EU107" s="79"/>
      <c r="EW107" s="49"/>
      <c r="EX107" s="49"/>
      <c r="EY107" s="49"/>
      <c r="EZ107" s="49"/>
      <c r="FA107" s="49"/>
      <c r="FB107" s="49"/>
      <c r="FC107" s="49"/>
      <c r="FD107" s="49"/>
      <c r="FL107" s="50"/>
      <c r="FO107" s="72"/>
      <c r="FQ107" s="79"/>
      <c r="FS107" s="77"/>
      <c r="FT107" s="77"/>
      <c r="FU107" s="77"/>
      <c r="FV107" s="49"/>
      <c r="FW107" s="49"/>
      <c r="FX107" s="49"/>
      <c r="GH107" s="76"/>
      <c r="GJ107" s="78"/>
      <c r="GK107" s="79"/>
      <c r="GM107" s="49"/>
      <c r="GN107" s="49"/>
      <c r="GO107" s="49"/>
      <c r="GP107" s="49"/>
      <c r="GQ107" s="49"/>
      <c r="GR107" s="49"/>
      <c r="GS107" s="49"/>
      <c r="GT107" s="49"/>
      <c r="HB107" s="50"/>
      <c r="HC107" s="50"/>
      <c r="HD107" s="50"/>
      <c r="HE107" s="50"/>
      <c r="HF107" s="50"/>
      <c r="HG107" s="50"/>
      <c r="HH107" s="50"/>
      <c r="HI107" s="50"/>
      <c r="HJ107" s="50"/>
      <c r="HK107" s="50"/>
      <c r="HL107" s="50"/>
      <c r="HM107" s="50"/>
      <c r="HN107" s="50"/>
      <c r="HO107" s="50"/>
      <c r="HP107" s="50"/>
      <c r="HQ107" s="50"/>
      <c r="HR107" s="50"/>
      <c r="HS107" s="50"/>
      <c r="HT107" s="50"/>
      <c r="HU107" s="50"/>
      <c r="HV107" s="50"/>
      <c r="HW107" s="50"/>
      <c r="HX107" s="50"/>
      <c r="HY107" s="50"/>
      <c r="HZ107" s="50"/>
      <c r="IA107" s="50"/>
      <c r="IB107" s="50"/>
      <c r="IC107" s="50"/>
      <c r="ID107" s="50"/>
      <c r="IE107" s="50"/>
      <c r="IF107" s="50"/>
      <c r="IG107" s="50"/>
      <c r="IH107" s="50"/>
      <c r="II107" s="50"/>
      <c r="IJ107" s="50"/>
      <c r="IK107" s="50"/>
      <c r="IL107" s="50"/>
      <c r="IM107" s="50"/>
      <c r="IN107" s="50"/>
      <c r="IO107" s="50"/>
      <c r="IP107" s="50"/>
    </row>
    <row r="108" spans="1:250" s="15" customFormat="1" ht="16.899999999999999" customHeight="1">
      <c r="C108" s="76"/>
      <c r="E108" s="77"/>
      <c r="G108" s="77"/>
      <c r="H108" s="77"/>
      <c r="I108" s="77"/>
      <c r="J108" s="49"/>
      <c r="K108" s="49"/>
      <c r="L108" s="49"/>
      <c r="V108" s="76"/>
      <c r="X108" s="75"/>
      <c r="Y108" s="77"/>
      <c r="AA108" s="49"/>
      <c r="AB108" s="49"/>
      <c r="AC108" s="49"/>
      <c r="AD108" s="49"/>
      <c r="AE108" s="49"/>
      <c r="AF108" s="49"/>
      <c r="AG108" s="49"/>
      <c r="AH108" s="49"/>
      <c r="AP108" s="50"/>
      <c r="AS108" s="76"/>
      <c r="AU108" s="77"/>
      <c r="AW108" s="77"/>
      <c r="AX108" s="77"/>
      <c r="AY108" s="77"/>
      <c r="AZ108" s="49"/>
      <c r="BA108" s="49"/>
      <c r="BB108" s="49"/>
      <c r="BL108" s="76"/>
      <c r="BN108" s="75"/>
      <c r="BO108" s="77"/>
      <c r="BQ108" s="49"/>
      <c r="BR108" s="49"/>
      <c r="BS108" s="49"/>
      <c r="BT108" s="49"/>
      <c r="BU108" s="49"/>
      <c r="BV108" s="49"/>
      <c r="BW108" s="49"/>
      <c r="BX108" s="49"/>
      <c r="CF108" s="50"/>
      <c r="CI108" s="76"/>
      <c r="CK108" s="77"/>
      <c r="CM108" s="77"/>
      <c r="CN108" s="77"/>
      <c r="CO108" s="77"/>
      <c r="CP108" s="49"/>
      <c r="CQ108" s="49"/>
      <c r="CR108" s="49"/>
      <c r="DB108" s="76"/>
      <c r="DD108" s="75"/>
      <c r="DE108" s="77"/>
      <c r="DG108" s="49"/>
      <c r="DH108" s="49"/>
      <c r="DI108" s="49"/>
      <c r="DJ108" s="49"/>
      <c r="DK108" s="49"/>
      <c r="DL108" s="49"/>
      <c r="DM108" s="49"/>
      <c r="DN108" s="49"/>
      <c r="DV108" s="50"/>
      <c r="DY108" s="76"/>
      <c r="EA108" s="77"/>
      <c r="EC108" s="77"/>
      <c r="ED108" s="77"/>
      <c r="EE108" s="77"/>
      <c r="EF108" s="49"/>
      <c r="EG108" s="49"/>
      <c r="EH108" s="49"/>
      <c r="ER108" s="76"/>
      <c r="ET108" s="75"/>
      <c r="EU108" s="77"/>
      <c r="EW108" s="49"/>
      <c r="EX108" s="49"/>
      <c r="EY108" s="49"/>
      <c r="EZ108" s="49"/>
      <c r="FA108" s="49"/>
      <c r="FB108" s="49"/>
      <c r="FC108" s="49"/>
      <c r="FD108" s="49"/>
      <c r="FL108" s="50"/>
      <c r="FO108" s="76"/>
      <c r="FQ108" s="77"/>
      <c r="FS108" s="77"/>
      <c r="FT108" s="77"/>
      <c r="FU108" s="77"/>
      <c r="FV108" s="49"/>
      <c r="FW108" s="49"/>
      <c r="FX108" s="49"/>
      <c r="GH108" s="76"/>
      <c r="GJ108" s="75"/>
      <c r="GK108" s="77"/>
      <c r="GM108" s="49"/>
      <c r="GN108" s="49"/>
      <c r="GO108" s="49"/>
      <c r="GP108" s="49"/>
      <c r="GQ108" s="49"/>
      <c r="GR108" s="49"/>
      <c r="GS108" s="49"/>
      <c r="GT108" s="49"/>
      <c r="HB108" s="50"/>
      <c r="HC108" s="50"/>
      <c r="HD108" s="50"/>
      <c r="HE108" s="50"/>
      <c r="HF108" s="50"/>
      <c r="HG108" s="50"/>
      <c r="HH108" s="50"/>
      <c r="HI108" s="50"/>
      <c r="HJ108" s="50"/>
      <c r="HK108" s="50"/>
      <c r="HL108" s="50"/>
      <c r="HM108" s="50"/>
      <c r="HN108" s="50"/>
      <c r="HO108" s="50"/>
      <c r="HP108" s="50"/>
      <c r="HQ108" s="50"/>
      <c r="HR108" s="50"/>
      <c r="HS108" s="50"/>
      <c r="HT108" s="50"/>
      <c r="HU108" s="50"/>
      <c r="HV108" s="50"/>
      <c r="HW108" s="50"/>
      <c r="HX108" s="50"/>
      <c r="HY108" s="50"/>
      <c r="HZ108" s="50"/>
      <c r="IA108" s="50"/>
      <c r="IB108" s="50"/>
      <c r="IC108" s="50"/>
      <c r="ID108" s="50"/>
      <c r="IE108" s="50"/>
      <c r="IF108" s="50"/>
      <c r="IG108" s="50"/>
      <c r="IH108" s="50"/>
      <c r="II108" s="50"/>
      <c r="IJ108" s="50"/>
      <c r="IK108" s="50"/>
      <c r="IL108" s="50"/>
      <c r="IM108" s="50"/>
      <c r="IN108" s="50"/>
      <c r="IO108" s="50"/>
      <c r="IP108" s="50"/>
    </row>
    <row r="109" spans="1:250" s="15" customFormat="1" ht="16.899999999999999" customHeight="1">
      <c r="C109" s="76"/>
      <c r="E109" s="77"/>
      <c r="G109" s="79"/>
      <c r="H109" s="79"/>
      <c r="I109" s="79"/>
      <c r="J109" s="73"/>
      <c r="K109" s="73"/>
      <c r="L109" s="73"/>
      <c r="V109" s="72"/>
      <c r="X109" s="75"/>
      <c r="Y109" s="77"/>
      <c r="AA109" s="73"/>
      <c r="AB109" s="73"/>
      <c r="AC109" s="73"/>
      <c r="AD109" s="73"/>
      <c r="AE109" s="73"/>
      <c r="AF109" s="73"/>
      <c r="AG109" s="73"/>
      <c r="AH109" s="73"/>
      <c r="AP109" s="50"/>
      <c r="AS109" s="76"/>
      <c r="AU109" s="77"/>
      <c r="AW109" s="79"/>
      <c r="AX109" s="79"/>
      <c r="AY109" s="79"/>
      <c r="AZ109" s="73"/>
      <c r="BA109" s="73"/>
      <c r="BB109" s="73"/>
      <c r="BL109" s="72"/>
      <c r="BN109" s="75"/>
      <c r="BO109" s="77"/>
      <c r="BQ109" s="73"/>
      <c r="BR109" s="73"/>
      <c r="BS109" s="73"/>
      <c r="BT109" s="73"/>
      <c r="BU109" s="73"/>
      <c r="BV109" s="73"/>
      <c r="BW109" s="73"/>
      <c r="BX109" s="73"/>
      <c r="CF109" s="50"/>
      <c r="CI109" s="76"/>
      <c r="CK109" s="77"/>
      <c r="CM109" s="79"/>
      <c r="CN109" s="79"/>
      <c r="CO109" s="79"/>
      <c r="CP109" s="73"/>
      <c r="CQ109" s="73"/>
      <c r="CR109" s="73"/>
      <c r="DB109" s="72"/>
      <c r="DD109" s="75"/>
      <c r="DE109" s="77"/>
      <c r="DG109" s="73"/>
      <c r="DH109" s="73"/>
      <c r="DI109" s="73"/>
      <c r="DJ109" s="73"/>
      <c r="DK109" s="73"/>
      <c r="DL109" s="73"/>
      <c r="DM109" s="73"/>
      <c r="DN109" s="73"/>
      <c r="DV109" s="50"/>
      <c r="DY109" s="76"/>
      <c r="EA109" s="77"/>
      <c r="EC109" s="79"/>
      <c r="ED109" s="79"/>
      <c r="EE109" s="79"/>
      <c r="EF109" s="73"/>
      <c r="EG109" s="73"/>
      <c r="EH109" s="73"/>
      <c r="ER109" s="72"/>
      <c r="ET109" s="75"/>
      <c r="EU109" s="77"/>
      <c r="EW109" s="73"/>
      <c r="EX109" s="73"/>
      <c r="EY109" s="73"/>
      <c r="EZ109" s="73"/>
      <c r="FA109" s="73"/>
      <c r="FB109" s="73"/>
      <c r="FC109" s="73"/>
      <c r="FD109" s="73"/>
      <c r="FL109" s="50"/>
      <c r="FO109" s="76"/>
      <c r="FQ109" s="77"/>
      <c r="FS109" s="79"/>
      <c r="FT109" s="79"/>
      <c r="FU109" s="79"/>
      <c r="FV109" s="73"/>
      <c r="FW109" s="73"/>
      <c r="FX109" s="73"/>
      <c r="GH109" s="72"/>
      <c r="GJ109" s="75"/>
      <c r="GK109" s="77"/>
      <c r="GM109" s="73"/>
      <c r="GN109" s="73"/>
      <c r="GO109" s="73"/>
      <c r="GP109" s="73"/>
      <c r="GQ109" s="73"/>
      <c r="GR109" s="73"/>
      <c r="GS109" s="73"/>
      <c r="GT109" s="73"/>
      <c r="HB109" s="50"/>
      <c r="HC109" s="50"/>
      <c r="HD109" s="50"/>
      <c r="HE109" s="50"/>
      <c r="HF109" s="50"/>
      <c r="HG109" s="50"/>
      <c r="HH109" s="50"/>
      <c r="HI109" s="50"/>
      <c r="HJ109" s="50"/>
      <c r="HK109" s="50"/>
      <c r="HL109" s="50"/>
      <c r="HM109" s="50"/>
      <c r="HN109" s="50"/>
      <c r="HO109" s="50"/>
      <c r="HP109" s="50"/>
      <c r="HQ109" s="50"/>
      <c r="HR109" s="50"/>
      <c r="HS109" s="50"/>
      <c r="HT109" s="50"/>
      <c r="HU109" s="50"/>
      <c r="HV109" s="50"/>
      <c r="HW109" s="50"/>
      <c r="HX109" s="50"/>
      <c r="HY109" s="50"/>
      <c r="HZ109" s="50"/>
      <c r="IA109" s="50"/>
      <c r="IB109" s="50"/>
      <c r="IC109" s="50"/>
      <c r="ID109" s="50"/>
      <c r="IE109" s="50"/>
      <c r="IF109" s="50"/>
      <c r="IG109" s="50"/>
      <c r="IH109" s="50"/>
      <c r="II109" s="50"/>
      <c r="IJ109" s="50"/>
      <c r="IK109" s="50"/>
      <c r="IL109" s="50"/>
      <c r="IM109" s="50"/>
      <c r="IN109" s="50"/>
      <c r="IO109" s="50"/>
      <c r="IP109" s="50"/>
    </row>
    <row r="110" spans="1:250" s="15" customFormat="1" ht="16.899999999999999" customHeight="1">
      <c r="A110" s="49"/>
      <c r="C110" s="72"/>
      <c r="H110" s="76"/>
      <c r="I110" s="77"/>
      <c r="J110" s="77"/>
      <c r="K110" s="77"/>
      <c r="L110" s="77"/>
      <c r="M110" s="49"/>
      <c r="N110" s="49"/>
      <c r="O110" s="49"/>
      <c r="AE110" s="76"/>
      <c r="AG110" s="77"/>
      <c r="AH110" s="77"/>
      <c r="AI110" s="77"/>
      <c r="AJ110" s="49"/>
      <c r="AK110" s="49"/>
      <c r="AL110" s="49"/>
      <c r="AM110" s="49"/>
      <c r="AN110" s="49"/>
      <c r="AP110" s="50"/>
      <c r="AQ110" s="49"/>
      <c r="AS110" s="72"/>
      <c r="AX110" s="76"/>
      <c r="AY110" s="77"/>
      <c r="AZ110" s="77"/>
      <c r="BA110" s="77"/>
      <c r="BB110" s="77"/>
      <c r="BC110" s="49"/>
      <c r="BD110" s="49"/>
      <c r="BE110" s="49"/>
      <c r="BU110" s="76"/>
      <c r="BW110" s="77"/>
      <c r="BX110" s="77"/>
      <c r="BY110" s="77"/>
      <c r="BZ110" s="49"/>
      <c r="CA110" s="49"/>
      <c r="CB110" s="49"/>
      <c r="CC110" s="49"/>
      <c r="CD110" s="49"/>
      <c r="CF110" s="50"/>
      <c r="CG110" s="49"/>
      <c r="CI110" s="72"/>
      <c r="CN110" s="76"/>
      <c r="CO110" s="77"/>
      <c r="CP110" s="77"/>
      <c r="CQ110" s="77"/>
      <c r="CR110" s="77"/>
      <c r="CS110" s="49"/>
      <c r="CT110" s="49"/>
      <c r="CU110" s="49"/>
      <c r="DK110" s="76"/>
      <c r="DM110" s="77"/>
      <c r="DN110" s="77"/>
      <c r="DO110" s="77"/>
      <c r="DP110" s="49"/>
      <c r="DQ110" s="49"/>
      <c r="DR110" s="49"/>
      <c r="DS110" s="49"/>
      <c r="DT110" s="49"/>
      <c r="DV110" s="50"/>
      <c r="DW110" s="49"/>
      <c r="DY110" s="72"/>
      <c r="ED110" s="76"/>
      <c r="EE110" s="77"/>
      <c r="EF110" s="77"/>
      <c r="EG110" s="77"/>
      <c r="EH110" s="77"/>
      <c r="EI110" s="49"/>
      <c r="EJ110" s="49"/>
      <c r="EK110" s="49"/>
      <c r="FA110" s="76"/>
      <c r="FC110" s="77"/>
      <c r="FD110" s="77"/>
      <c r="FE110" s="77"/>
      <c r="FF110" s="49"/>
      <c r="FG110" s="49"/>
      <c r="FH110" s="49"/>
      <c r="FI110" s="49"/>
      <c r="FJ110" s="49"/>
      <c r="FL110" s="50"/>
      <c r="FM110" s="49"/>
      <c r="FO110" s="72"/>
      <c r="FT110" s="76"/>
      <c r="FU110" s="77"/>
      <c r="FV110" s="77"/>
      <c r="FW110" s="77"/>
      <c r="FX110" s="77"/>
      <c r="FY110" s="49"/>
      <c r="FZ110" s="49"/>
      <c r="GA110" s="49"/>
      <c r="GQ110" s="76"/>
      <c r="GS110" s="77"/>
      <c r="GT110" s="77"/>
      <c r="GU110" s="77"/>
      <c r="GV110" s="49"/>
      <c r="GW110" s="49"/>
      <c r="GX110" s="49"/>
      <c r="GY110" s="49"/>
      <c r="GZ110" s="49"/>
      <c r="HB110" s="50"/>
      <c r="HC110" s="50"/>
      <c r="HD110" s="50"/>
      <c r="HE110" s="50"/>
      <c r="HF110" s="50"/>
      <c r="HG110" s="50"/>
      <c r="HH110" s="50"/>
      <c r="HI110" s="50"/>
      <c r="HJ110" s="50"/>
      <c r="HK110" s="50"/>
      <c r="HL110" s="50"/>
      <c r="HM110" s="50"/>
      <c r="HN110" s="50"/>
      <c r="HO110" s="50"/>
      <c r="HP110" s="50"/>
      <c r="HQ110" s="50"/>
      <c r="HR110" s="50"/>
      <c r="HS110" s="50"/>
      <c r="HT110" s="50"/>
      <c r="HU110" s="50"/>
      <c r="HV110" s="50"/>
      <c r="HW110" s="50"/>
      <c r="HX110" s="50"/>
      <c r="HY110" s="50"/>
      <c r="HZ110" s="50"/>
      <c r="IA110" s="50"/>
      <c r="IB110" s="50"/>
      <c r="IC110" s="50"/>
      <c r="ID110" s="50"/>
      <c r="IE110" s="50"/>
      <c r="IF110" s="50"/>
      <c r="IG110" s="50"/>
      <c r="IH110" s="50"/>
      <c r="II110" s="50"/>
      <c r="IJ110" s="50"/>
      <c r="IK110" s="50"/>
      <c r="IL110" s="50"/>
      <c r="IM110" s="50"/>
      <c r="IN110" s="50"/>
      <c r="IO110" s="50"/>
      <c r="IP110" s="50"/>
    </row>
    <row r="111" spans="1:250" s="15" customFormat="1" ht="16.899999999999999" customHeight="1">
      <c r="A111" s="49"/>
      <c r="C111" s="72"/>
      <c r="F111" s="46"/>
      <c r="K111" s="77"/>
      <c r="L111" s="77"/>
      <c r="M111" s="77"/>
      <c r="N111" s="49"/>
      <c r="O111" s="49"/>
      <c r="Z111" s="46"/>
      <c r="AE111" s="76"/>
      <c r="AG111" s="77"/>
      <c r="AH111" s="77"/>
      <c r="AI111" s="77"/>
      <c r="AJ111" s="49"/>
      <c r="AK111" s="49"/>
      <c r="AL111" s="49"/>
      <c r="AM111" s="49"/>
      <c r="AN111" s="49"/>
      <c r="AP111" s="50"/>
      <c r="AQ111" s="49"/>
      <c r="AS111" s="72"/>
      <c r="AV111" s="46"/>
      <c r="BA111" s="77"/>
      <c r="BB111" s="77"/>
      <c r="BC111" s="77"/>
      <c r="BD111" s="49"/>
      <c r="BE111" s="49"/>
      <c r="BP111" s="46"/>
      <c r="BU111" s="76"/>
      <c r="BW111" s="77"/>
      <c r="BX111" s="77"/>
      <c r="BY111" s="77"/>
      <c r="BZ111" s="49"/>
      <c r="CA111" s="49"/>
      <c r="CB111" s="49"/>
      <c r="CC111" s="49"/>
      <c r="CD111" s="49"/>
      <c r="CF111" s="50"/>
      <c r="CG111" s="49"/>
      <c r="CI111" s="72"/>
      <c r="CL111" s="46"/>
      <c r="CQ111" s="77"/>
      <c r="CR111" s="77"/>
      <c r="CS111" s="77"/>
      <c r="CT111" s="49"/>
      <c r="CU111" s="49"/>
      <c r="DF111" s="46"/>
      <c r="DK111" s="76"/>
      <c r="DM111" s="77"/>
      <c r="DN111" s="77"/>
      <c r="DO111" s="77"/>
      <c r="DP111" s="49"/>
      <c r="DQ111" s="49"/>
      <c r="DR111" s="49"/>
      <c r="DS111" s="49"/>
      <c r="DT111" s="49"/>
      <c r="DV111" s="50"/>
      <c r="DW111" s="49"/>
      <c r="DY111" s="72"/>
      <c r="EB111" s="46"/>
      <c r="EG111" s="77"/>
      <c r="EH111" s="77"/>
      <c r="EI111" s="77"/>
      <c r="EJ111" s="49"/>
      <c r="EK111" s="49"/>
      <c r="EV111" s="46"/>
      <c r="FA111" s="76"/>
      <c r="FC111" s="77"/>
      <c r="FD111" s="77"/>
      <c r="FE111" s="77"/>
      <c r="FF111" s="49"/>
      <c r="FG111" s="49"/>
      <c r="FH111" s="49"/>
      <c r="FI111" s="49"/>
      <c r="FJ111" s="49"/>
      <c r="FL111" s="50"/>
      <c r="FM111" s="49"/>
      <c r="FO111" s="72"/>
      <c r="FR111" s="46"/>
      <c r="FW111" s="77"/>
      <c r="FX111" s="77"/>
      <c r="FY111" s="77"/>
      <c r="FZ111" s="49"/>
      <c r="GA111" s="49"/>
      <c r="GL111" s="46"/>
      <c r="GQ111" s="76"/>
      <c r="GS111" s="77"/>
      <c r="GT111" s="77"/>
      <c r="GU111" s="77"/>
      <c r="GV111" s="49"/>
      <c r="GW111" s="49"/>
      <c r="GX111" s="49"/>
      <c r="GY111" s="49"/>
      <c r="GZ111" s="49"/>
      <c r="HB111" s="50"/>
      <c r="HC111" s="50"/>
      <c r="HD111" s="50"/>
      <c r="HE111" s="50"/>
      <c r="HF111" s="50"/>
      <c r="HG111" s="50"/>
      <c r="HH111" s="50"/>
      <c r="HI111" s="50"/>
      <c r="HJ111" s="50"/>
      <c r="HK111" s="50"/>
      <c r="HL111" s="50"/>
      <c r="HM111" s="50"/>
      <c r="HN111" s="50"/>
      <c r="HO111" s="50"/>
      <c r="HP111" s="50"/>
      <c r="HQ111" s="50"/>
      <c r="HR111" s="50"/>
      <c r="HS111" s="50"/>
      <c r="HT111" s="50"/>
      <c r="HU111" s="50"/>
      <c r="HV111" s="50"/>
      <c r="HW111" s="50"/>
      <c r="HX111" s="50"/>
      <c r="HY111" s="50"/>
      <c r="HZ111" s="50"/>
      <c r="IA111" s="50"/>
      <c r="IB111" s="50"/>
      <c r="IC111" s="50"/>
      <c r="ID111" s="50"/>
      <c r="IE111" s="50"/>
      <c r="IF111" s="50"/>
      <c r="IG111" s="50"/>
      <c r="IH111" s="50"/>
      <c r="II111" s="50"/>
      <c r="IJ111" s="50"/>
      <c r="IK111" s="50"/>
      <c r="IL111" s="50"/>
      <c r="IM111" s="50"/>
      <c r="IN111" s="50"/>
      <c r="IO111" s="50"/>
      <c r="IP111" s="50"/>
    </row>
    <row r="112" spans="1:250" s="15" customFormat="1" ht="16.899999999999999" customHeight="1">
      <c r="C112" s="72"/>
      <c r="AL112" s="49"/>
      <c r="AP112" s="49"/>
      <c r="AS112" s="72"/>
      <c r="CB112" s="49"/>
      <c r="CF112" s="49"/>
      <c r="CI112" s="72"/>
      <c r="DR112" s="49"/>
      <c r="DV112" s="49"/>
      <c r="DY112" s="72"/>
      <c r="FH112" s="49"/>
      <c r="FL112" s="49"/>
      <c r="FO112" s="72"/>
      <c r="GX112" s="49"/>
      <c r="HB112" s="49"/>
      <c r="HC112" s="50"/>
      <c r="HD112" s="50"/>
      <c r="HE112" s="50"/>
      <c r="HF112" s="50"/>
      <c r="HG112" s="50"/>
      <c r="HH112" s="50"/>
      <c r="HI112" s="50"/>
      <c r="HJ112" s="50"/>
      <c r="HK112" s="50"/>
      <c r="HL112" s="50"/>
      <c r="HM112" s="50"/>
      <c r="HN112" s="50"/>
      <c r="HO112" s="50"/>
      <c r="HP112" s="50"/>
      <c r="HQ112" s="50"/>
      <c r="HR112" s="50"/>
      <c r="HS112" s="50"/>
      <c r="HT112" s="50"/>
      <c r="HU112" s="50"/>
      <c r="HV112" s="50"/>
      <c r="HW112" s="50"/>
      <c r="HX112" s="50"/>
      <c r="HY112" s="50"/>
      <c r="HZ112" s="50"/>
      <c r="IA112" s="50"/>
      <c r="IB112" s="50"/>
      <c r="IC112" s="50"/>
      <c r="ID112" s="50"/>
      <c r="IE112" s="50"/>
      <c r="IF112" s="50"/>
      <c r="IG112" s="50"/>
      <c r="IH112" s="50"/>
      <c r="II112" s="50"/>
      <c r="IJ112" s="50"/>
      <c r="IK112" s="50"/>
      <c r="IL112" s="50"/>
      <c r="IM112" s="50"/>
      <c r="IN112" s="50"/>
      <c r="IO112" s="50"/>
      <c r="IP112" s="50"/>
    </row>
    <row r="113" spans="1:250" s="15" customFormat="1" ht="16.899999999999999" customHeight="1">
      <c r="C113" s="72"/>
      <c r="F113" s="46"/>
      <c r="M113" s="46"/>
      <c r="Z113" s="46"/>
      <c r="AG113" s="48"/>
      <c r="AL113" s="49"/>
      <c r="AP113" s="49"/>
      <c r="AS113" s="72"/>
      <c r="AV113" s="46"/>
      <c r="BC113" s="46"/>
      <c r="BP113" s="46"/>
      <c r="BW113" s="48"/>
      <c r="CB113" s="49"/>
      <c r="CF113" s="49"/>
      <c r="CI113" s="72"/>
      <c r="CL113" s="46"/>
      <c r="CS113" s="46"/>
      <c r="DF113" s="46"/>
      <c r="DM113" s="48"/>
      <c r="DR113" s="49"/>
      <c r="DV113" s="49"/>
      <c r="DY113" s="72"/>
      <c r="EB113" s="46"/>
      <c r="EI113" s="46"/>
      <c r="EV113" s="46"/>
      <c r="FC113" s="48"/>
      <c r="FH113" s="49"/>
      <c r="FL113" s="49"/>
      <c r="FO113" s="72"/>
      <c r="FR113" s="46"/>
      <c r="FY113" s="46"/>
      <c r="GL113" s="46"/>
      <c r="GS113" s="48"/>
      <c r="GX113" s="49"/>
      <c r="HB113" s="49"/>
      <c r="HC113" s="50"/>
      <c r="HD113" s="50"/>
      <c r="HE113" s="50"/>
      <c r="HF113" s="50"/>
      <c r="HG113" s="50"/>
      <c r="HH113" s="50"/>
      <c r="HI113" s="50"/>
      <c r="HJ113" s="50"/>
      <c r="HK113" s="50"/>
      <c r="HL113" s="50"/>
      <c r="HM113" s="50"/>
      <c r="HN113" s="50"/>
      <c r="HO113" s="50"/>
      <c r="HP113" s="50"/>
      <c r="HQ113" s="50"/>
      <c r="HR113" s="50"/>
      <c r="HS113" s="50"/>
      <c r="HT113" s="50"/>
      <c r="HU113" s="50"/>
      <c r="HV113" s="50"/>
      <c r="HW113" s="50"/>
      <c r="HX113" s="50"/>
      <c r="HY113" s="50"/>
      <c r="HZ113" s="50"/>
      <c r="IA113" s="50"/>
      <c r="IB113" s="50"/>
      <c r="IC113" s="50"/>
      <c r="ID113" s="50"/>
      <c r="IE113" s="50"/>
      <c r="IF113" s="50"/>
      <c r="IG113" s="50"/>
      <c r="IH113" s="50"/>
      <c r="II113" s="50"/>
      <c r="IJ113" s="50"/>
      <c r="IK113" s="50"/>
      <c r="IL113" s="50"/>
      <c r="IM113" s="50"/>
      <c r="IN113" s="50"/>
      <c r="IO113" s="50"/>
      <c r="IP113" s="50"/>
    </row>
    <row r="114" spans="1:250" s="15" customFormat="1" ht="16.899999999999999" customHeight="1">
      <c r="A114" s="61"/>
      <c r="C114" s="72"/>
      <c r="K114" s="61"/>
      <c r="L114" s="61"/>
      <c r="M114" s="61"/>
      <c r="N114" s="61"/>
      <c r="O114" s="61"/>
      <c r="AG114" s="61"/>
      <c r="AH114" s="61"/>
      <c r="AI114" s="61"/>
      <c r="AJ114" s="61"/>
      <c r="AK114" s="61"/>
      <c r="AL114" s="49"/>
      <c r="AM114" s="61"/>
      <c r="AN114" s="61"/>
      <c r="AP114" s="50"/>
      <c r="AQ114" s="61"/>
      <c r="AS114" s="72"/>
      <c r="BA114" s="61"/>
      <c r="BB114" s="61"/>
      <c r="BC114" s="61"/>
      <c r="BD114" s="61"/>
      <c r="BE114" s="61"/>
      <c r="BW114" s="61"/>
      <c r="BX114" s="61"/>
      <c r="BY114" s="61"/>
      <c r="BZ114" s="61"/>
      <c r="CA114" s="61"/>
      <c r="CB114" s="49"/>
      <c r="CC114" s="61"/>
      <c r="CD114" s="61"/>
      <c r="CF114" s="50"/>
      <c r="CG114" s="61"/>
      <c r="CI114" s="72"/>
      <c r="CQ114" s="61"/>
      <c r="CR114" s="61"/>
      <c r="CS114" s="61"/>
      <c r="CT114" s="61"/>
      <c r="CU114" s="61"/>
      <c r="DM114" s="61"/>
      <c r="DN114" s="61"/>
      <c r="DO114" s="61"/>
      <c r="DP114" s="61"/>
      <c r="DQ114" s="61"/>
      <c r="DR114" s="49"/>
      <c r="DS114" s="61"/>
      <c r="DT114" s="61"/>
      <c r="DV114" s="50"/>
      <c r="DW114" s="61"/>
      <c r="DY114" s="72"/>
      <c r="EG114" s="61"/>
      <c r="EH114" s="61"/>
      <c r="EI114" s="61"/>
      <c r="EJ114" s="61"/>
      <c r="EK114" s="61"/>
      <c r="FC114" s="61"/>
      <c r="FD114" s="61"/>
      <c r="FE114" s="61"/>
      <c r="FF114" s="61"/>
      <c r="FG114" s="61"/>
      <c r="FH114" s="49"/>
      <c r="FI114" s="61"/>
      <c r="FJ114" s="61"/>
      <c r="FL114" s="50"/>
      <c r="FM114" s="61"/>
      <c r="FO114" s="72"/>
      <c r="FW114" s="61"/>
      <c r="FX114" s="61"/>
      <c r="FY114" s="61"/>
      <c r="FZ114" s="61"/>
      <c r="GA114" s="61"/>
      <c r="GS114" s="61"/>
      <c r="GT114" s="61"/>
      <c r="GU114" s="61"/>
      <c r="GV114" s="61"/>
      <c r="GW114" s="61"/>
      <c r="GX114" s="49"/>
      <c r="GY114" s="61"/>
      <c r="GZ114" s="61"/>
      <c r="HB114" s="50"/>
      <c r="HC114" s="50"/>
      <c r="HD114" s="50"/>
      <c r="HE114" s="50"/>
      <c r="HF114" s="50"/>
      <c r="HG114" s="50"/>
      <c r="HH114" s="50"/>
      <c r="HI114" s="50"/>
      <c r="HJ114" s="50"/>
      <c r="HK114" s="50"/>
      <c r="HL114" s="50"/>
      <c r="HM114" s="50"/>
      <c r="HN114" s="50"/>
      <c r="HO114" s="50"/>
      <c r="HP114" s="50"/>
      <c r="HQ114" s="50"/>
      <c r="HR114" s="50"/>
      <c r="HS114" s="50"/>
      <c r="HT114" s="50"/>
      <c r="HU114" s="50"/>
      <c r="HV114" s="50"/>
      <c r="HW114" s="50"/>
      <c r="HX114" s="50"/>
      <c r="HY114" s="50"/>
      <c r="HZ114" s="50"/>
      <c r="IA114" s="50"/>
      <c r="IB114" s="50"/>
      <c r="IC114" s="50"/>
      <c r="ID114" s="50"/>
      <c r="IE114" s="50"/>
      <c r="IF114" s="50"/>
      <c r="IG114" s="50"/>
      <c r="IH114" s="50"/>
      <c r="II114" s="50"/>
      <c r="IJ114" s="50"/>
      <c r="IK114" s="50"/>
      <c r="IL114" s="50"/>
      <c r="IM114" s="50"/>
      <c r="IN114" s="50"/>
      <c r="IO114" s="50"/>
      <c r="IP114" s="50"/>
    </row>
    <row r="115" spans="1:250" s="15" customFormat="1" ht="16.899999999999999" customHeight="1">
      <c r="A115" s="61"/>
      <c r="C115" s="72"/>
      <c r="F115" s="46"/>
      <c r="K115" s="61"/>
      <c r="L115" s="61"/>
      <c r="M115" s="61"/>
      <c r="N115" s="61"/>
      <c r="O115" s="61"/>
      <c r="Z115" s="46"/>
      <c r="AE115" s="72"/>
      <c r="AG115" s="61"/>
      <c r="AH115" s="61"/>
      <c r="AI115" s="61"/>
      <c r="AJ115" s="61"/>
      <c r="AK115" s="61"/>
      <c r="AL115" s="49"/>
      <c r="AM115" s="61"/>
      <c r="AN115" s="61"/>
      <c r="AP115" s="50"/>
      <c r="AQ115" s="61"/>
      <c r="AS115" s="72"/>
      <c r="AV115" s="46"/>
      <c r="BA115" s="61"/>
      <c r="BB115" s="61"/>
      <c r="BC115" s="61"/>
      <c r="BD115" s="61"/>
      <c r="BE115" s="61"/>
      <c r="BP115" s="46"/>
      <c r="BU115" s="72"/>
      <c r="BW115" s="61"/>
      <c r="BX115" s="61"/>
      <c r="BY115" s="61"/>
      <c r="BZ115" s="61"/>
      <c r="CA115" s="61"/>
      <c r="CB115" s="49"/>
      <c r="CC115" s="61"/>
      <c r="CD115" s="61"/>
      <c r="CF115" s="50"/>
      <c r="CG115" s="61"/>
      <c r="CI115" s="72"/>
      <c r="CL115" s="46"/>
      <c r="CQ115" s="61"/>
      <c r="CR115" s="61"/>
      <c r="CS115" s="61"/>
      <c r="CT115" s="61"/>
      <c r="CU115" s="61"/>
      <c r="DF115" s="46"/>
      <c r="DK115" s="72"/>
      <c r="DM115" s="61"/>
      <c r="DN115" s="61"/>
      <c r="DO115" s="61"/>
      <c r="DP115" s="61"/>
      <c r="DQ115" s="61"/>
      <c r="DR115" s="49"/>
      <c r="DS115" s="61"/>
      <c r="DT115" s="61"/>
      <c r="DV115" s="50"/>
      <c r="DW115" s="61"/>
      <c r="DY115" s="72"/>
      <c r="EB115" s="46"/>
      <c r="EG115" s="61"/>
      <c r="EH115" s="61"/>
      <c r="EI115" s="61"/>
      <c r="EJ115" s="61"/>
      <c r="EK115" s="61"/>
      <c r="EV115" s="46"/>
      <c r="FA115" s="72"/>
      <c r="FC115" s="61"/>
      <c r="FD115" s="61"/>
      <c r="FE115" s="61"/>
      <c r="FF115" s="61"/>
      <c r="FG115" s="61"/>
      <c r="FH115" s="49"/>
      <c r="FI115" s="61"/>
      <c r="FJ115" s="61"/>
      <c r="FL115" s="50"/>
      <c r="FM115" s="61"/>
      <c r="FO115" s="72"/>
      <c r="FR115" s="46"/>
      <c r="FW115" s="61"/>
      <c r="FX115" s="61"/>
      <c r="FY115" s="61"/>
      <c r="FZ115" s="61"/>
      <c r="GA115" s="61"/>
      <c r="GL115" s="46"/>
      <c r="GQ115" s="72"/>
      <c r="GS115" s="61"/>
      <c r="GT115" s="61"/>
      <c r="GU115" s="61"/>
      <c r="GV115" s="61"/>
      <c r="GW115" s="61"/>
      <c r="GX115" s="49"/>
      <c r="GY115" s="61"/>
      <c r="GZ115" s="61"/>
      <c r="HB115" s="50"/>
      <c r="HC115" s="50"/>
      <c r="HD115" s="50"/>
      <c r="HE115" s="50"/>
      <c r="HF115" s="50"/>
      <c r="HG115" s="50"/>
      <c r="HH115" s="50"/>
      <c r="HI115" s="50"/>
      <c r="HJ115" s="50"/>
      <c r="HK115" s="50"/>
      <c r="HL115" s="50"/>
      <c r="HM115" s="50"/>
      <c r="HN115" s="50"/>
      <c r="HO115" s="50"/>
      <c r="HP115" s="50"/>
      <c r="HQ115" s="50"/>
      <c r="HR115" s="50"/>
      <c r="HS115" s="50"/>
      <c r="HT115" s="50"/>
      <c r="HU115" s="50"/>
      <c r="HV115" s="50"/>
      <c r="HW115" s="50"/>
      <c r="HX115" s="50"/>
      <c r="HY115" s="50"/>
      <c r="HZ115" s="50"/>
      <c r="IA115" s="50"/>
      <c r="IB115" s="50"/>
      <c r="IC115" s="50"/>
      <c r="ID115" s="50"/>
      <c r="IE115" s="50"/>
      <c r="IF115" s="50"/>
      <c r="IG115" s="50"/>
      <c r="IH115" s="50"/>
      <c r="II115" s="50"/>
      <c r="IJ115" s="50"/>
      <c r="IK115" s="50"/>
      <c r="IL115" s="50"/>
      <c r="IM115" s="50"/>
      <c r="IN115" s="50"/>
      <c r="IO115" s="50"/>
      <c r="IP115" s="50"/>
    </row>
    <row r="116" spans="1:250" s="15" customFormat="1" ht="16.899999999999999" customHeight="1">
      <c r="C116" s="72"/>
      <c r="G116" s="61"/>
      <c r="H116" s="61"/>
      <c r="I116" s="61"/>
      <c r="J116" s="61"/>
      <c r="K116" s="61"/>
      <c r="L116" s="61"/>
      <c r="M116" s="61"/>
      <c r="N116" s="61"/>
      <c r="O116" s="61"/>
      <c r="R116" s="61"/>
      <c r="S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49"/>
      <c r="AG116" s="49"/>
      <c r="AH116" s="61"/>
      <c r="AP116" s="54"/>
      <c r="AS116" s="72"/>
      <c r="AW116" s="61"/>
      <c r="AX116" s="61"/>
      <c r="AY116" s="61"/>
      <c r="AZ116" s="61"/>
      <c r="BA116" s="61"/>
      <c r="BB116" s="61"/>
      <c r="BC116" s="61"/>
      <c r="BD116" s="61"/>
      <c r="BE116" s="61"/>
      <c r="BH116" s="61"/>
      <c r="BI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49"/>
      <c r="BW116" s="49"/>
      <c r="BX116" s="61"/>
      <c r="CF116" s="54"/>
      <c r="CI116" s="72"/>
      <c r="CM116" s="61"/>
      <c r="CN116" s="61"/>
      <c r="CO116" s="61"/>
      <c r="CP116" s="61"/>
      <c r="CQ116" s="61"/>
      <c r="CR116" s="61"/>
      <c r="CS116" s="61"/>
      <c r="CT116" s="61"/>
      <c r="CU116" s="61"/>
      <c r="CX116" s="61"/>
      <c r="CY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49"/>
      <c r="DM116" s="49"/>
      <c r="DN116" s="61"/>
      <c r="DV116" s="54"/>
      <c r="DY116" s="72"/>
      <c r="EC116" s="61"/>
      <c r="ED116" s="61"/>
      <c r="EE116" s="61"/>
      <c r="EF116" s="61"/>
      <c r="EG116" s="61"/>
      <c r="EH116" s="61"/>
      <c r="EI116" s="61"/>
      <c r="EJ116" s="61"/>
      <c r="EK116" s="61"/>
      <c r="EN116" s="61"/>
      <c r="EO116" s="61"/>
      <c r="ER116" s="61"/>
      <c r="ES116" s="61"/>
      <c r="ET116" s="61"/>
      <c r="EU116" s="61"/>
      <c r="EV116" s="61"/>
      <c r="EW116" s="61"/>
      <c r="EX116" s="61"/>
      <c r="EY116" s="61"/>
      <c r="EZ116" s="61"/>
      <c r="FA116" s="61"/>
      <c r="FB116" s="49"/>
      <c r="FC116" s="49"/>
      <c r="FD116" s="61"/>
      <c r="FL116" s="54"/>
      <c r="FO116" s="72"/>
      <c r="FS116" s="61"/>
      <c r="FT116" s="61"/>
      <c r="FU116" s="61"/>
      <c r="FV116" s="61"/>
      <c r="FW116" s="61"/>
      <c r="FX116" s="61"/>
      <c r="FY116" s="61"/>
      <c r="FZ116" s="61"/>
      <c r="GA116" s="61"/>
      <c r="GD116" s="61"/>
      <c r="GE116" s="61"/>
      <c r="GH116" s="61"/>
      <c r="GI116" s="61"/>
      <c r="GJ116" s="61"/>
      <c r="GK116" s="61"/>
      <c r="GL116" s="61"/>
      <c r="GM116" s="61"/>
      <c r="GN116" s="61"/>
      <c r="GO116" s="61"/>
      <c r="GP116" s="61"/>
      <c r="GQ116" s="61"/>
      <c r="GR116" s="49"/>
      <c r="GS116" s="49"/>
      <c r="GT116" s="61"/>
      <c r="HB116" s="54"/>
      <c r="HC116" s="50"/>
      <c r="HD116" s="50"/>
      <c r="HE116" s="50"/>
      <c r="HF116" s="50"/>
      <c r="HG116" s="50"/>
      <c r="HH116" s="50"/>
      <c r="HI116" s="50"/>
      <c r="HJ116" s="50"/>
      <c r="HK116" s="50"/>
      <c r="HL116" s="50"/>
      <c r="HM116" s="50"/>
      <c r="HN116" s="50"/>
      <c r="HO116" s="50"/>
      <c r="HP116" s="50"/>
      <c r="HQ116" s="50"/>
      <c r="HR116" s="50"/>
      <c r="HS116" s="50"/>
      <c r="HT116" s="50"/>
      <c r="HU116" s="50"/>
      <c r="HV116" s="50"/>
      <c r="HW116" s="50"/>
      <c r="HX116" s="50"/>
      <c r="HY116" s="50"/>
      <c r="HZ116" s="50"/>
      <c r="IA116" s="50"/>
      <c r="IB116" s="50"/>
      <c r="IC116" s="50"/>
      <c r="ID116" s="50"/>
      <c r="IE116" s="50"/>
      <c r="IF116" s="50"/>
      <c r="IG116" s="50"/>
      <c r="IH116" s="50"/>
      <c r="II116" s="50"/>
      <c r="IJ116" s="50"/>
      <c r="IK116" s="50"/>
      <c r="IL116" s="50"/>
      <c r="IM116" s="50"/>
      <c r="IN116" s="50"/>
      <c r="IO116" s="50"/>
      <c r="IP116" s="50"/>
    </row>
    <row r="117" spans="1:250" s="15" customFormat="1" ht="16.899999999999999" customHeight="1">
      <c r="C117" s="72"/>
      <c r="G117" s="61"/>
      <c r="H117" s="61"/>
      <c r="I117" s="61"/>
      <c r="J117" s="61"/>
      <c r="K117" s="61"/>
      <c r="L117" s="61"/>
      <c r="M117" s="61"/>
      <c r="N117" s="61"/>
      <c r="O117" s="61"/>
      <c r="R117" s="61"/>
      <c r="S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49"/>
      <c r="AG117" s="49"/>
      <c r="AH117" s="61"/>
      <c r="AP117" s="54"/>
      <c r="AS117" s="72"/>
      <c r="AW117" s="61"/>
      <c r="AX117" s="61"/>
      <c r="AY117" s="61"/>
      <c r="AZ117" s="61"/>
      <c r="BA117" s="61"/>
      <c r="BB117" s="61"/>
      <c r="BC117" s="61"/>
      <c r="BD117" s="61"/>
      <c r="BE117" s="61"/>
      <c r="BH117" s="61"/>
      <c r="BI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49"/>
      <c r="BW117" s="49"/>
      <c r="BX117" s="61"/>
      <c r="CF117" s="54"/>
      <c r="CI117" s="72"/>
      <c r="CM117" s="61"/>
      <c r="CN117" s="61"/>
      <c r="CO117" s="61"/>
      <c r="CP117" s="61"/>
      <c r="CQ117" s="61"/>
      <c r="CR117" s="61"/>
      <c r="CS117" s="61"/>
      <c r="CT117" s="61"/>
      <c r="CU117" s="61"/>
      <c r="CX117" s="61"/>
      <c r="CY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49"/>
      <c r="DM117" s="49"/>
      <c r="DN117" s="61"/>
      <c r="DV117" s="54"/>
      <c r="DY117" s="72"/>
      <c r="EC117" s="61"/>
      <c r="ED117" s="61"/>
      <c r="EE117" s="61"/>
      <c r="EF117" s="61"/>
      <c r="EG117" s="61"/>
      <c r="EH117" s="61"/>
      <c r="EI117" s="61"/>
      <c r="EJ117" s="61"/>
      <c r="EK117" s="61"/>
      <c r="EN117" s="61"/>
      <c r="EO117" s="61"/>
      <c r="ER117" s="61"/>
      <c r="ES117" s="61"/>
      <c r="ET117" s="61"/>
      <c r="EU117" s="61"/>
      <c r="EV117" s="61"/>
      <c r="EW117" s="61"/>
      <c r="EX117" s="61"/>
      <c r="EY117" s="61"/>
      <c r="EZ117" s="61"/>
      <c r="FA117" s="61"/>
      <c r="FB117" s="49"/>
      <c r="FC117" s="49"/>
      <c r="FD117" s="61"/>
      <c r="FL117" s="54"/>
      <c r="FO117" s="72"/>
      <c r="FS117" s="61"/>
      <c r="FT117" s="61"/>
      <c r="FU117" s="61"/>
      <c r="FV117" s="61"/>
      <c r="FW117" s="61"/>
      <c r="FX117" s="61"/>
      <c r="FY117" s="61"/>
      <c r="FZ117" s="61"/>
      <c r="GA117" s="61"/>
      <c r="GD117" s="61"/>
      <c r="GE117" s="61"/>
      <c r="GH117" s="61"/>
      <c r="GI117" s="61"/>
      <c r="GJ117" s="61"/>
      <c r="GK117" s="61"/>
      <c r="GL117" s="61"/>
      <c r="GM117" s="61"/>
      <c r="GN117" s="61"/>
      <c r="GO117" s="61"/>
      <c r="GP117" s="61"/>
      <c r="GQ117" s="61"/>
      <c r="GR117" s="49"/>
      <c r="GS117" s="49"/>
      <c r="GT117" s="61"/>
      <c r="HB117" s="54"/>
      <c r="HC117" s="50"/>
      <c r="HD117" s="50"/>
      <c r="HE117" s="50"/>
      <c r="HF117" s="50"/>
      <c r="HG117" s="50"/>
      <c r="HH117" s="50"/>
      <c r="HI117" s="50"/>
      <c r="HJ117" s="50"/>
      <c r="HK117" s="50"/>
      <c r="HL117" s="50"/>
      <c r="HM117" s="50"/>
      <c r="HN117" s="50"/>
      <c r="HO117" s="50"/>
      <c r="HP117" s="50"/>
      <c r="HQ117" s="50"/>
      <c r="HR117" s="50"/>
      <c r="HS117" s="50"/>
      <c r="HT117" s="50"/>
      <c r="HU117" s="50"/>
      <c r="HV117" s="50"/>
      <c r="HW117" s="50"/>
      <c r="HX117" s="50"/>
      <c r="HY117" s="50"/>
      <c r="HZ117" s="50"/>
      <c r="IA117" s="50"/>
      <c r="IB117" s="50"/>
      <c r="IC117" s="50"/>
      <c r="ID117" s="50"/>
      <c r="IE117" s="50"/>
      <c r="IF117" s="50"/>
      <c r="IG117" s="50"/>
      <c r="IH117" s="50"/>
      <c r="II117" s="50"/>
      <c r="IJ117" s="50"/>
      <c r="IK117" s="50"/>
      <c r="IL117" s="50"/>
      <c r="IM117" s="50"/>
      <c r="IN117" s="50"/>
      <c r="IO117" s="50"/>
      <c r="IP117" s="50"/>
    </row>
    <row r="118" spans="1:250" s="15" customFormat="1" ht="16.899999999999999" customHeight="1">
      <c r="C118" s="72"/>
      <c r="E118" s="47"/>
      <c r="G118" s="61"/>
      <c r="H118" s="46"/>
      <c r="I118" s="61"/>
      <c r="J118" s="61"/>
      <c r="K118" s="61"/>
      <c r="L118" s="61"/>
      <c r="M118" s="61"/>
      <c r="N118" s="61"/>
      <c r="O118" s="61"/>
      <c r="R118" s="61"/>
      <c r="S118" s="61"/>
      <c r="V118" s="61"/>
      <c r="W118" s="61"/>
      <c r="X118" s="61"/>
      <c r="Y118" s="47"/>
      <c r="AA118" s="46"/>
      <c r="AC118" s="61"/>
      <c r="AD118" s="61"/>
      <c r="AE118" s="61"/>
      <c r="AF118" s="61"/>
      <c r="AG118" s="61"/>
      <c r="AH118" s="61"/>
      <c r="AI118" s="61"/>
      <c r="AP118" s="54"/>
      <c r="AS118" s="72"/>
      <c r="AU118" s="47"/>
      <c r="AW118" s="61"/>
      <c r="AX118" s="46"/>
      <c r="AY118" s="61"/>
      <c r="AZ118" s="61"/>
      <c r="BA118" s="61"/>
      <c r="BB118" s="61"/>
      <c r="BC118" s="61"/>
      <c r="BD118" s="61"/>
      <c r="BE118" s="61"/>
      <c r="BH118" s="61"/>
      <c r="BI118" s="61"/>
      <c r="BL118" s="61"/>
      <c r="BM118" s="61"/>
      <c r="BN118" s="61"/>
      <c r="BO118" s="47"/>
      <c r="BQ118" s="46"/>
      <c r="BS118" s="61"/>
      <c r="BT118" s="61"/>
      <c r="BU118" s="61"/>
      <c r="BV118" s="61"/>
      <c r="BW118" s="61"/>
      <c r="BX118" s="61"/>
      <c r="BY118" s="61"/>
      <c r="CF118" s="54"/>
      <c r="CI118" s="72"/>
      <c r="CK118" s="47"/>
      <c r="CM118" s="61"/>
      <c r="CN118" s="46"/>
      <c r="CO118" s="61"/>
      <c r="CP118" s="61"/>
      <c r="CQ118" s="61"/>
      <c r="CR118" s="61"/>
      <c r="CS118" s="61"/>
      <c r="CT118" s="61"/>
      <c r="CU118" s="61"/>
      <c r="CX118" s="61"/>
      <c r="CY118" s="61"/>
      <c r="DB118" s="61"/>
      <c r="DC118" s="61"/>
      <c r="DD118" s="61"/>
      <c r="DE118" s="47"/>
      <c r="DG118" s="46"/>
      <c r="DI118" s="61"/>
      <c r="DJ118" s="61"/>
      <c r="DK118" s="61"/>
      <c r="DL118" s="61"/>
      <c r="DM118" s="61"/>
      <c r="DN118" s="61"/>
      <c r="DO118" s="61"/>
      <c r="DV118" s="54"/>
      <c r="DY118" s="72"/>
      <c r="EA118" s="47"/>
      <c r="EC118" s="61"/>
      <c r="ED118" s="46"/>
      <c r="EE118" s="61"/>
      <c r="EF118" s="61"/>
      <c r="EG118" s="61"/>
      <c r="EH118" s="61"/>
      <c r="EI118" s="61"/>
      <c r="EJ118" s="61"/>
      <c r="EK118" s="61"/>
      <c r="EN118" s="61"/>
      <c r="EO118" s="61"/>
      <c r="ER118" s="61"/>
      <c r="ES118" s="61"/>
      <c r="ET118" s="61"/>
      <c r="EU118" s="47"/>
      <c r="EW118" s="46"/>
      <c r="EY118" s="61"/>
      <c r="EZ118" s="61"/>
      <c r="FA118" s="61"/>
      <c r="FB118" s="61"/>
      <c r="FC118" s="61"/>
      <c r="FD118" s="61"/>
      <c r="FE118" s="61"/>
      <c r="FL118" s="54"/>
      <c r="FO118" s="72"/>
      <c r="FQ118" s="47"/>
      <c r="FS118" s="61"/>
      <c r="FT118" s="46"/>
      <c r="FU118" s="61"/>
      <c r="FV118" s="61"/>
      <c r="FW118" s="61"/>
      <c r="FX118" s="61"/>
      <c r="FY118" s="61"/>
      <c r="FZ118" s="61"/>
      <c r="GA118" s="61"/>
      <c r="GD118" s="61"/>
      <c r="GE118" s="61"/>
      <c r="GH118" s="61"/>
      <c r="GI118" s="61"/>
      <c r="GJ118" s="61"/>
      <c r="GK118" s="47"/>
      <c r="GM118" s="46"/>
      <c r="GO118" s="61"/>
      <c r="GP118" s="61"/>
      <c r="GQ118" s="61"/>
      <c r="GR118" s="61"/>
      <c r="GS118" s="61"/>
      <c r="GT118" s="61"/>
      <c r="GU118" s="61"/>
      <c r="HB118" s="54"/>
      <c r="HC118" s="50"/>
      <c r="HD118" s="50"/>
      <c r="HE118" s="50"/>
      <c r="HF118" s="50"/>
      <c r="HG118" s="50"/>
      <c r="HH118" s="50"/>
      <c r="HI118" s="50"/>
      <c r="HJ118" s="50"/>
      <c r="HK118" s="50"/>
      <c r="HL118" s="50"/>
      <c r="HM118" s="50"/>
      <c r="HN118" s="50"/>
      <c r="HO118" s="50"/>
      <c r="HP118" s="50"/>
      <c r="HQ118" s="50"/>
      <c r="HR118" s="50"/>
      <c r="HS118" s="50"/>
      <c r="HT118" s="50"/>
      <c r="HU118" s="50"/>
      <c r="HV118" s="50"/>
      <c r="HW118" s="50"/>
      <c r="HX118" s="50"/>
      <c r="HY118" s="50"/>
      <c r="HZ118" s="50"/>
      <c r="IA118" s="50"/>
      <c r="IB118" s="50"/>
      <c r="IC118" s="50"/>
      <c r="ID118" s="50"/>
      <c r="IE118" s="50"/>
      <c r="IF118" s="50"/>
      <c r="IG118" s="50"/>
      <c r="IH118" s="50"/>
      <c r="II118" s="50"/>
      <c r="IJ118" s="50"/>
      <c r="IK118" s="50"/>
      <c r="IL118" s="50"/>
      <c r="IM118" s="50"/>
      <c r="IN118" s="50"/>
      <c r="IO118" s="50"/>
      <c r="IP118" s="50"/>
    </row>
    <row r="119" spans="1:250" s="15" customFormat="1" ht="16.899999999999999" customHeight="1"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P119" s="54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CF119" s="54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V119" s="54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  <c r="EO119" s="61"/>
      <c r="ER119" s="61"/>
      <c r="ES119" s="61"/>
      <c r="ET119" s="61"/>
      <c r="EU119" s="61"/>
      <c r="EV119" s="61"/>
      <c r="EW119" s="61"/>
      <c r="EX119" s="61"/>
      <c r="EY119" s="61"/>
      <c r="EZ119" s="61"/>
      <c r="FA119" s="61"/>
      <c r="FB119" s="61"/>
      <c r="FC119" s="61"/>
      <c r="FD119" s="61"/>
      <c r="FL119" s="54"/>
      <c r="FS119" s="61"/>
      <c r="FT119" s="61"/>
      <c r="FU119" s="61"/>
      <c r="FV119" s="61"/>
      <c r="FW119" s="61"/>
      <c r="FX119" s="61"/>
      <c r="FY119" s="61"/>
      <c r="FZ119" s="61"/>
      <c r="GA119" s="61"/>
      <c r="GB119" s="61"/>
      <c r="GC119" s="61"/>
      <c r="GD119" s="61"/>
      <c r="GE119" s="61"/>
      <c r="GH119" s="61"/>
      <c r="GI119" s="61"/>
      <c r="GJ119" s="61"/>
      <c r="GK119" s="61"/>
      <c r="GL119" s="61"/>
      <c r="GM119" s="61"/>
      <c r="GN119" s="61"/>
      <c r="GO119" s="61"/>
      <c r="GP119" s="61"/>
      <c r="GQ119" s="61"/>
      <c r="GR119" s="61"/>
      <c r="GS119" s="61"/>
      <c r="GT119" s="61"/>
      <c r="HB119" s="54"/>
      <c r="HC119" s="50"/>
      <c r="HD119" s="50"/>
      <c r="HE119" s="50"/>
      <c r="HF119" s="50"/>
      <c r="HG119" s="50"/>
      <c r="HH119" s="50"/>
      <c r="HI119" s="50"/>
      <c r="HJ119" s="50"/>
      <c r="HK119" s="50"/>
      <c r="HL119" s="50"/>
      <c r="HM119" s="50"/>
      <c r="HN119" s="50"/>
      <c r="HO119" s="50"/>
      <c r="HP119" s="50"/>
      <c r="HQ119" s="50"/>
      <c r="HR119" s="50"/>
      <c r="HS119" s="50"/>
      <c r="HT119" s="50"/>
      <c r="HU119" s="50"/>
      <c r="HV119" s="50"/>
      <c r="HW119" s="50"/>
      <c r="HX119" s="50"/>
      <c r="HY119" s="50"/>
      <c r="HZ119" s="50"/>
      <c r="IA119" s="50"/>
      <c r="IB119" s="50"/>
      <c r="IC119" s="50"/>
      <c r="ID119" s="50"/>
      <c r="IE119" s="50"/>
      <c r="IF119" s="50"/>
      <c r="IG119" s="50"/>
      <c r="IH119" s="50"/>
      <c r="II119" s="50"/>
      <c r="IJ119" s="50"/>
      <c r="IK119" s="50"/>
      <c r="IL119" s="50"/>
      <c r="IM119" s="50"/>
      <c r="IN119" s="50"/>
      <c r="IO119" s="50"/>
      <c r="IP119" s="50"/>
    </row>
    <row r="120" spans="1:250" s="15" customFormat="1" ht="16.899999999999999" customHeight="1">
      <c r="D120" s="166"/>
      <c r="F120" s="73"/>
      <c r="H120" s="74"/>
      <c r="K120" s="12"/>
      <c r="N120" s="12"/>
      <c r="O120" s="45"/>
      <c r="S120" s="12"/>
      <c r="T120" s="275"/>
      <c r="W120" s="73"/>
      <c r="Y120" s="22"/>
      <c r="AB120" s="12"/>
      <c r="AC120" s="74"/>
      <c r="AE120" s="12"/>
      <c r="AF120" s="12"/>
      <c r="AG120" s="12"/>
      <c r="AH120" s="74"/>
      <c r="AL120" s="12"/>
      <c r="AM120" s="275"/>
      <c r="AP120" s="50"/>
      <c r="AT120" s="166"/>
      <c r="AV120" s="73"/>
      <c r="AX120" s="74"/>
      <c r="BA120" s="12"/>
      <c r="BD120" s="12"/>
      <c r="BE120" s="45"/>
      <c r="BI120" s="12"/>
      <c r="BJ120" s="275"/>
      <c r="BM120" s="73"/>
      <c r="BO120" s="22"/>
      <c r="BR120" s="12"/>
      <c r="BS120" s="74"/>
      <c r="BU120" s="12"/>
      <c r="BV120" s="12"/>
      <c r="BW120" s="12"/>
      <c r="BX120" s="74"/>
      <c r="CB120" s="12"/>
      <c r="CC120" s="275"/>
      <c r="CF120" s="50"/>
      <c r="CJ120" s="166"/>
      <c r="CL120" s="73"/>
      <c r="CN120" s="74"/>
      <c r="CQ120" s="12"/>
      <c r="CT120" s="12"/>
      <c r="CU120" s="45"/>
      <c r="CY120" s="12"/>
      <c r="CZ120" s="275"/>
      <c r="DC120" s="73"/>
      <c r="DE120" s="22"/>
      <c r="DH120" s="12"/>
      <c r="DI120" s="74"/>
      <c r="DK120" s="12"/>
      <c r="DL120" s="12"/>
      <c r="DM120" s="12"/>
      <c r="DN120" s="74"/>
      <c r="DR120" s="12"/>
      <c r="DS120" s="275"/>
      <c r="DV120" s="50"/>
      <c r="DZ120" s="166"/>
      <c r="EB120" s="73"/>
      <c r="ED120" s="74"/>
      <c r="EG120" s="12"/>
      <c r="EJ120" s="12"/>
      <c r="EK120" s="45"/>
      <c r="EO120" s="12"/>
      <c r="EP120" s="275"/>
      <c r="ES120" s="73"/>
      <c r="EU120" s="22"/>
      <c r="EX120" s="12"/>
      <c r="EY120" s="74"/>
      <c r="FA120" s="12"/>
      <c r="FB120" s="12"/>
      <c r="FC120" s="12"/>
      <c r="FD120" s="74"/>
      <c r="FH120" s="12"/>
      <c r="FI120" s="275"/>
      <c r="FL120" s="50"/>
      <c r="FP120" s="166"/>
      <c r="FR120" s="73"/>
      <c r="FT120" s="74"/>
      <c r="FW120" s="12"/>
      <c r="FZ120" s="12"/>
      <c r="GA120" s="45"/>
      <c r="GE120" s="12"/>
      <c r="GF120" s="275"/>
      <c r="GI120" s="73"/>
      <c r="GK120" s="22"/>
      <c r="GN120" s="12"/>
      <c r="GO120" s="74"/>
      <c r="GQ120" s="12"/>
      <c r="GR120" s="12"/>
      <c r="GS120" s="12"/>
      <c r="GT120" s="74"/>
      <c r="GX120" s="12"/>
      <c r="GY120" s="275"/>
      <c r="HB120" s="50"/>
      <c r="HC120" s="50"/>
      <c r="HD120" s="50"/>
      <c r="HE120" s="50"/>
      <c r="HF120" s="50"/>
      <c r="HG120" s="50"/>
      <c r="HH120" s="50"/>
      <c r="HI120" s="50"/>
      <c r="HJ120" s="50"/>
      <c r="HK120" s="50"/>
      <c r="HL120" s="50"/>
      <c r="HM120" s="50"/>
      <c r="HN120" s="50"/>
      <c r="HO120" s="50"/>
      <c r="HP120" s="50"/>
      <c r="HQ120" s="50"/>
      <c r="HR120" s="50"/>
      <c r="HS120" s="50"/>
      <c r="HT120" s="50"/>
      <c r="HU120" s="50"/>
      <c r="HV120" s="50"/>
      <c r="HW120" s="50"/>
      <c r="HX120" s="50"/>
      <c r="HY120" s="50"/>
      <c r="HZ120" s="50"/>
      <c r="IA120" s="50"/>
      <c r="IB120" s="50"/>
      <c r="IC120" s="50"/>
      <c r="ID120" s="50"/>
      <c r="IE120" s="50"/>
      <c r="IF120" s="50"/>
      <c r="IG120" s="50"/>
      <c r="IH120" s="50"/>
      <c r="II120" s="50"/>
      <c r="IJ120" s="50"/>
      <c r="IK120" s="50"/>
      <c r="IL120" s="50"/>
      <c r="IM120" s="50"/>
      <c r="IN120" s="50"/>
      <c r="IO120" s="50"/>
      <c r="IP120" s="50"/>
    </row>
    <row r="121" spans="1:250" s="15" customFormat="1" ht="16.899999999999999" customHeight="1">
      <c r="D121" s="22"/>
      <c r="E121" s="73"/>
      <c r="F121" s="73"/>
      <c r="G121" s="73"/>
      <c r="H121" s="275"/>
      <c r="I121" s="73"/>
      <c r="J121" s="62"/>
      <c r="K121" s="62"/>
      <c r="L121" s="62"/>
      <c r="M121" s="61"/>
      <c r="N121" s="61"/>
      <c r="O121" s="144"/>
      <c r="P121" s="62"/>
      <c r="Q121" s="189"/>
      <c r="R121" s="189"/>
      <c r="W121" s="73"/>
      <c r="X121" s="73"/>
      <c r="Y121" s="22"/>
      <c r="Z121" s="73"/>
      <c r="AA121" s="62"/>
      <c r="AB121" s="62"/>
      <c r="AC121" s="275"/>
      <c r="AD121" s="14"/>
      <c r="AE121" s="14"/>
      <c r="AF121" s="14"/>
      <c r="AG121" s="62"/>
      <c r="AH121" s="144"/>
      <c r="AI121" s="62"/>
      <c r="AJ121" s="189"/>
      <c r="AK121" s="189"/>
      <c r="AP121" s="14"/>
      <c r="AT121" s="22"/>
      <c r="AU121" s="73"/>
      <c r="AV121" s="73"/>
      <c r="AW121" s="73"/>
      <c r="AX121" s="275"/>
      <c r="AY121" s="73"/>
      <c r="AZ121" s="62"/>
      <c r="BA121" s="62"/>
      <c r="BB121" s="62"/>
      <c r="BC121" s="61"/>
      <c r="BD121" s="61"/>
      <c r="BE121" s="144"/>
      <c r="BF121" s="62"/>
      <c r="BG121" s="189"/>
      <c r="BH121" s="189"/>
      <c r="BM121" s="73"/>
      <c r="BN121" s="73"/>
      <c r="BO121" s="22"/>
      <c r="BP121" s="73"/>
      <c r="BQ121" s="62"/>
      <c r="BR121" s="62"/>
      <c r="BS121" s="275"/>
      <c r="BT121" s="14"/>
      <c r="BU121" s="14"/>
      <c r="BV121" s="14"/>
      <c r="BW121" s="62"/>
      <c r="BX121" s="144"/>
      <c r="BY121" s="62"/>
      <c r="BZ121" s="189"/>
      <c r="CA121" s="189"/>
      <c r="CF121" s="14"/>
      <c r="CJ121" s="22"/>
      <c r="CK121" s="73"/>
      <c r="CL121" s="73"/>
      <c r="CM121" s="73"/>
      <c r="CN121" s="275"/>
      <c r="CO121" s="73"/>
      <c r="CP121" s="62"/>
      <c r="CQ121" s="62"/>
      <c r="CR121" s="62"/>
      <c r="CS121" s="61"/>
      <c r="CT121" s="61"/>
      <c r="CU121" s="144"/>
      <c r="CV121" s="62"/>
      <c r="CW121" s="189"/>
      <c r="CX121" s="189"/>
      <c r="DC121" s="73"/>
      <c r="DD121" s="73"/>
      <c r="DE121" s="22"/>
      <c r="DF121" s="73"/>
      <c r="DG121" s="62"/>
      <c r="DH121" s="62"/>
      <c r="DI121" s="275"/>
      <c r="DJ121" s="14"/>
      <c r="DK121" s="14"/>
      <c r="DL121" s="14"/>
      <c r="DM121" s="62"/>
      <c r="DN121" s="144"/>
      <c r="DO121" s="62"/>
      <c r="DP121" s="189"/>
      <c r="DQ121" s="189"/>
      <c r="DV121" s="14"/>
      <c r="DZ121" s="22"/>
      <c r="EA121" s="73"/>
      <c r="EB121" s="73"/>
      <c r="EC121" s="73"/>
      <c r="ED121" s="275"/>
      <c r="EE121" s="73"/>
      <c r="EF121" s="62"/>
      <c r="EG121" s="62"/>
      <c r="EH121" s="62"/>
      <c r="EI121" s="61"/>
      <c r="EJ121" s="61"/>
      <c r="EK121" s="144"/>
      <c r="EL121" s="62"/>
      <c r="EM121" s="189"/>
      <c r="EN121" s="189"/>
      <c r="ES121" s="73"/>
      <c r="ET121" s="73"/>
      <c r="EU121" s="22"/>
      <c r="EV121" s="73"/>
      <c r="EW121" s="62"/>
      <c r="EX121" s="62"/>
      <c r="EY121" s="275"/>
      <c r="EZ121" s="14"/>
      <c r="FA121" s="14"/>
      <c r="FB121" s="14"/>
      <c r="FC121" s="62"/>
      <c r="FD121" s="144"/>
      <c r="FE121" s="62"/>
      <c r="FF121" s="189"/>
      <c r="FG121" s="189"/>
      <c r="FL121" s="14"/>
      <c r="FP121" s="22"/>
      <c r="FQ121" s="73"/>
      <c r="FR121" s="73"/>
      <c r="FS121" s="73"/>
      <c r="FT121" s="275"/>
      <c r="FU121" s="73"/>
      <c r="FV121" s="62"/>
      <c r="FW121" s="62"/>
      <c r="FX121" s="62"/>
      <c r="FY121" s="61"/>
      <c r="FZ121" s="61"/>
      <c r="GA121" s="144"/>
      <c r="GB121" s="62"/>
      <c r="GC121" s="189"/>
      <c r="GD121" s="189"/>
      <c r="GI121" s="73"/>
      <c r="GJ121" s="73"/>
      <c r="GK121" s="22"/>
      <c r="GL121" s="73"/>
      <c r="GM121" s="62"/>
      <c r="GN121" s="62"/>
      <c r="GO121" s="275"/>
      <c r="GP121" s="14"/>
      <c r="GQ121" s="14"/>
      <c r="GR121" s="14"/>
      <c r="GS121" s="62"/>
      <c r="GT121" s="144"/>
      <c r="GU121" s="62"/>
      <c r="GV121" s="189"/>
      <c r="GW121" s="189"/>
      <c r="HB121" s="14"/>
      <c r="HC121" s="50"/>
      <c r="HD121" s="50"/>
      <c r="HE121" s="50"/>
      <c r="HF121" s="50"/>
      <c r="HG121" s="50"/>
      <c r="HH121" s="50"/>
      <c r="HI121" s="50"/>
      <c r="HJ121" s="50"/>
      <c r="HK121" s="50"/>
      <c r="HL121" s="50"/>
      <c r="HM121" s="50"/>
      <c r="HN121" s="50"/>
      <c r="HO121" s="50"/>
      <c r="HP121" s="50"/>
      <c r="HQ121" s="50"/>
      <c r="HR121" s="50"/>
      <c r="HS121" s="50"/>
      <c r="HT121" s="50"/>
      <c r="HU121" s="50"/>
      <c r="HV121" s="50"/>
      <c r="HW121" s="50"/>
      <c r="HX121" s="50"/>
      <c r="HY121" s="50"/>
      <c r="HZ121" s="50"/>
      <c r="IA121" s="50"/>
      <c r="IB121" s="50"/>
      <c r="IC121" s="50"/>
      <c r="ID121" s="50"/>
      <c r="IE121" s="50"/>
      <c r="IF121" s="50"/>
      <c r="IG121" s="50"/>
      <c r="IH121" s="50"/>
      <c r="II121" s="50"/>
      <c r="IJ121" s="50"/>
      <c r="IK121" s="50"/>
      <c r="IL121" s="50"/>
      <c r="IM121" s="50"/>
      <c r="IN121" s="50"/>
      <c r="IO121" s="50"/>
      <c r="IP121" s="50"/>
    </row>
    <row r="122" spans="1:250" s="15" customFormat="1" ht="16.899999999999999" customHeight="1">
      <c r="E122" s="73"/>
      <c r="F122" s="73"/>
      <c r="G122" s="73"/>
      <c r="H122" s="73"/>
      <c r="K122" s="12"/>
      <c r="L122" s="12"/>
      <c r="M122" s="61"/>
      <c r="N122" s="61"/>
      <c r="O122" s="61"/>
      <c r="V122" s="73"/>
      <c r="W122" s="73"/>
      <c r="X122" s="73"/>
      <c r="Y122" s="73"/>
      <c r="AB122" s="12"/>
      <c r="AC122" s="13"/>
      <c r="AD122" s="12"/>
      <c r="AE122" s="12"/>
      <c r="AF122" s="12"/>
      <c r="AH122" s="62"/>
      <c r="AP122" s="12"/>
      <c r="AU122" s="73"/>
      <c r="AV122" s="73"/>
      <c r="AW122" s="73"/>
      <c r="AX122" s="73"/>
      <c r="BA122" s="12"/>
      <c r="BB122" s="12"/>
      <c r="BC122" s="61"/>
      <c r="BD122" s="61"/>
      <c r="BE122" s="61"/>
      <c r="BL122" s="73"/>
      <c r="BM122" s="73"/>
      <c r="BN122" s="73"/>
      <c r="BO122" s="73"/>
      <c r="BR122" s="12"/>
      <c r="BS122" s="13"/>
      <c r="BT122" s="12"/>
      <c r="BU122" s="12"/>
      <c r="BV122" s="12"/>
      <c r="BX122" s="62"/>
      <c r="CF122" s="12"/>
      <c r="CK122" s="73"/>
      <c r="CL122" s="73"/>
      <c r="CM122" s="73"/>
      <c r="CN122" s="73"/>
      <c r="CQ122" s="12"/>
      <c r="CR122" s="12"/>
      <c r="CS122" s="61"/>
      <c r="CT122" s="61"/>
      <c r="CU122" s="61"/>
      <c r="DB122" s="73"/>
      <c r="DC122" s="73"/>
      <c r="DD122" s="73"/>
      <c r="DE122" s="73"/>
      <c r="DH122" s="12"/>
      <c r="DI122" s="13"/>
      <c r="DJ122" s="12"/>
      <c r="DK122" s="12"/>
      <c r="DL122" s="12"/>
      <c r="DN122" s="62"/>
      <c r="DV122" s="12"/>
      <c r="EA122" s="73"/>
      <c r="EB122" s="73"/>
      <c r="EC122" s="73"/>
      <c r="ED122" s="73"/>
      <c r="EG122" s="12"/>
      <c r="EH122" s="12"/>
      <c r="EI122" s="61"/>
      <c r="EJ122" s="61"/>
      <c r="EK122" s="61"/>
      <c r="ER122" s="73"/>
      <c r="ES122" s="73"/>
      <c r="ET122" s="73"/>
      <c r="EU122" s="73"/>
      <c r="EX122" s="12"/>
      <c r="EY122" s="13"/>
      <c r="EZ122" s="12"/>
      <c r="FA122" s="12"/>
      <c r="FB122" s="12"/>
      <c r="FD122" s="62"/>
      <c r="FL122" s="12"/>
      <c r="FQ122" s="73"/>
      <c r="FR122" s="73"/>
      <c r="FS122" s="73"/>
      <c r="FT122" s="73"/>
      <c r="FW122" s="12"/>
      <c r="FX122" s="12"/>
      <c r="FY122" s="61"/>
      <c r="FZ122" s="61"/>
      <c r="GA122" s="61"/>
      <c r="GH122" s="73"/>
      <c r="GI122" s="73"/>
      <c r="GJ122" s="73"/>
      <c r="GK122" s="73"/>
      <c r="GN122" s="12"/>
      <c r="GO122" s="13"/>
      <c r="GP122" s="12"/>
      <c r="GQ122" s="12"/>
      <c r="GR122" s="12"/>
      <c r="GT122" s="62"/>
      <c r="HB122" s="12"/>
      <c r="HC122" s="50"/>
      <c r="HD122" s="50"/>
      <c r="HE122" s="50"/>
      <c r="HF122" s="50"/>
      <c r="HG122" s="50"/>
      <c r="HH122" s="50"/>
      <c r="HI122" s="50"/>
      <c r="HJ122" s="50"/>
      <c r="HK122" s="50"/>
      <c r="HL122" s="50"/>
      <c r="HM122" s="50"/>
      <c r="HN122" s="50"/>
      <c r="HO122" s="50"/>
      <c r="HP122" s="50"/>
      <c r="HQ122" s="50"/>
      <c r="HR122" s="50"/>
      <c r="HS122" s="50"/>
      <c r="HT122" s="50"/>
      <c r="HU122" s="50"/>
      <c r="HV122" s="50"/>
      <c r="HW122" s="50"/>
      <c r="HX122" s="50"/>
      <c r="HY122" s="50"/>
      <c r="HZ122" s="50"/>
      <c r="IA122" s="50"/>
      <c r="IB122" s="50"/>
      <c r="IC122" s="50"/>
      <c r="ID122" s="50"/>
      <c r="IE122" s="50"/>
      <c r="IF122" s="50"/>
      <c r="IG122" s="50"/>
      <c r="IH122" s="50"/>
      <c r="II122" s="50"/>
      <c r="IJ122" s="50"/>
      <c r="IK122" s="50"/>
      <c r="IL122" s="50"/>
      <c r="IM122" s="50"/>
      <c r="IN122" s="50"/>
      <c r="IO122" s="50"/>
      <c r="IP122" s="50"/>
    </row>
    <row r="123" spans="1:250" s="15" customFormat="1" ht="16.899999999999999" customHeight="1">
      <c r="C123" s="76"/>
      <c r="E123" s="53"/>
      <c r="F123" s="95"/>
      <c r="G123" s="95"/>
      <c r="H123" s="50"/>
      <c r="I123" s="50"/>
      <c r="J123" s="50"/>
      <c r="L123" s="76"/>
      <c r="N123" s="53"/>
      <c r="O123" s="53"/>
      <c r="P123" s="53"/>
      <c r="Q123" s="53"/>
      <c r="R123" s="53"/>
      <c r="S123" s="50"/>
      <c r="X123" s="75"/>
      <c r="Y123" s="53"/>
      <c r="Z123" s="95"/>
      <c r="AA123" s="95"/>
      <c r="AB123" s="95"/>
      <c r="AC123" s="95"/>
      <c r="AD123" s="50"/>
      <c r="AE123" s="76"/>
      <c r="AG123" s="53"/>
      <c r="AH123" s="53"/>
      <c r="AI123" s="53"/>
      <c r="AJ123" s="53"/>
      <c r="AK123" s="53"/>
      <c r="AL123" s="53"/>
      <c r="AP123" s="275"/>
      <c r="AS123" s="76"/>
      <c r="AU123" s="53"/>
      <c r="AV123" s="95"/>
      <c r="AW123" s="95"/>
      <c r="AX123" s="50"/>
      <c r="AY123" s="50"/>
      <c r="AZ123" s="50"/>
      <c r="BB123" s="76"/>
      <c r="BD123" s="53"/>
      <c r="BE123" s="53"/>
      <c r="BF123" s="53"/>
      <c r="BG123" s="53"/>
      <c r="BH123" s="53"/>
      <c r="BI123" s="50"/>
      <c r="BN123" s="75"/>
      <c r="BO123" s="53"/>
      <c r="BP123" s="95"/>
      <c r="BQ123" s="95"/>
      <c r="BR123" s="95"/>
      <c r="BS123" s="95"/>
      <c r="BT123" s="50"/>
      <c r="BU123" s="76"/>
      <c r="BW123" s="53"/>
      <c r="BX123" s="53"/>
      <c r="BY123" s="53"/>
      <c r="BZ123" s="53"/>
      <c r="CA123" s="53"/>
      <c r="CB123" s="53"/>
      <c r="CF123" s="275"/>
      <c r="CI123" s="76"/>
      <c r="CK123" s="53"/>
      <c r="CL123" s="95"/>
      <c r="CM123" s="95"/>
      <c r="CN123" s="50"/>
      <c r="CO123" s="50"/>
      <c r="CP123" s="50"/>
      <c r="CR123" s="76"/>
      <c r="CT123" s="53"/>
      <c r="CU123" s="53"/>
      <c r="CV123" s="53"/>
      <c r="CW123" s="53"/>
      <c r="CX123" s="53"/>
      <c r="CY123" s="50"/>
      <c r="DD123" s="75"/>
      <c r="DE123" s="53"/>
      <c r="DF123" s="95"/>
      <c r="DG123" s="95"/>
      <c r="DH123" s="95"/>
      <c r="DI123" s="95"/>
      <c r="DJ123" s="50"/>
      <c r="DK123" s="76"/>
      <c r="DM123" s="53"/>
      <c r="DN123" s="53"/>
      <c r="DO123" s="53"/>
      <c r="DP123" s="53"/>
      <c r="DQ123" s="53"/>
      <c r="DR123" s="53"/>
      <c r="DV123" s="275"/>
      <c r="DY123" s="76"/>
      <c r="EA123" s="53"/>
      <c r="EB123" s="95"/>
      <c r="EC123" s="95"/>
      <c r="ED123" s="50"/>
      <c r="EE123" s="50"/>
      <c r="EF123" s="50"/>
      <c r="EH123" s="76"/>
      <c r="EJ123" s="53"/>
      <c r="EK123" s="53"/>
      <c r="EL123" s="53"/>
      <c r="EM123" s="53"/>
      <c r="EN123" s="53"/>
      <c r="EO123" s="50"/>
      <c r="ET123" s="75"/>
      <c r="EU123" s="53"/>
      <c r="EV123" s="95"/>
      <c r="EW123" s="95"/>
      <c r="EX123" s="95"/>
      <c r="EY123" s="95"/>
      <c r="EZ123" s="50"/>
      <c r="FA123" s="76"/>
      <c r="FC123" s="53"/>
      <c r="FD123" s="53"/>
      <c r="FE123" s="53"/>
      <c r="FF123" s="53"/>
      <c r="FG123" s="53"/>
      <c r="FH123" s="53"/>
      <c r="FL123" s="275"/>
      <c r="FO123" s="76"/>
      <c r="FQ123" s="53"/>
      <c r="FR123" s="95"/>
      <c r="FS123" s="95"/>
      <c r="FT123" s="50"/>
      <c r="FU123" s="50"/>
      <c r="FV123" s="50"/>
      <c r="FX123" s="76"/>
      <c r="FZ123" s="53"/>
      <c r="GA123" s="53"/>
      <c r="GB123" s="53"/>
      <c r="GC123" s="53"/>
      <c r="GD123" s="53"/>
      <c r="GE123" s="50"/>
      <c r="GJ123" s="75"/>
      <c r="GK123" s="53"/>
      <c r="GL123" s="95"/>
      <c r="GM123" s="95"/>
      <c r="GN123" s="95"/>
      <c r="GO123" s="95"/>
      <c r="GP123" s="50"/>
      <c r="GQ123" s="76"/>
      <c r="GS123" s="53"/>
      <c r="GT123" s="53"/>
      <c r="GU123" s="53"/>
      <c r="GV123" s="53"/>
      <c r="GW123" s="53"/>
      <c r="GX123" s="53"/>
      <c r="HB123" s="275"/>
      <c r="HC123" s="50"/>
      <c r="HD123" s="50"/>
      <c r="HE123" s="50"/>
      <c r="HF123" s="50"/>
      <c r="HG123" s="50"/>
      <c r="HH123" s="50"/>
      <c r="HI123" s="50"/>
      <c r="HJ123" s="50"/>
      <c r="HK123" s="50"/>
      <c r="HL123" s="50"/>
      <c r="HM123" s="50"/>
      <c r="HN123" s="50"/>
      <c r="HO123" s="50"/>
      <c r="HP123" s="50"/>
      <c r="HQ123" s="50"/>
      <c r="HR123" s="50"/>
      <c r="HS123" s="50"/>
      <c r="HT123" s="50"/>
      <c r="HU123" s="50"/>
      <c r="HV123" s="50"/>
      <c r="HW123" s="50"/>
      <c r="HX123" s="50"/>
      <c r="HY123" s="50"/>
      <c r="HZ123" s="50"/>
      <c r="IA123" s="50"/>
      <c r="IB123" s="50"/>
      <c r="IC123" s="50"/>
      <c r="ID123" s="50"/>
      <c r="IE123" s="50"/>
      <c r="IF123" s="50"/>
      <c r="IG123" s="50"/>
      <c r="IH123" s="50"/>
      <c r="II123" s="50"/>
      <c r="IJ123" s="50"/>
      <c r="IK123" s="50"/>
      <c r="IL123" s="50"/>
      <c r="IM123" s="50"/>
      <c r="IN123" s="50"/>
      <c r="IO123" s="50"/>
      <c r="IP123" s="50"/>
    </row>
    <row r="124" spans="1:250" s="15" customFormat="1" ht="16.899999999999999" customHeight="1">
      <c r="C124" s="72"/>
      <c r="L124" s="12"/>
      <c r="AP124" s="50"/>
      <c r="AS124" s="72"/>
      <c r="BB124" s="12"/>
      <c r="CF124" s="50"/>
      <c r="CI124" s="72"/>
      <c r="CR124" s="12"/>
      <c r="DV124" s="50"/>
      <c r="DY124" s="72"/>
      <c r="EH124" s="12"/>
      <c r="FL124" s="50"/>
      <c r="FO124" s="72"/>
      <c r="FX124" s="12"/>
      <c r="HB124" s="50"/>
      <c r="HC124" s="50"/>
      <c r="HD124" s="50"/>
      <c r="HE124" s="50"/>
      <c r="HF124" s="50"/>
      <c r="HG124" s="50"/>
      <c r="HH124" s="50"/>
      <c r="HI124" s="50"/>
      <c r="HJ124" s="50"/>
      <c r="HK124" s="50"/>
      <c r="HL124" s="50"/>
      <c r="HM124" s="50"/>
      <c r="HN124" s="50"/>
      <c r="HO124" s="50"/>
      <c r="HP124" s="50"/>
      <c r="HQ124" s="50"/>
      <c r="HR124" s="50"/>
      <c r="HS124" s="50"/>
      <c r="HT124" s="50"/>
      <c r="HU124" s="50"/>
      <c r="HV124" s="50"/>
      <c r="HW124" s="50"/>
      <c r="HX124" s="50"/>
      <c r="HY124" s="50"/>
      <c r="HZ124" s="50"/>
      <c r="IA124" s="50"/>
      <c r="IB124" s="50"/>
      <c r="IC124" s="50"/>
      <c r="ID124" s="50"/>
      <c r="IE124" s="50"/>
      <c r="IF124" s="50"/>
      <c r="IG124" s="50"/>
      <c r="IH124" s="50"/>
      <c r="II124" s="50"/>
      <c r="IJ124" s="50"/>
      <c r="IK124" s="50"/>
      <c r="IL124" s="50"/>
      <c r="IM124" s="50"/>
      <c r="IN124" s="50"/>
      <c r="IO124" s="50"/>
      <c r="IP124" s="50"/>
    </row>
    <row r="125" spans="1:250" s="15" customFormat="1" ht="16.899999999999999" customHeight="1">
      <c r="C125" s="76"/>
      <c r="E125" s="77"/>
      <c r="V125" s="76"/>
      <c r="X125" s="75"/>
      <c r="Y125" s="77"/>
      <c r="AC125" s="13"/>
      <c r="AD125" s="12"/>
      <c r="AE125" s="12"/>
      <c r="AF125" s="47"/>
      <c r="AP125" s="12"/>
      <c r="AS125" s="76"/>
      <c r="AU125" s="77"/>
      <c r="BL125" s="76"/>
      <c r="BN125" s="75"/>
      <c r="BO125" s="77"/>
      <c r="BS125" s="13"/>
      <c r="BT125" s="12"/>
      <c r="BU125" s="12"/>
      <c r="BV125" s="47"/>
      <c r="CF125" s="12"/>
      <c r="CI125" s="76"/>
      <c r="CK125" s="77"/>
      <c r="DB125" s="76"/>
      <c r="DD125" s="75"/>
      <c r="DE125" s="77"/>
      <c r="DI125" s="13"/>
      <c r="DJ125" s="12"/>
      <c r="DK125" s="12"/>
      <c r="DL125" s="47"/>
      <c r="DV125" s="12"/>
      <c r="DY125" s="76"/>
      <c r="EA125" s="77"/>
      <c r="ER125" s="76"/>
      <c r="ET125" s="75"/>
      <c r="EU125" s="77"/>
      <c r="EY125" s="13"/>
      <c r="EZ125" s="12"/>
      <c r="FA125" s="12"/>
      <c r="FB125" s="47"/>
      <c r="FL125" s="12"/>
      <c r="FO125" s="76"/>
      <c r="FQ125" s="77"/>
      <c r="GH125" s="76"/>
      <c r="GJ125" s="75"/>
      <c r="GK125" s="77"/>
      <c r="GO125" s="13"/>
      <c r="GP125" s="12"/>
      <c r="GQ125" s="12"/>
      <c r="GR125" s="47"/>
      <c r="HB125" s="12"/>
      <c r="HC125" s="50"/>
      <c r="HD125" s="50"/>
      <c r="HE125" s="50"/>
      <c r="HF125" s="50"/>
      <c r="HG125" s="50"/>
      <c r="HH125" s="50"/>
      <c r="HI125" s="50"/>
      <c r="HJ125" s="50"/>
      <c r="HK125" s="50"/>
      <c r="HL125" s="50"/>
      <c r="HM125" s="50"/>
      <c r="HN125" s="50"/>
      <c r="HO125" s="50"/>
      <c r="HP125" s="50"/>
      <c r="HQ125" s="50"/>
      <c r="HR125" s="50"/>
      <c r="HS125" s="50"/>
      <c r="HT125" s="50"/>
      <c r="HU125" s="50"/>
      <c r="HV125" s="50"/>
      <c r="HW125" s="50"/>
      <c r="HX125" s="50"/>
      <c r="HY125" s="50"/>
      <c r="HZ125" s="50"/>
      <c r="IA125" s="50"/>
      <c r="IB125" s="50"/>
      <c r="IC125" s="50"/>
      <c r="ID125" s="50"/>
      <c r="IE125" s="50"/>
      <c r="IF125" s="50"/>
      <c r="IG125" s="50"/>
      <c r="IH125" s="50"/>
      <c r="II125" s="50"/>
      <c r="IJ125" s="50"/>
      <c r="IK125" s="50"/>
      <c r="IL125" s="50"/>
      <c r="IM125" s="50"/>
      <c r="IN125" s="50"/>
      <c r="IO125" s="50"/>
      <c r="IP125" s="50"/>
    </row>
    <row r="126" spans="1:250" s="15" customFormat="1" ht="16.899999999999999" customHeight="1">
      <c r="C126" s="76"/>
      <c r="E126" s="77"/>
      <c r="X126" s="75"/>
      <c r="Y126" s="77"/>
      <c r="AP126" s="50"/>
      <c r="AS126" s="76"/>
      <c r="AU126" s="77"/>
      <c r="BN126" s="75"/>
      <c r="BO126" s="77"/>
      <c r="CF126" s="50"/>
      <c r="CI126" s="76"/>
      <c r="CK126" s="77"/>
      <c r="DD126" s="75"/>
      <c r="DE126" s="77"/>
      <c r="DV126" s="50"/>
      <c r="DY126" s="76"/>
      <c r="EA126" s="77"/>
      <c r="ET126" s="75"/>
      <c r="EU126" s="77"/>
      <c r="FL126" s="50"/>
      <c r="FO126" s="76"/>
      <c r="FQ126" s="77"/>
      <c r="GJ126" s="75"/>
      <c r="GK126" s="77"/>
      <c r="HB126" s="50"/>
      <c r="HC126" s="50"/>
      <c r="HD126" s="50"/>
      <c r="HE126" s="50"/>
      <c r="HF126" s="50"/>
      <c r="HG126" s="50"/>
      <c r="HH126" s="50"/>
      <c r="HI126" s="50"/>
      <c r="HJ126" s="50"/>
      <c r="HK126" s="50"/>
      <c r="HL126" s="50"/>
      <c r="HM126" s="50"/>
      <c r="HN126" s="50"/>
      <c r="HO126" s="50"/>
      <c r="HP126" s="50"/>
      <c r="HQ126" s="50"/>
      <c r="HR126" s="50"/>
      <c r="HS126" s="50"/>
      <c r="HT126" s="50"/>
      <c r="HU126" s="50"/>
      <c r="HV126" s="50"/>
      <c r="HW126" s="50"/>
      <c r="HX126" s="50"/>
      <c r="HY126" s="50"/>
      <c r="HZ126" s="50"/>
      <c r="IA126" s="50"/>
      <c r="IB126" s="50"/>
      <c r="IC126" s="50"/>
      <c r="ID126" s="50"/>
      <c r="IE126" s="50"/>
      <c r="IF126" s="50"/>
      <c r="IG126" s="50"/>
      <c r="IH126" s="50"/>
      <c r="II126" s="50"/>
      <c r="IJ126" s="50"/>
      <c r="IK126" s="50"/>
      <c r="IL126" s="50"/>
      <c r="IM126" s="50"/>
      <c r="IN126" s="50"/>
      <c r="IO126" s="50"/>
      <c r="IP126" s="50"/>
    </row>
    <row r="127" spans="1:250" s="15" customFormat="1" ht="16.899999999999999" customHeight="1">
      <c r="C127" s="72"/>
      <c r="E127" s="79"/>
      <c r="G127" s="77"/>
      <c r="H127" s="77"/>
      <c r="I127" s="77"/>
      <c r="J127" s="45"/>
      <c r="K127" s="45"/>
      <c r="L127" s="45"/>
      <c r="V127" s="76"/>
      <c r="X127" s="78"/>
      <c r="Y127" s="79"/>
      <c r="AA127" s="45"/>
      <c r="AB127" s="45"/>
      <c r="AC127" s="45"/>
      <c r="AD127" s="45"/>
      <c r="AE127" s="45"/>
      <c r="AF127" s="45"/>
      <c r="AG127" s="45"/>
      <c r="AH127" s="49"/>
      <c r="AP127" s="45"/>
      <c r="AS127" s="72"/>
      <c r="AU127" s="79"/>
      <c r="AW127" s="77"/>
      <c r="AX127" s="77"/>
      <c r="AY127" s="77"/>
      <c r="AZ127" s="45"/>
      <c r="BA127" s="45"/>
      <c r="BB127" s="45"/>
      <c r="BL127" s="76"/>
      <c r="BN127" s="78"/>
      <c r="BO127" s="79"/>
      <c r="BQ127" s="45"/>
      <c r="BR127" s="45"/>
      <c r="BS127" s="45"/>
      <c r="BT127" s="45"/>
      <c r="BU127" s="45"/>
      <c r="BV127" s="45"/>
      <c r="BW127" s="45"/>
      <c r="BX127" s="49"/>
      <c r="CF127" s="45"/>
      <c r="CI127" s="72"/>
      <c r="CK127" s="79"/>
      <c r="CM127" s="77"/>
      <c r="CN127" s="77"/>
      <c r="CO127" s="77"/>
      <c r="CP127" s="45"/>
      <c r="CQ127" s="45"/>
      <c r="CR127" s="45"/>
      <c r="DB127" s="76"/>
      <c r="DD127" s="78"/>
      <c r="DE127" s="79"/>
      <c r="DG127" s="45"/>
      <c r="DH127" s="45"/>
      <c r="DI127" s="45"/>
      <c r="DJ127" s="45"/>
      <c r="DK127" s="45"/>
      <c r="DL127" s="45"/>
      <c r="DM127" s="45"/>
      <c r="DN127" s="49"/>
      <c r="DV127" s="45"/>
      <c r="DY127" s="72"/>
      <c r="EA127" s="79"/>
      <c r="EC127" s="77"/>
      <c r="ED127" s="77"/>
      <c r="EE127" s="77"/>
      <c r="EF127" s="45"/>
      <c r="EG127" s="45"/>
      <c r="EH127" s="45"/>
      <c r="ER127" s="76"/>
      <c r="ET127" s="78"/>
      <c r="EU127" s="79"/>
      <c r="EW127" s="45"/>
      <c r="EX127" s="45"/>
      <c r="EY127" s="45"/>
      <c r="EZ127" s="45"/>
      <c r="FA127" s="45"/>
      <c r="FB127" s="45"/>
      <c r="FC127" s="45"/>
      <c r="FD127" s="49"/>
      <c r="FL127" s="45"/>
      <c r="FO127" s="72"/>
      <c r="FQ127" s="79"/>
      <c r="FS127" s="77"/>
      <c r="FT127" s="77"/>
      <c r="FU127" s="77"/>
      <c r="FV127" s="45"/>
      <c r="FW127" s="45"/>
      <c r="FX127" s="45"/>
      <c r="GH127" s="76"/>
      <c r="GJ127" s="78"/>
      <c r="GK127" s="79"/>
      <c r="GM127" s="45"/>
      <c r="GN127" s="45"/>
      <c r="GO127" s="45"/>
      <c r="GP127" s="45"/>
      <c r="GQ127" s="45"/>
      <c r="GR127" s="45"/>
      <c r="GS127" s="45"/>
      <c r="GT127" s="49"/>
      <c r="HB127" s="45"/>
      <c r="HC127" s="50"/>
      <c r="HD127" s="50"/>
      <c r="HE127" s="50"/>
      <c r="HF127" s="50"/>
      <c r="HG127" s="50"/>
      <c r="HH127" s="50"/>
      <c r="HI127" s="50"/>
      <c r="HJ127" s="50"/>
      <c r="HK127" s="50"/>
      <c r="HL127" s="50"/>
      <c r="HM127" s="50"/>
      <c r="HN127" s="50"/>
      <c r="HO127" s="50"/>
      <c r="HP127" s="50"/>
      <c r="HQ127" s="50"/>
      <c r="HR127" s="50"/>
      <c r="HS127" s="50"/>
      <c r="HT127" s="50"/>
      <c r="HU127" s="50"/>
      <c r="HV127" s="50"/>
      <c r="HW127" s="50"/>
      <c r="HX127" s="50"/>
      <c r="HY127" s="50"/>
      <c r="HZ127" s="50"/>
      <c r="IA127" s="50"/>
      <c r="IB127" s="50"/>
      <c r="IC127" s="50"/>
      <c r="ID127" s="50"/>
      <c r="IE127" s="50"/>
      <c r="IF127" s="50"/>
      <c r="IG127" s="50"/>
      <c r="IH127" s="50"/>
      <c r="II127" s="50"/>
      <c r="IJ127" s="50"/>
      <c r="IK127" s="50"/>
      <c r="IL127" s="50"/>
      <c r="IM127" s="50"/>
      <c r="IN127" s="50"/>
      <c r="IO127" s="50"/>
      <c r="IP127" s="50"/>
    </row>
    <row r="128" spans="1:250" s="15" customFormat="1" ht="16.899999999999999" customHeight="1">
      <c r="C128" s="76"/>
      <c r="E128" s="77"/>
      <c r="G128" s="77"/>
      <c r="H128" s="77"/>
      <c r="I128" s="77"/>
      <c r="J128" s="49"/>
      <c r="K128" s="49"/>
      <c r="L128" s="49"/>
      <c r="V128" s="76"/>
      <c r="X128" s="75"/>
      <c r="Y128" s="77"/>
      <c r="AA128" s="49"/>
      <c r="AB128" s="49"/>
      <c r="AC128" s="49"/>
      <c r="AD128" s="49"/>
      <c r="AE128" s="49"/>
      <c r="AF128" s="49"/>
      <c r="AG128" s="49"/>
      <c r="AH128" s="49"/>
      <c r="AP128" s="49"/>
      <c r="AS128" s="76"/>
      <c r="AU128" s="77"/>
      <c r="AW128" s="77"/>
      <c r="AX128" s="77"/>
      <c r="AY128" s="77"/>
      <c r="AZ128" s="49"/>
      <c r="BA128" s="49"/>
      <c r="BB128" s="49"/>
      <c r="BL128" s="76"/>
      <c r="BN128" s="75"/>
      <c r="BO128" s="77"/>
      <c r="BQ128" s="49"/>
      <c r="BR128" s="49"/>
      <c r="BS128" s="49"/>
      <c r="BT128" s="49"/>
      <c r="BU128" s="49"/>
      <c r="BV128" s="49"/>
      <c r="BW128" s="49"/>
      <c r="BX128" s="49"/>
      <c r="CF128" s="49"/>
      <c r="CI128" s="76"/>
      <c r="CK128" s="77"/>
      <c r="CM128" s="77"/>
      <c r="CN128" s="77"/>
      <c r="CO128" s="77"/>
      <c r="CP128" s="49"/>
      <c r="CQ128" s="49"/>
      <c r="CR128" s="49"/>
      <c r="DB128" s="76"/>
      <c r="DD128" s="75"/>
      <c r="DE128" s="77"/>
      <c r="DG128" s="49"/>
      <c r="DH128" s="49"/>
      <c r="DI128" s="49"/>
      <c r="DJ128" s="49"/>
      <c r="DK128" s="49"/>
      <c r="DL128" s="49"/>
      <c r="DM128" s="49"/>
      <c r="DN128" s="49"/>
      <c r="DV128" s="49"/>
      <c r="DY128" s="76"/>
      <c r="EA128" s="77"/>
      <c r="EC128" s="77"/>
      <c r="ED128" s="77"/>
      <c r="EE128" s="77"/>
      <c r="EF128" s="49"/>
      <c r="EG128" s="49"/>
      <c r="EH128" s="49"/>
      <c r="ER128" s="76"/>
      <c r="ET128" s="75"/>
      <c r="EU128" s="77"/>
      <c r="EW128" s="49"/>
      <c r="EX128" s="49"/>
      <c r="EY128" s="49"/>
      <c r="EZ128" s="49"/>
      <c r="FA128" s="49"/>
      <c r="FB128" s="49"/>
      <c r="FC128" s="49"/>
      <c r="FD128" s="49"/>
      <c r="FL128" s="49"/>
      <c r="FO128" s="76"/>
      <c r="FQ128" s="77"/>
      <c r="FS128" s="77"/>
      <c r="FT128" s="77"/>
      <c r="FU128" s="77"/>
      <c r="FV128" s="49"/>
      <c r="FW128" s="49"/>
      <c r="FX128" s="49"/>
      <c r="GH128" s="76"/>
      <c r="GJ128" s="75"/>
      <c r="GK128" s="77"/>
      <c r="GM128" s="49"/>
      <c r="GN128" s="49"/>
      <c r="GO128" s="49"/>
      <c r="GP128" s="49"/>
      <c r="GQ128" s="49"/>
      <c r="GR128" s="49"/>
      <c r="GS128" s="49"/>
      <c r="GT128" s="49"/>
      <c r="HB128" s="49"/>
      <c r="HC128" s="50"/>
      <c r="HD128" s="50"/>
      <c r="HE128" s="50"/>
      <c r="HF128" s="50"/>
      <c r="HG128" s="50"/>
      <c r="HH128" s="50"/>
      <c r="HI128" s="50"/>
      <c r="HJ128" s="50"/>
      <c r="HK128" s="50"/>
      <c r="HL128" s="50"/>
      <c r="HM128" s="50"/>
      <c r="HN128" s="50"/>
      <c r="HO128" s="50"/>
      <c r="HP128" s="50"/>
      <c r="HQ128" s="50"/>
      <c r="HR128" s="50"/>
      <c r="HS128" s="50"/>
      <c r="HT128" s="50"/>
      <c r="HU128" s="50"/>
      <c r="HV128" s="50"/>
      <c r="HW128" s="50"/>
      <c r="HX128" s="50"/>
      <c r="HY128" s="50"/>
      <c r="HZ128" s="50"/>
      <c r="IA128" s="50"/>
      <c r="IB128" s="50"/>
      <c r="IC128" s="50"/>
      <c r="ID128" s="50"/>
      <c r="IE128" s="50"/>
      <c r="IF128" s="50"/>
      <c r="IG128" s="50"/>
      <c r="IH128" s="50"/>
      <c r="II128" s="50"/>
      <c r="IJ128" s="50"/>
      <c r="IK128" s="50"/>
      <c r="IL128" s="50"/>
      <c r="IM128" s="50"/>
      <c r="IN128" s="50"/>
      <c r="IO128" s="50"/>
      <c r="IP128" s="50"/>
    </row>
    <row r="129" spans="1:250" s="15" customFormat="1" ht="16.899999999999999" customHeight="1">
      <c r="C129" s="76"/>
      <c r="E129" s="77"/>
      <c r="G129" s="79"/>
      <c r="H129" s="79"/>
      <c r="I129" s="79"/>
      <c r="J129" s="73"/>
      <c r="K129" s="73"/>
      <c r="L129" s="73"/>
      <c r="V129" s="72"/>
      <c r="X129" s="75"/>
      <c r="Y129" s="77"/>
      <c r="AA129" s="73"/>
      <c r="AB129" s="73"/>
      <c r="AC129" s="73"/>
      <c r="AD129" s="73"/>
      <c r="AE129" s="73"/>
      <c r="AF129" s="73"/>
      <c r="AG129" s="73"/>
      <c r="AH129" s="73"/>
      <c r="AP129" s="159"/>
      <c r="AS129" s="76"/>
      <c r="AU129" s="77"/>
      <c r="AW129" s="79"/>
      <c r="AX129" s="79"/>
      <c r="AY129" s="79"/>
      <c r="AZ129" s="73"/>
      <c r="BA129" s="73"/>
      <c r="BB129" s="73"/>
      <c r="BL129" s="72"/>
      <c r="BN129" s="75"/>
      <c r="BO129" s="77"/>
      <c r="BQ129" s="73"/>
      <c r="BR129" s="73"/>
      <c r="BS129" s="73"/>
      <c r="BT129" s="73"/>
      <c r="BU129" s="73"/>
      <c r="BV129" s="73"/>
      <c r="BW129" s="73"/>
      <c r="BX129" s="73"/>
      <c r="CF129" s="159"/>
      <c r="CI129" s="76"/>
      <c r="CK129" s="77"/>
      <c r="CM129" s="79"/>
      <c r="CN129" s="79"/>
      <c r="CO129" s="79"/>
      <c r="CP129" s="73"/>
      <c r="CQ129" s="73"/>
      <c r="CR129" s="73"/>
      <c r="DB129" s="72"/>
      <c r="DD129" s="75"/>
      <c r="DE129" s="77"/>
      <c r="DG129" s="73"/>
      <c r="DH129" s="73"/>
      <c r="DI129" s="73"/>
      <c r="DJ129" s="73"/>
      <c r="DK129" s="73"/>
      <c r="DL129" s="73"/>
      <c r="DM129" s="73"/>
      <c r="DN129" s="73"/>
      <c r="DV129" s="159"/>
      <c r="DY129" s="76"/>
      <c r="EA129" s="77"/>
      <c r="EC129" s="79"/>
      <c r="ED129" s="79"/>
      <c r="EE129" s="79"/>
      <c r="EF129" s="73"/>
      <c r="EG129" s="73"/>
      <c r="EH129" s="73"/>
      <c r="ER129" s="72"/>
      <c r="ET129" s="75"/>
      <c r="EU129" s="77"/>
      <c r="EW129" s="73"/>
      <c r="EX129" s="73"/>
      <c r="EY129" s="73"/>
      <c r="EZ129" s="73"/>
      <c r="FA129" s="73"/>
      <c r="FB129" s="73"/>
      <c r="FC129" s="73"/>
      <c r="FD129" s="73"/>
      <c r="FL129" s="159"/>
      <c r="FO129" s="76"/>
      <c r="FQ129" s="77"/>
      <c r="FS129" s="79"/>
      <c r="FT129" s="79"/>
      <c r="FU129" s="79"/>
      <c r="FV129" s="73"/>
      <c r="FW129" s="73"/>
      <c r="FX129" s="73"/>
      <c r="GH129" s="72"/>
      <c r="GJ129" s="75"/>
      <c r="GK129" s="77"/>
      <c r="GM129" s="73"/>
      <c r="GN129" s="73"/>
      <c r="GO129" s="73"/>
      <c r="GP129" s="73"/>
      <c r="GQ129" s="73"/>
      <c r="GR129" s="73"/>
      <c r="GS129" s="73"/>
      <c r="GT129" s="73"/>
      <c r="HB129" s="159"/>
      <c r="HC129" s="50"/>
      <c r="HD129" s="50"/>
      <c r="HE129" s="50"/>
      <c r="HF129" s="50"/>
      <c r="HG129" s="50"/>
      <c r="HH129" s="50"/>
      <c r="HI129" s="50"/>
      <c r="HJ129" s="50"/>
      <c r="HK129" s="50"/>
      <c r="HL129" s="50"/>
      <c r="HM129" s="50"/>
      <c r="HN129" s="50"/>
      <c r="HO129" s="50"/>
      <c r="HP129" s="50"/>
      <c r="HQ129" s="50"/>
      <c r="HR129" s="50"/>
      <c r="HS129" s="50"/>
      <c r="HT129" s="50"/>
      <c r="HU129" s="50"/>
      <c r="HV129" s="50"/>
      <c r="HW129" s="50"/>
      <c r="HX129" s="50"/>
      <c r="HY129" s="50"/>
      <c r="HZ129" s="50"/>
      <c r="IA129" s="50"/>
      <c r="IB129" s="50"/>
      <c r="IC129" s="50"/>
      <c r="ID129" s="50"/>
      <c r="IE129" s="50"/>
      <c r="IF129" s="50"/>
      <c r="IG129" s="50"/>
      <c r="IH129" s="50"/>
      <c r="II129" s="50"/>
      <c r="IJ129" s="50"/>
      <c r="IK129" s="50"/>
      <c r="IL129" s="50"/>
      <c r="IM129" s="50"/>
      <c r="IN129" s="50"/>
      <c r="IO129" s="50"/>
      <c r="IP129" s="50"/>
    </row>
    <row r="130" spans="1:250" s="15" customFormat="1" ht="16.899999999999999" customHeight="1">
      <c r="C130" s="72"/>
      <c r="E130" s="79"/>
      <c r="G130" s="77"/>
      <c r="H130" s="77"/>
      <c r="I130" s="77"/>
      <c r="J130" s="49"/>
      <c r="K130" s="49"/>
      <c r="L130" s="49"/>
      <c r="V130" s="76"/>
      <c r="X130" s="78"/>
      <c r="Y130" s="79"/>
      <c r="AA130" s="49"/>
      <c r="AB130" s="49"/>
      <c r="AC130" s="49"/>
      <c r="AD130" s="49"/>
      <c r="AE130" s="49"/>
      <c r="AF130" s="49"/>
      <c r="AG130" s="49"/>
      <c r="AH130" s="49"/>
      <c r="AP130" s="49"/>
      <c r="AS130" s="72"/>
      <c r="AU130" s="79"/>
      <c r="AW130" s="77"/>
      <c r="AX130" s="77"/>
      <c r="AY130" s="77"/>
      <c r="AZ130" s="49"/>
      <c r="BA130" s="49"/>
      <c r="BB130" s="49"/>
      <c r="BL130" s="76"/>
      <c r="BN130" s="78"/>
      <c r="BO130" s="79"/>
      <c r="BQ130" s="49"/>
      <c r="BR130" s="49"/>
      <c r="BS130" s="49"/>
      <c r="BT130" s="49"/>
      <c r="BU130" s="49"/>
      <c r="BV130" s="49"/>
      <c r="BW130" s="49"/>
      <c r="BX130" s="49"/>
      <c r="CF130" s="49"/>
      <c r="CI130" s="72"/>
      <c r="CK130" s="79"/>
      <c r="CM130" s="77"/>
      <c r="CN130" s="77"/>
      <c r="CO130" s="77"/>
      <c r="CP130" s="49"/>
      <c r="CQ130" s="49"/>
      <c r="CR130" s="49"/>
      <c r="DB130" s="76"/>
      <c r="DD130" s="78"/>
      <c r="DE130" s="79"/>
      <c r="DG130" s="49"/>
      <c r="DH130" s="49"/>
      <c r="DI130" s="49"/>
      <c r="DJ130" s="49"/>
      <c r="DK130" s="49"/>
      <c r="DL130" s="49"/>
      <c r="DM130" s="49"/>
      <c r="DN130" s="49"/>
      <c r="DV130" s="49"/>
      <c r="DY130" s="72"/>
      <c r="EA130" s="79"/>
      <c r="EC130" s="77"/>
      <c r="ED130" s="77"/>
      <c r="EE130" s="77"/>
      <c r="EF130" s="49"/>
      <c r="EG130" s="49"/>
      <c r="EH130" s="49"/>
      <c r="ER130" s="76"/>
      <c r="ET130" s="78"/>
      <c r="EU130" s="79"/>
      <c r="EW130" s="49"/>
      <c r="EX130" s="49"/>
      <c r="EY130" s="49"/>
      <c r="EZ130" s="49"/>
      <c r="FA130" s="49"/>
      <c r="FB130" s="49"/>
      <c r="FC130" s="49"/>
      <c r="FD130" s="49"/>
      <c r="FL130" s="49"/>
      <c r="FO130" s="72"/>
      <c r="FQ130" s="79"/>
      <c r="FS130" s="77"/>
      <c r="FT130" s="77"/>
      <c r="FU130" s="77"/>
      <c r="FV130" s="49"/>
      <c r="FW130" s="49"/>
      <c r="FX130" s="49"/>
      <c r="GH130" s="76"/>
      <c r="GJ130" s="78"/>
      <c r="GK130" s="79"/>
      <c r="GM130" s="49"/>
      <c r="GN130" s="49"/>
      <c r="GO130" s="49"/>
      <c r="GP130" s="49"/>
      <c r="GQ130" s="49"/>
      <c r="GR130" s="49"/>
      <c r="GS130" s="49"/>
      <c r="GT130" s="49"/>
      <c r="HB130" s="49"/>
      <c r="HC130" s="50"/>
      <c r="HD130" s="50"/>
      <c r="HE130" s="50"/>
      <c r="HF130" s="50"/>
      <c r="HG130" s="50"/>
      <c r="HH130" s="50"/>
      <c r="HI130" s="50"/>
      <c r="HJ130" s="50"/>
      <c r="HK130" s="50"/>
      <c r="HL130" s="50"/>
      <c r="HM130" s="50"/>
      <c r="HN130" s="50"/>
      <c r="HO130" s="50"/>
      <c r="HP130" s="50"/>
      <c r="HQ130" s="50"/>
      <c r="HR130" s="50"/>
      <c r="HS130" s="50"/>
      <c r="HT130" s="50"/>
      <c r="HU130" s="50"/>
      <c r="HV130" s="50"/>
      <c r="HW130" s="50"/>
      <c r="HX130" s="50"/>
      <c r="HY130" s="50"/>
      <c r="HZ130" s="50"/>
      <c r="IA130" s="50"/>
      <c r="IB130" s="50"/>
      <c r="IC130" s="50"/>
      <c r="ID130" s="50"/>
      <c r="IE130" s="50"/>
      <c r="IF130" s="50"/>
      <c r="IG130" s="50"/>
      <c r="IH130" s="50"/>
      <c r="II130" s="50"/>
      <c r="IJ130" s="50"/>
      <c r="IK130" s="50"/>
      <c r="IL130" s="50"/>
      <c r="IM130" s="50"/>
      <c r="IN130" s="50"/>
      <c r="IO130" s="50"/>
      <c r="IP130" s="50"/>
    </row>
    <row r="131" spans="1:250" s="15" customFormat="1" ht="16.899999999999999" customHeight="1">
      <c r="C131" s="76"/>
      <c r="E131" s="77"/>
      <c r="G131" s="77"/>
      <c r="H131" s="77"/>
      <c r="I131" s="77"/>
      <c r="J131" s="49"/>
      <c r="K131" s="49"/>
      <c r="L131" s="49"/>
      <c r="V131" s="76"/>
      <c r="X131" s="75"/>
      <c r="Y131" s="77"/>
      <c r="AA131" s="49"/>
      <c r="AB131" s="49"/>
      <c r="AC131" s="49"/>
      <c r="AD131" s="49"/>
      <c r="AE131" s="49"/>
      <c r="AF131" s="49"/>
      <c r="AG131" s="49"/>
      <c r="AH131" s="49"/>
      <c r="AP131" s="49"/>
      <c r="AS131" s="76"/>
      <c r="AU131" s="77"/>
      <c r="AW131" s="77"/>
      <c r="AX131" s="77"/>
      <c r="AY131" s="77"/>
      <c r="AZ131" s="49"/>
      <c r="BA131" s="49"/>
      <c r="BB131" s="49"/>
      <c r="BL131" s="76"/>
      <c r="BN131" s="75"/>
      <c r="BO131" s="77"/>
      <c r="BQ131" s="49"/>
      <c r="BR131" s="49"/>
      <c r="BS131" s="49"/>
      <c r="BT131" s="49"/>
      <c r="BU131" s="49"/>
      <c r="BV131" s="49"/>
      <c r="BW131" s="49"/>
      <c r="BX131" s="49"/>
      <c r="CF131" s="49"/>
      <c r="CI131" s="76"/>
      <c r="CK131" s="77"/>
      <c r="CM131" s="77"/>
      <c r="CN131" s="77"/>
      <c r="CO131" s="77"/>
      <c r="CP131" s="49"/>
      <c r="CQ131" s="49"/>
      <c r="CR131" s="49"/>
      <c r="DB131" s="76"/>
      <c r="DD131" s="75"/>
      <c r="DE131" s="77"/>
      <c r="DG131" s="49"/>
      <c r="DH131" s="49"/>
      <c r="DI131" s="49"/>
      <c r="DJ131" s="49"/>
      <c r="DK131" s="49"/>
      <c r="DL131" s="49"/>
      <c r="DM131" s="49"/>
      <c r="DN131" s="49"/>
      <c r="DV131" s="49"/>
      <c r="DY131" s="76"/>
      <c r="EA131" s="77"/>
      <c r="EC131" s="77"/>
      <c r="ED131" s="77"/>
      <c r="EE131" s="77"/>
      <c r="EF131" s="49"/>
      <c r="EG131" s="49"/>
      <c r="EH131" s="49"/>
      <c r="ER131" s="76"/>
      <c r="ET131" s="75"/>
      <c r="EU131" s="77"/>
      <c r="EW131" s="49"/>
      <c r="EX131" s="49"/>
      <c r="EY131" s="49"/>
      <c r="EZ131" s="49"/>
      <c r="FA131" s="49"/>
      <c r="FB131" s="49"/>
      <c r="FC131" s="49"/>
      <c r="FD131" s="49"/>
      <c r="FL131" s="49"/>
      <c r="FO131" s="76"/>
      <c r="FQ131" s="77"/>
      <c r="FS131" s="77"/>
      <c r="FT131" s="77"/>
      <c r="FU131" s="77"/>
      <c r="FV131" s="49"/>
      <c r="FW131" s="49"/>
      <c r="FX131" s="49"/>
      <c r="GH131" s="76"/>
      <c r="GJ131" s="75"/>
      <c r="GK131" s="77"/>
      <c r="GM131" s="49"/>
      <c r="GN131" s="49"/>
      <c r="GO131" s="49"/>
      <c r="GP131" s="49"/>
      <c r="GQ131" s="49"/>
      <c r="GR131" s="49"/>
      <c r="GS131" s="49"/>
      <c r="GT131" s="49"/>
      <c r="HB131" s="49"/>
      <c r="HC131" s="50"/>
      <c r="HD131" s="50"/>
      <c r="HE131" s="50"/>
      <c r="HF131" s="50"/>
      <c r="HG131" s="50"/>
      <c r="HH131" s="50"/>
      <c r="HI131" s="50"/>
      <c r="HJ131" s="50"/>
      <c r="HK131" s="50"/>
      <c r="HL131" s="50"/>
      <c r="HM131" s="50"/>
      <c r="HN131" s="50"/>
      <c r="HO131" s="50"/>
      <c r="HP131" s="50"/>
      <c r="HQ131" s="50"/>
      <c r="HR131" s="50"/>
      <c r="HS131" s="50"/>
      <c r="HT131" s="50"/>
      <c r="HU131" s="50"/>
      <c r="HV131" s="50"/>
      <c r="HW131" s="50"/>
      <c r="HX131" s="50"/>
      <c r="HY131" s="50"/>
      <c r="HZ131" s="50"/>
      <c r="IA131" s="50"/>
      <c r="IB131" s="50"/>
      <c r="IC131" s="50"/>
      <c r="ID131" s="50"/>
      <c r="IE131" s="50"/>
      <c r="IF131" s="50"/>
      <c r="IG131" s="50"/>
      <c r="IH131" s="50"/>
      <c r="II131" s="50"/>
      <c r="IJ131" s="50"/>
      <c r="IK131" s="50"/>
      <c r="IL131" s="50"/>
      <c r="IM131" s="50"/>
      <c r="IN131" s="50"/>
      <c r="IO131" s="50"/>
      <c r="IP131" s="50"/>
    </row>
    <row r="132" spans="1:250" s="15" customFormat="1" ht="16.899999999999999" customHeight="1">
      <c r="C132" s="76"/>
      <c r="E132" s="77"/>
      <c r="G132" s="79"/>
      <c r="H132" s="79"/>
      <c r="I132" s="79"/>
      <c r="J132" s="73"/>
      <c r="K132" s="73"/>
      <c r="L132" s="73"/>
      <c r="V132" s="72"/>
      <c r="X132" s="75"/>
      <c r="Y132" s="77"/>
      <c r="AA132" s="73"/>
      <c r="AB132" s="73"/>
      <c r="AC132" s="73"/>
      <c r="AD132" s="73"/>
      <c r="AE132" s="73"/>
      <c r="AF132" s="73"/>
      <c r="AG132" s="73"/>
      <c r="AH132" s="73"/>
      <c r="AP132" s="159"/>
      <c r="AS132" s="76"/>
      <c r="AU132" s="77"/>
      <c r="AW132" s="79"/>
      <c r="AX132" s="79"/>
      <c r="AY132" s="79"/>
      <c r="AZ132" s="73"/>
      <c r="BA132" s="73"/>
      <c r="BB132" s="73"/>
      <c r="BL132" s="72"/>
      <c r="BN132" s="75"/>
      <c r="BO132" s="77"/>
      <c r="BQ132" s="73"/>
      <c r="BR132" s="73"/>
      <c r="BS132" s="73"/>
      <c r="BT132" s="73"/>
      <c r="BU132" s="73"/>
      <c r="BV132" s="73"/>
      <c r="BW132" s="73"/>
      <c r="BX132" s="73"/>
      <c r="CF132" s="159"/>
      <c r="CI132" s="76"/>
      <c r="CK132" s="77"/>
      <c r="CM132" s="79"/>
      <c r="CN132" s="79"/>
      <c r="CO132" s="79"/>
      <c r="CP132" s="73"/>
      <c r="CQ132" s="73"/>
      <c r="CR132" s="73"/>
      <c r="DB132" s="72"/>
      <c r="DD132" s="75"/>
      <c r="DE132" s="77"/>
      <c r="DG132" s="73"/>
      <c r="DH132" s="73"/>
      <c r="DI132" s="73"/>
      <c r="DJ132" s="73"/>
      <c r="DK132" s="73"/>
      <c r="DL132" s="73"/>
      <c r="DM132" s="73"/>
      <c r="DN132" s="73"/>
      <c r="DV132" s="159"/>
      <c r="DY132" s="76"/>
      <c r="EA132" s="77"/>
      <c r="EC132" s="79"/>
      <c r="ED132" s="79"/>
      <c r="EE132" s="79"/>
      <c r="EF132" s="73"/>
      <c r="EG132" s="73"/>
      <c r="EH132" s="73"/>
      <c r="ER132" s="72"/>
      <c r="ET132" s="75"/>
      <c r="EU132" s="77"/>
      <c r="EW132" s="73"/>
      <c r="EX132" s="73"/>
      <c r="EY132" s="73"/>
      <c r="EZ132" s="73"/>
      <c r="FA132" s="73"/>
      <c r="FB132" s="73"/>
      <c r="FC132" s="73"/>
      <c r="FD132" s="73"/>
      <c r="FL132" s="159"/>
      <c r="FO132" s="76"/>
      <c r="FQ132" s="77"/>
      <c r="FS132" s="79"/>
      <c r="FT132" s="79"/>
      <c r="FU132" s="79"/>
      <c r="FV132" s="73"/>
      <c r="FW132" s="73"/>
      <c r="FX132" s="73"/>
      <c r="GH132" s="72"/>
      <c r="GJ132" s="75"/>
      <c r="GK132" s="77"/>
      <c r="GM132" s="73"/>
      <c r="GN132" s="73"/>
      <c r="GO132" s="73"/>
      <c r="GP132" s="73"/>
      <c r="GQ132" s="73"/>
      <c r="GR132" s="73"/>
      <c r="GS132" s="73"/>
      <c r="GT132" s="73"/>
      <c r="HB132" s="159"/>
      <c r="HC132" s="50"/>
      <c r="HD132" s="50"/>
      <c r="HE132" s="50"/>
      <c r="HF132" s="50"/>
      <c r="HG132" s="50"/>
      <c r="HH132" s="50"/>
      <c r="HI132" s="50"/>
      <c r="HJ132" s="50"/>
      <c r="HK132" s="50"/>
      <c r="HL132" s="50"/>
      <c r="HM132" s="50"/>
      <c r="HN132" s="50"/>
      <c r="HO132" s="50"/>
      <c r="HP132" s="50"/>
      <c r="HQ132" s="50"/>
      <c r="HR132" s="50"/>
      <c r="HS132" s="50"/>
      <c r="HT132" s="50"/>
      <c r="HU132" s="50"/>
      <c r="HV132" s="50"/>
      <c r="HW132" s="50"/>
      <c r="HX132" s="50"/>
      <c r="HY132" s="50"/>
      <c r="HZ132" s="50"/>
      <c r="IA132" s="50"/>
      <c r="IB132" s="50"/>
      <c r="IC132" s="50"/>
      <c r="ID132" s="50"/>
      <c r="IE132" s="50"/>
      <c r="IF132" s="50"/>
      <c r="IG132" s="50"/>
      <c r="IH132" s="50"/>
      <c r="II132" s="50"/>
      <c r="IJ132" s="50"/>
      <c r="IK132" s="50"/>
      <c r="IL132" s="50"/>
      <c r="IM132" s="50"/>
      <c r="IN132" s="50"/>
      <c r="IO132" s="50"/>
      <c r="IP132" s="50"/>
    </row>
    <row r="133" spans="1:250" s="15" customFormat="1" ht="16.899999999999999" customHeight="1">
      <c r="A133" s="49"/>
      <c r="H133" s="76"/>
      <c r="I133" s="77"/>
      <c r="J133" s="77"/>
      <c r="K133" s="77"/>
      <c r="L133" s="77"/>
      <c r="M133" s="49"/>
      <c r="N133" s="49"/>
      <c r="O133" s="49"/>
      <c r="AE133" s="76"/>
      <c r="AG133" s="77"/>
      <c r="AH133" s="77"/>
      <c r="AI133" s="77"/>
      <c r="AJ133" s="49"/>
      <c r="AK133" s="49"/>
      <c r="AL133" s="49"/>
      <c r="AM133" s="49"/>
      <c r="AN133" s="49"/>
      <c r="AP133" s="49"/>
      <c r="AQ133" s="49"/>
      <c r="AX133" s="76"/>
      <c r="AY133" s="77"/>
      <c r="AZ133" s="77"/>
      <c r="BA133" s="77"/>
      <c r="BB133" s="77"/>
      <c r="BC133" s="49"/>
      <c r="BD133" s="49"/>
      <c r="BE133" s="49"/>
      <c r="BU133" s="76"/>
      <c r="BW133" s="77"/>
      <c r="BX133" s="77"/>
      <c r="BY133" s="77"/>
      <c r="BZ133" s="49"/>
      <c r="CA133" s="49"/>
      <c r="CB133" s="49"/>
      <c r="CC133" s="49"/>
      <c r="CD133" s="49"/>
      <c r="CF133" s="49"/>
      <c r="CG133" s="49"/>
      <c r="CN133" s="76"/>
      <c r="CO133" s="77"/>
      <c r="CP133" s="77"/>
      <c r="CQ133" s="77"/>
      <c r="CR133" s="77"/>
      <c r="CS133" s="49"/>
      <c r="CT133" s="49"/>
      <c r="CU133" s="49"/>
      <c r="DK133" s="76"/>
      <c r="DM133" s="77"/>
      <c r="DN133" s="77"/>
      <c r="DO133" s="77"/>
      <c r="DP133" s="49"/>
      <c r="DQ133" s="49"/>
      <c r="DR133" s="49"/>
      <c r="DS133" s="49"/>
      <c r="DT133" s="49"/>
      <c r="DV133" s="49"/>
      <c r="DW133" s="49"/>
      <c r="ED133" s="76"/>
      <c r="EE133" s="77"/>
      <c r="EF133" s="77"/>
      <c r="EG133" s="77"/>
      <c r="EH133" s="77"/>
      <c r="EI133" s="49"/>
      <c r="EJ133" s="49"/>
      <c r="EK133" s="49"/>
      <c r="FA133" s="76"/>
      <c r="FC133" s="77"/>
      <c r="FD133" s="77"/>
      <c r="FE133" s="77"/>
      <c r="FF133" s="49"/>
      <c r="FG133" s="49"/>
      <c r="FH133" s="49"/>
      <c r="FI133" s="49"/>
      <c r="FJ133" s="49"/>
      <c r="FL133" s="49"/>
      <c r="FM133" s="49"/>
      <c r="FT133" s="76"/>
      <c r="FU133" s="77"/>
      <c r="FV133" s="77"/>
      <c r="FW133" s="77"/>
      <c r="FX133" s="77"/>
      <c r="FY133" s="49"/>
      <c r="FZ133" s="49"/>
      <c r="GA133" s="49"/>
      <c r="GQ133" s="76"/>
      <c r="GS133" s="77"/>
      <c r="GT133" s="77"/>
      <c r="GU133" s="77"/>
      <c r="GV133" s="49"/>
      <c r="GW133" s="49"/>
      <c r="GX133" s="49"/>
      <c r="GY133" s="49"/>
      <c r="GZ133" s="49"/>
      <c r="HB133" s="49"/>
      <c r="HC133" s="50"/>
      <c r="HD133" s="50"/>
      <c r="HE133" s="50"/>
      <c r="HF133" s="50"/>
      <c r="HG133" s="50"/>
      <c r="HH133" s="50"/>
      <c r="HI133" s="50"/>
      <c r="HJ133" s="50"/>
      <c r="HK133" s="50"/>
      <c r="HL133" s="50"/>
      <c r="HM133" s="50"/>
      <c r="HN133" s="50"/>
      <c r="HO133" s="50"/>
      <c r="HP133" s="50"/>
      <c r="HQ133" s="50"/>
      <c r="HR133" s="50"/>
      <c r="HS133" s="50"/>
      <c r="HT133" s="50"/>
      <c r="HU133" s="50"/>
      <c r="HV133" s="50"/>
      <c r="HW133" s="50"/>
      <c r="HX133" s="50"/>
      <c r="HY133" s="50"/>
      <c r="HZ133" s="50"/>
      <c r="IA133" s="50"/>
      <c r="IB133" s="50"/>
      <c r="IC133" s="50"/>
      <c r="ID133" s="50"/>
      <c r="IE133" s="50"/>
      <c r="IF133" s="50"/>
      <c r="IG133" s="50"/>
      <c r="IH133" s="50"/>
      <c r="II133" s="50"/>
      <c r="IJ133" s="50"/>
      <c r="IK133" s="50"/>
      <c r="IL133" s="50"/>
      <c r="IM133" s="50"/>
      <c r="IN133" s="50"/>
      <c r="IO133" s="50"/>
      <c r="IP133" s="50"/>
    </row>
    <row r="134" spans="1:250" s="15" customFormat="1" ht="16.899999999999999" customHeight="1">
      <c r="A134" s="49"/>
      <c r="F134" s="46"/>
      <c r="K134" s="77"/>
      <c r="L134" s="77"/>
      <c r="M134" s="77"/>
      <c r="N134" s="49"/>
      <c r="O134" s="49"/>
      <c r="Z134" s="46"/>
      <c r="AE134" s="76"/>
      <c r="AG134" s="77"/>
      <c r="AH134" s="77"/>
      <c r="AI134" s="77"/>
      <c r="AJ134" s="49"/>
      <c r="AK134" s="49"/>
      <c r="AL134" s="49"/>
      <c r="AM134" s="49"/>
      <c r="AN134" s="49"/>
      <c r="AP134" s="49"/>
      <c r="AQ134" s="49"/>
      <c r="AV134" s="46"/>
      <c r="BA134" s="77"/>
      <c r="BB134" s="77"/>
      <c r="BC134" s="77"/>
      <c r="BD134" s="49"/>
      <c r="BE134" s="49"/>
      <c r="BP134" s="46"/>
      <c r="BU134" s="76"/>
      <c r="BW134" s="77"/>
      <c r="BX134" s="77"/>
      <c r="BY134" s="77"/>
      <c r="BZ134" s="49"/>
      <c r="CA134" s="49"/>
      <c r="CB134" s="49"/>
      <c r="CC134" s="49"/>
      <c r="CD134" s="49"/>
      <c r="CF134" s="49"/>
      <c r="CG134" s="49"/>
      <c r="CL134" s="46"/>
      <c r="CQ134" s="77"/>
      <c r="CR134" s="77"/>
      <c r="CS134" s="77"/>
      <c r="CT134" s="49"/>
      <c r="CU134" s="49"/>
      <c r="DF134" s="46"/>
      <c r="DK134" s="76"/>
      <c r="DM134" s="77"/>
      <c r="DN134" s="77"/>
      <c r="DO134" s="77"/>
      <c r="DP134" s="49"/>
      <c r="DQ134" s="49"/>
      <c r="DR134" s="49"/>
      <c r="DS134" s="49"/>
      <c r="DT134" s="49"/>
      <c r="DV134" s="49"/>
      <c r="DW134" s="49"/>
      <c r="EB134" s="46"/>
      <c r="EG134" s="77"/>
      <c r="EH134" s="77"/>
      <c r="EI134" s="77"/>
      <c r="EJ134" s="49"/>
      <c r="EK134" s="49"/>
      <c r="EV134" s="46"/>
      <c r="FA134" s="76"/>
      <c r="FC134" s="77"/>
      <c r="FD134" s="77"/>
      <c r="FE134" s="77"/>
      <c r="FF134" s="49"/>
      <c r="FG134" s="49"/>
      <c r="FH134" s="49"/>
      <c r="FI134" s="49"/>
      <c r="FJ134" s="49"/>
      <c r="FL134" s="49"/>
      <c r="FM134" s="49"/>
      <c r="FR134" s="46"/>
      <c r="FW134" s="77"/>
      <c r="FX134" s="77"/>
      <c r="FY134" s="77"/>
      <c r="FZ134" s="49"/>
      <c r="GA134" s="49"/>
      <c r="GL134" s="46"/>
      <c r="GQ134" s="76"/>
      <c r="GS134" s="77"/>
      <c r="GT134" s="77"/>
      <c r="GU134" s="77"/>
      <c r="GV134" s="49"/>
      <c r="GW134" s="49"/>
      <c r="GX134" s="49"/>
      <c r="GY134" s="49"/>
      <c r="GZ134" s="49"/>
      <c r="HB134" s="49"/>
      <c r="HC134" s="50"/>
      <c r="HD134" s="50"/>
      <c r="HE134" s="50"/>
      <c r="HF134" s="50"/>
      <c r="HG134" s="50"/>
      <c r="HH134" s="50"/>
      <c r="HI134" s="50"/>
      <c r="HJ134" s="50"/>
      <c r="HK134" s="50"/>
      <c r="HL134" s="50"/>
      <c r="HM134" s="50"/>
      <c r="HN134" s="50"/>
      <c r="HO134" s="50"/>
      <c r="HP134" s="50"/>
      <c r="HQ134" s="50"/>
      <c r="HR134" s="50"/>
      <c r="HS134" s="50"/>
      <c r="HT134" s="50"/>
      <c r="HU134" s="50"/>
      <c r="HV134" s="50"/>
      <c r="HW134" s="50"/>
      <c r="HX134" s="50"/>
      <c r="HY134" s="50"/>
      <c r="HZ134" s="50"/>
      <c r="IA134" s="50"/>
      <c r="IB134" s="50"/>
      <c r="IC134" s="50"/>
      <c r="ID134" s="50"/>
      <c r="IE134" s="50"/>
      <c r="IF134" s="50"/>
      <c r="IG134" s="50"/>
      <c r="IH134" s="50"/>
      <c r="II134" s="50"/>
      <c r="IJ134" s="50"/>
      <c r="IK134" s="50"/>
      <c r="IL134" s="50"/>
      <c r="IM134" s="50"/>
      <c r="IN134" s="50"/>
      <c r="IO134" s="50"/>
      <c r="IP134" s="50"/>
    </row>
    <row r="135" spans="1:250" s="15" customFormat="1" ht="16.899999999999999" customHeight="1">
      <c r="AL135" s="49"/>
      <c r="AP135" s="50"/>
      <c r="CB135" s="49"/>
      <c r="CF135" s="50"/>
      <c r="DR135" s="49"/>
      <c r="DV135" s="50"/>
      <c r="FH135" s="49"/>
      <c r="FL135" s="50"/>
      <c r="GX135" s="49"/>
      <c r="HB135" s="50"/>
      <c r="HC135" s="50"/>
      <c r="HD135" s="50"/>
      <c r="HE135" s="50"/>
      <c r="HF135" s="50"/>
      <c r="HG135" s="50"/>
      <c r="HH135" s="50"/>
      <c r="HI135" s="50"/>
      <c r="HJ135" s="50"/>
      <c r="HK135" s="50"/>
      <c r="HL135" s="50"/>
      <c r="HM135" s="50"/>
      <c r="HN135" s="50"/>
      <c r="HO135" s="50"/>
      <c r="HP135" s="50"/>
      <c r="HQ135" s="50"/>
      <c r="HR135" s="50"/>
      <c r="HS135" s="50"/>
      <c r="HT135" s="50"/>
      <c r="HU135" s="50"/>
      <c r="HV135" s="50"/>
      <c r="HW135" s="50"/>
      <c r="HX135" s="50"/>
      <c r="HY135" s="50"/>
      <c r="HZ135" s="50"/>
      <c r="IA135" s="50"/>
      <c r="IB135" s="50"/>
      <c r="IC135" s="50"/>
      <c r="ID135" s="50"/>
      <c r="IE135" s="50"/>
      <c r="IF135" s="50"/>
      <c r="IG135" s="50"/>
      <c r="IH135" s="50"/>
      <c r="II135" s="50"/>
      <c r="IJ135" s="50"/>
      <c r="IK135" s="50"/>
      <c r="IL135" s="50"/>
      <c r="IM135" s="50"/>
      <c r="IN135" s="50"/>
      <c r="IO135" s="50"/>
      <c r="IP135" s="50"/>
    </row>
    <row r="136" spans="1:250" s="15" customFormat="1" ht="16.899999999999999" customHeight="1">
      <c r="F136" s="46"/>
      <c r="M136" s="46"/>
      <c r="Z136" s="46"/>
      <c r="AG136" s="48"/>
      <c r="AL136" s="49"/>
      <c r="AP136" s="50"/>
      <c r="AV136" s="46"/>
      <c r="BC136" s="46"/>
      <c r="BP136" s="46"/>
      <c r="BW136" s="48"/>
      <c r="CB136" s="49"/>
      <c r="CF136" s="50"/>
      <c r="CL136" s="46"/>
      <c r="CS136" s="46"/>
      <c r="DF136" s="46"/>
      <c r="DM136" s="48"/>
      <c r="DR136" s="49"/>
      <c r="DV136" s="50"/>
      <c r="EB136" s="46"/>
      <c r="EI136" s="46"/>
      <c r="EV136" s="46"/>
      <c r="FC136" s="48"/>
      <c r="FH136" s="49"/>
      <c r="FL136" s="50"/>
      <c r="FR136" s="46"/>
      <c r="FY136" s="46"/>
      <c r="GL136" s="46"/>
      <c r="GS136" s="48"/>
      <c r="GX136" s="49"/>
      <c r="HB136" s="50"/>
      <c r="HC136" s="50"/>
      <c r="HD136" s="50"/>
      <c r="HE136" s="50"/>
      <c r="HF136" s="50"/>
      <c r="HG136" s="50"/>
      <c r="HH136" s="50"/>
      <c r="HI136" s="50"/>
      <c r="HJ136" s="50"/>
      <c r="HK136" s="50"/>
      <c r="HL136" s="50"/>
      <c r="HM136" s="50"/>
      <c r="HN136" s="50"/>
      <c r="HO136" s="50"/>
      <c r="HP136" s="50"/>
      <c r="HQ136" s="50"/>
      <c r="HR136" s="50"/>
      <c r="HS136" s="50"/>
      <c r="HT136" s="50"/>
      <c r="HU136" s="50"/>
      <c r="HV136" s="50"/>
      <c r="HW136" s="50"/>
      <c r="HX136" s="50"/>
      <c r="HY136" s="50"/>
      <c r="HZ136" s="50"/>
      <c r="IA136" s="50"/>
      <c r="IB136" s="50"/>
      <c r="IC136" s="50"/>
      <c r="ID136" s="50"/>
      <c r="IE136" s="50"/>
      <c r="IF136" s="50"/>
      <c r="IG136" s="50"/>
      <c r="IH136" s="50"/>
      <c r="II136" s="50"/>
      <c r="IJ136" s="50"/>
      <c r="IK136" s="50"/>
      <c r="IL136" s="50"/>
      <c r="IM136" s="50"/>
      <c r="IN136" s="50"/>
      <c r="IO136" s="50"/>
      <c r="IP136" s="50"/>
    </row>
    <row r="137" spans="1:250" s="15" customFormat="1" ht="16.899999999999999" customHeight="1">
      <c r="A137" s="61"/>
      <c r="K137" s="61"/>
      <c r="L137" s="61"/>
      <c r="M137" s="61"/>
      <c r="N137" s="61"/>
      <c r="O137" s="61"/>
      <c r="AG137" s="61"/>
      <c r="AH137" s="61"/>
      <c r="AI137" s="61"/>
      <c r="AJ137" s="61"/>
      <c r="AK137" s="61"/>
      <c r="AL137" s="49"/>
      <c r="AM137" s="61"/>
      <c r="AN137" s="61"/>
      <c r="AP137" s="54"/>
      <c r="AQ137" s="61"/>
      <c r="BA137" s="61"/>
      <c r="BB137" s="61"/>
      <c r="BC137" s="61"/>
      <c r="BD137" s="61"/>
      <c r="BE137" s="61"/>
      <c r="BW137" s="61"/>
      <c r="BX137" s="61"/>
      <c r="BY137" s="61"/>
      <c r="BZ137" s="61"/>
      <c r="CA137" s="61"/>
      <c r="CB137" s="49"/>
      <c r="CC137" s="61"/>
      <c r="CD137" s="61"/>
      <c r="CF137" s="54"/>
      <c r="CG137" s="61"/>
      <c r="CQ137" s="61"/>
      <c r="CR137" s="61"/>
      <c r="CS137" s="61"/>
      <c r="CT137" s="61"/>
      <c r="CU137" s="61"/>
      <c r="DM137" s="61"/>
      <c r="DN137" s="61"/>
      <c r="DO137" s="61"/>
      <c r="DP137" s="61"/>
      <c r="DQ137" s="61"/>
      <c r="DR137" s="49"/>
      <c r="DS137" s="61"/>
      <c r="DT137" s="61"/>
      <c r="DV137" s="54"/>
      <c r="DW137" s="61"/>
      <c r="EG137" s="61"/>
      <c r="EH137" s="61"/>
      <c r="EI137" s="61"/>
      <c r="EJ137" s="61"/>
      <c r="EK137" s="61"/>
      <c r="FC137" s="61"/>
      <c r="FD137" s="61"/>
      <c r="FE137" s="61"/>
      <c r="FF137" s="61"/>
      <c r="FG137" s="61"/>
      <c r="FH137" s="49"/>
      <c r="FI137" s="61"/>
      <c r="FJ137" s="61"/>
      <c r="FL137" s="54"/>
      <c r="FM137" s="61"/>
      <c r="FW137" s="61"/>
      <c r="FX137" s="61"/>
      <c r="FY137" s="61"/>
      <c r="FZ137" s="61"/>
      <c r="GA137" s="61"/>
      <c r="GS137" s="61"/>
      <c r="GT137" s="61"/>
      <c r="GU137" s="61"/>
      <c r="GV137" s="61"/>
      <c r="GW137" s="61"/>
      <c r="GX137" s="49"/>
      <c r="GY137" s="61"/>
      <c r="GZ137" s="61"/>
      <c r="HB137" s="54"/>
      <c r="HC137" s="50"/>
      <c r="HD137" s="50"/>
      <c r="HE137" s="50"/>
      <c r="HF137" s="50"/>
      <c r="HG137" s="50"/>
      <c r="HH137" s="50"/>
      <c r="HI137" s="50"/>
      <c r="HJ137" s="50"/>
      <c r="HK137" s="50"/>
      <c r="HL137" s="50"/>
      <c r="HM137" s="50"/>
      <c r="HN137" s="50"/>
      <c r="HO137" s="50"/>
      <c r="HP137" s="50"/>
      <c r="HQ137" s="50"/>
      <c r="HR137" s="50"/>
      <c r="HS137" s="50"/>
      <c r="HT137" s="50"/>
      <c r="HU137" s="50"/>
      <c r="HV137" s="50"/>
      <c r="HW137" s="50"/>
      <c r="HX137" s="50"/>
      <c r="HY137" s="50"/>
      <c r="HZ137" s="50"/>
      <c r="IA137" s="50"/>
      <c r="IB137" s="50"/>
      <c r="IC137" s="50"/>
      <c r="ID137" s="50"/>
      <c r="IE137" s="50"/>
      <c r="IF137" s="50"/>
      <c r="IG137" s="50"/>
      <c r="IH137" s="50"/>
      <c r="II137" s="50"/>
      <c r="IJ137" s="50"/>
      <c r="IK137" s="50"/>
      <c r="IL137" s="50"/>
      <c r="IM137" s="50"/>
      <c r="IN137" s="50"/>
      <c r="IO137" s="50"/>
      <c r="IP137" s="50"/>
    </row>
    <row r="138" spans="1:250" s="15" customFormat="1" ht="16.899999999999999" customHeight="1">
      <c r="A138" s="61"/>
      <c r="F138" s="46"/>
      <c r="K138" s="61"/>
      <c r="L138" s="61"/>
      <c r="M138" s="61"/>
      <c r="N138" s="61"/>
      <c r="O138" s="61"/>
      <c r="Z138" s="46"/>
      <c r="AE138" s="72"/>
      <c r="AG138" s="61"/>
      <c r="AH138" s="61"/>
      <c r="AI138" s="61"/>
      <c r="AJ138" s="61"/>
      <c r="AK138" s="61"/>
      <c r="AL138" s="49"/>
      <c r="AM138" s="61"/>
      <c r="AN138" s="61"/>
      <c r="AP138" s="54"/>
      <c r="AQ138" s="61"/>
      <c r="AV138" s="46"/>
      <c r="BA138" s="61"/>
      <c r="BB138" s="61"/>
      <c r="BC138" s="61"/>
      <c r="BD138" s="61"/>
      <c r="BE138" s="61"/>
      <c r="BP138" s="46"/>
      <c r="BU138" s="72"/>
      <c r="BW138" s="61"/>
      <c r="BX138" s="61"/>
      <c r="BY138" s="61"/>
      <c r="BZ138" s="61"/>
      <c r="CA138" s="61"/>
      <c r="CB138" s="49"/>
      <c r="CC138" s="61"/>
      <c r="CD138" s="61"/>
      <c r="CF138" s="54"/>
      <c r="CG138" s="61"/>
      <c r="CL138" s="46"/>
      <c r="CQ138" s="61"/>
      <c r="CR138" s="61"/>
      <c r="CS138" s="61"/>
      <c r="CT138" s="61"/>
      <c r="CU138" s="61"/>
      <c r="DF138" s="46"/>
      <c r="DK138" s="72"/>
      <c r="DM138" s="61"/>
      <c r="DN138" s="61"/>
      <c r="DO138" s="61"/>
      <c r="DP138" s="61"/>
      <c r="DQ138" s="61"/>
      <c r="DR138" s="49"/>
      <c r="DS138" s="61"/>
      <c r="DT138" s="61"/>
      <c r="DV138" s="54"/>
      <c r="DW138" s="61"/>
      <c r="EB138" s="46"/>
      <c r="EG138" s="61"/>
      <c r="EH138" s="61"/>
      <c r="EI138" s="61"/>
      <c r="EJ138" s="61"/>
      <c r="EK138" s="61"/>
      <c r="EV138" s="46"/>
      <c r="FA138" s="72"/>
      <c r="FC138" s="61"/>
      <c r="FD138" s="61"/>
      <c r="FE138" s="61"/>
      <c r="FF138" s="61"/>
      <c r="FG138" s="61"/>
      <c r="FH138" s="49"/>
      <c r="FI138" s="61"/>
      <c r="FJ138" s="61"/>
      <c r="FL138" s="54"/>
      <c r="FM138" s="61"/>
      <c r="FR138" s="46"/>
      <c r="FW138" s="61"/>
      <c r="FX138" s="61"/>
      <c r="FY138" s="61"/>
      <c r="FZ138" s="61"/>
      <c r="GA138" s="61"/>
      <c r="GL138" s="46"/>
      <c r="GQ138" s="72"/>
      <c r="GS138" s="61"/>
      <c r="GT138" s="61"/>
      <c r="GU138" s="61"/>
      <c r="GV138" s="61"/>
      <c r="GW138" s="61"/>
      <c r="GX138" s="49"/>
      <c r="GY138" s="61"/>
      <c r="GZ138" s="61"/>
      <c r="HB138" s="54"/>
      <c r="HC138" s="50"/>
      <c r="HD138" s="50"/>
      <c r="HE138" s="50"/>
      <c r="HF138" s="50"/>
      <c r="HG138" s="50"/>
      <c r="HH138" s="50"/>
      <c r="HI138" s="50"/>
      <c r="HJ138" s="50"/>
      <c r="HK138" s="50"/>
      <c r="HL138" s="50"/>
      <c r="HM138" s="50"/>
      <c r="HN138" s="50"/>
      <c r="HO138" s="50"/>
      <c r="HP138" s="50"/>
      <c r="HQ138" s="50"/>
      <c r="HR138" s="50"/>
      <c r="HS138" s="50"/>
      <c r="HT138" s="50"/>
      <c r="HU138" s="50"/>
      <c r="HV138" s="50"/>
      <c r="HW138" s="50"/>
      <c r="HX138" s="50"/>
      <c r="HY138" s="50"/>
      <c r="HZ138" s="50"/>
      <c r="IA138" s="50"/>
      <c r="IB138" s="50"/>
      <c r="IC138" s="50"/>
      <c r="ID138" s="50"/>
      <c r="IE138" s="50"/>
      <c r="IF138" s="50"/>
      <c r="IG138" s="50"/>
      <c r="IH138" s="50"/>
      <c r="II138" s="50"/>
      <c r="IJ138" s="50"/>
      <c r="IK138" s="50"/>
      <c r="IL138" s="50"/>
      <c r="IM138" s="50"/>
      <c r="IN138" s="50"/>
      <c r="IO138" s="50"/>
      <c r="IP138" s="50"/>
    </row>
    <row r="139" spans="1:250" s="15" customFormat="1" ht="16.899999999999999" customHeight="1">
      <c r="A139" s="61"/>
      <c r="F139" s="46"/>
      <c r="K139" s="61"/>
      <c r="L139" s="61"/>
      <c r="M139" s="61"/>
      <c r="N139" s="61"/>
      <c r="O139" s="61"/>
      <c r="Z139" s="46"/>
      <c r="AE139" s="72"/>
      <c r="AG139" s="61"/>
      <c r="AH139" s="61"/>
      <c r="AI139" s="61"/>
      <c r="AJ139" s="61"/>
      <c r="AK139" s="61"/>
      <c r="AL139" s="49"/>
      <c r="AM139" s="61"/>
      <c r="AN139" s="61"/>
      <c r="AP139" s="54"/>
      <c r="AQ139" s="61"/>
      <c r="AV139" s="46"/>
      <c r="BA139" s="61"/>
      <c r="BB139" s="61"/>
      <c r="BC139" s="61"/>
      <c r="BD139" s="61"/>
      <c r="BE139" s="61"/>
      <c r="BP139" s="46"/>
      <c r="BU139" s="72"/>
      <c r="BW139" s="61"/>
      <c r="BX139" s="61"/>
      <c r="BY139" s="61"/>
      <c r="BZ139" s="61"/>
      <c r="CA139" s="61"/>
      <c r="CB139" s="49"/>
      <c r="CC139" s="61"/>
      <c r="CD139" s="61"/>
      <c r="CF139" s="54"/>
      <c r="CG139" s="61"/>
      <c r="CL139" s="46"/>
      <c r="CQ139" s="61"/>
      <c r="CR139" s="61"/>
      <c r="CS139" s="61"/>
      <c r="CT139" s="61"/>
      <c r="CU139" s="61"/>
      <c r="DF139" s="46"/>
      <c r="DK139" s="72"/>
      <c r="DM139" s="61"/>
      <c r="DN139" s="61"/>
      <c r="DO139" s="61"/>
      <c r="DP139" s="61"/>
      <c r="DQ139" s="61"/>
      <c r="DR139" s="49"/>
      <c r="DS139" s="61"/>
      <c r="DT139" s="61"/>
      <c r="DV139" s="54"/>
      <c r="DW139" s="61"/>
      <c r="EB139" s="46"/>
      <c r="EG139" s="61"/>
      <c r="EH139" s="61"/>
      <c r="EI139" s="61"/>
      <c r="EJ139" s="61"/>
      <c r="EK139" s="61"/>
      <c r="EV139" s="46"/>
      <c r="FA139" s="72"/>
      <c r="FC139" s="61"/>
      <c r="FD139" s="61"/>
      <c r="FE139" s="61"/>
      <c r="FF139" s="61"/>
      <c r="FG139" s="61"/>
      <c r="FH139" s="49"/>
      <c r="FI139" s="61"/>
      <c r="FJ139" s="61"/>
      <c r="FL139" s="54"/>
      <c r="FM139" s="61"/>
      <c r="FR139" s="46"/>
      <c r="FW139" s="61"/>
      <c r="FX139" s="61"/>
      <c r="FY139" s="61"/>
      <c r="FZ139" s="61"/>
      <c r="GA139" s="61"/>
      <c r="GL139" s="46"/>
      <c r="GQ139" s="72"/>
      <c r="GS139" s="61"/>
      <c r="GT139" s="61"/>
      <c r="GU139" s="61"/>
      <c r="GV139" s="61"/>
      <c r="GW139" s="61"/>
      <c r="GX139" s="49"/>
      <c r="GY139" s="61"/>
      <c r="GZ139" s="61"/>
      <c r="HB139" s="54"/>
      <c r="HC139" s="50"/>
      <c r="HD139" s="50"/>
      <c r="HE139" s="50"/>
      <c r="HF139" s="50"/>
      <c r="HG139" s="50"/>
      <c r="HH139" s="50"/>
      <c r="HI139" s="50"/>
      <c r="HJ139" s="50"/>
      <c r="HK139" s="50"/>
      <c r="HL139" s="50"/>
      <c r="HM139" s="50"/>
      <c r="HN139" s="50"/>
      <c r="HO139" s="50"/>
      <c r="HP139" s="50"/>
      <c r="HQ139" s="50"/>
      <c r="HR139" s="50"/>
      <c r="HS139" s="50"/>
      <c r="HT139" s="50"/>
      <c r="HU139" s="50"/>
      <c r="HV139" s="50"/>
      <c r="HW139" s="50"/>
      <c r="HX139" s="50"/>
      <c r="HY139" s="50"/>
      <c r="HZ139" s="50"/>
      <c r="IA139" s="50"/>
      <c r="IB139" s="50"/>
      <c r="IC139" s="50"/>
      <c r="ID139" s="50"/>
      <c r="IE139" s="50"/>
      <c r="IF139" s="50"/>
      <c r="IG139" s="50"/>
      <c r="IH139" s="50"/>
      <c r="II139" s="50"/>
      <c r="IJ139" s="50"/>
      <c r="IK139" s="50"/>
      <c r="IL139" s="50"/>
      <c r="IM139" s="50"/>
      <c r="IN139" s="50"/>
      <c r="IO139" s="50"/>
      <c r="IP139" s="50"/>
    </row>
    <row r="140" spans="1:250" s="15" customFormat="1" ht="16.899999999999999" customHeight="1">
      <c r="D140" s="166"/>
      <c r="F140" s="73"/>
      <c r="H140" s="74"/>
      <c r="K140" s="12"/>
      <c r="N140" s="12"/>
      <c r="O140" s="45"/>
      <c r="S140" s="12"/>
      <c r="T140" s="275"/>
      <c r="U140" s="73"/>
      <c r="W140" s="73"/>
      <c r="Y140" s="22"/>
      <c r="AB140" s="12"/>
      <c r="AC140" s="74"/>
      <c r="AE140" s="12"/>
      <c r="AF140" s="12"/>
      <c r="AG140" s="12"/>
      <c r="AH140" s="74"/>
      <c r="AL140" s="12"/>
      <c r="AM140" s="275"/>
      <c r="AN140" s="12"/>
      <c r="AP140" s="50"/>
      <c r="AT140" s="166"/>
      <c r="AV140" s="73"/>
      <c r="AX140" s="74"/>
      <c r="BA140" s="12"/>
      <c r="BD140" s="12"/>
      <c r="BE140" s="45"/>
      <c r="BI140" s="12"/>
      <c r="BJ140" s="275"/>
      <c r="BK140" s="73"/>
      <c r="BM140" s="73"/>
      <c r="BO140" s="22"/>
      <c r="BR140" s="12"/>
      <c r="BS140" s="74"/>
      <c r="BU140" s="12"/>
      <c r="BV140" s="12"/>
      <c r="BW140" s="12"/>
      <c r="BX140" s="74"/>
      <c r="CB140" s="12"/>
      <c r="CC140" s="275"/>
      <c r="CD140" s="12"/>
      <c r="CF140" s="50"/>
      <c r="CJ140" s="166"/>
      <c r="CL140" s="73"/>
      <c r="CN140" s="74"/>
      <c r="CQ140" s="12"/>
      <c r="CT140" s="12"/>
      <c r="CU140" s="45"/>
      <c r="CY140" s="12"/>
      <c r="CZ140" s="275"/>
      <c r="DA140" s="73"/>
      <c r="DC140" s="73"/>
      <c r="DE140" s="22"/>
      <c r="DH140" s="12"/>
      <c r="DI140" s="74"/>
      <c r="DK140" s="12"/>
      <c r="DL140" s="12"/>
      <c r="DM140" s="12"/>
      <c r="DN140" s="74"/>
      <c r="DR140" s="12"/>
      <c r="DS140" s="275"/>
      <c r="DT140" s="12"/>
      <c r="DV140" s="50"/>
      <c r="DZ140" s="166"/>
      <c r="EB140" s="73"/>
      <c r="ED140" s="74"/>
      <c r="EG140" s="12"/>
      <c r="EJ140" s="12"/>
      <c r="EK140" s="45"/>
      <c r="EO140" s="12"/>
      <c r="EP140" s="275"/>
      <c r="EQ140" s="73"/>
      <c r="ES140" s="73"/>
      <c r="EU140" s="22"/>
      <c r="EX140" s="12"/>
      <c r="EY140" s="74"/>
      <c r="FA140" s="12"/>
      <c r="FB140" s="12"/>
      <c r="FC140" s="12"/>
      <c r="FD140" s="74"/>
      <c r="FH140" s="12"/>
      <c r="FI140" s="275"/>
      <c r="FJ140" s="12"/>
      <c r="FL140" s="50"/>
      <c r="FP140" s="166"/>
      <c r="FR140" s="73"/>
      <c r="FT140" s="74"/>
      <c r="FW140" s="12"/>
      <c r="FZ140" s="12"/>
      <c r="GA140" s="45"/>
      <c r="GE140" s="12"/>
      <c r="GF140" s="275"/>
      <c r="GG140" s="73"/>
      <c r="GI140" s="73"/>
      <c r="GK140" s="22"/>
      <c r="GN140" s="12"/>
      <c r="GO140" s="74"/>
      <c r="GQ140" s="12"/>
      <c r="GR140" s="12"/>
      <c r="GS140" s="12"/>
      <c r="GT140" s="74"/>
      <c r="GX140" s="12"/>
      <c r="GY140" s="275"/>
      <c r="GZ140" s="12"/>
      <c r="HB140" s="50"/>
      <c r="HC140" s="50"/>
      <c r="HD140" s="50"/>
      <c r="HE140" s="50"/>
      <c r="HF140" s="50"/>
      <c r="HG140" s="50"/>
      <c r="HH140" s="50"/>
      <c r="HI140" s="50"/>
      <c r="HJ140" s="50"/>
      <c r="HK140" s="50"/>
      <c r="HL140" s="50"/>
      <c r="HM140" s="50"/>
      <c r="HN140" s="50"/>
      <c r="HO140" s="50"/>
      <c r="HP140" s="50"/>
      <c r="HQ140" s="50"/>
      <c r="HR140" s="50"/>
      <c r="HS140" s="50"/>
      <c r="HT140" s="50"/>
      <c r="HU140" s="50"/>
      <c r="HV140" s="50"/>
      <c r="HW140" s="50"/>
      <c r="HX140" s="50"/>
      <c r="HY140" s="50"/>
      <c r="HZ140" s="50"/>
      <c r="IA140" s="50"/>
      <c r="IB140" s="50"/>
      <c r="IC140" s="50"/>
      <c r="ID140" s="50"/>
      <c r="IE140" s="50"/>
      <c r="IF140" s="50"/>
      <c r="IG140" s="50"/>
      <c r="IH140" s="50"/>
      <c r="II140" s="50"/>
      <c r="IJ140" s="50"/>
      <c r="IK140" s="50"/>
      <c r="IL140" s="50"/>
      <c r="IM140" s="50"/>
      <c r="IN140" s="50"/>
      <c r="IO140" s="50"/>
      <c r="IP140" s="50"/>
    </row>
    <row r="141" spans="1:250" s="15" customFormat="1" ht="16.899999999999999" customHeight="1">
      <c r="D141" s="22"/>
      <c r="E141" s="73"/>
      <c r="F141" s="73"/>
      <c r="G141" s="73"/>
      <c r="H141" s="275"/>
      <c r="I141" s="73"/>
      <c r="J141" s="62"/>
      <c r="K141" s="62"/>
      <c r="L141" s="62"/>
      <c r="M141" s="61"/>
      <c r="N141" s="61"/>
      <c r="O141" s="144"/>
      <c r="P141" s="62"/>
      <c r="Q141" s="189"/>
      <c r="R141" s="189"/>
      <c r="W141" s="73"/>
      <c r="X141" s="73"/>
      <c r="Y141" s="22"/>
      <c r="Z141" s="73"/>
      <c r="AA141" s="62"/>
      <c r="AB141" s="62"/>
      <c r="AC141" s="275"/>
      <c r="AD141" s="14"/>
      <c r="AE141" s="14"/>
      <c r="AF141" s="14"/>
      <c r="AG141" s="62"/>
      <c r="AH141" s="144"/>
      <c r="AI141" s="62"/>
      <c r="AJ141" s="189"/>
      <c r="AK141" s="189"/>
      <c r="AN141" s="14"/>
      <c r="AT141" s="22"/>
      <c r="AU141" s="73"/>
      <c r="AV141" s="73"/>
      <c r="AW141" s="73"/>
      <c r="AX141" s="275"/>
      <c r="AY141" s="73"/>
      <c r="AZ141" s="62"/>
      <c r="BA141" s="62"/>
      <c r="BB141" s="62"/>
      <c r="BC141" s="61"/>
      <c r="BD141" s="61"/>
      <c r="BE141" s="144"/>
      <c r="BF141" s="62"/>
      <c r="BG141" s="189"/>
      <c r="BH141" s="189"/>
      <c r="BM141" s="73"/>
      <c r="BN141" s="73"/>
      <c r="BO141" s="22"/>
      <c r="BP141" s="73"/>
      <c r="BQ141" s="62"/>
      <c r="BR141" s="62"/>
      <c r="BS141" s="275"/>
      <c r="BT141" s="14"/>
      <c r="BU141" s="14"/>
      <c r="BV141" s="14"/>
      <c r="BW141" s="62"/>
      <c r="BX141" s="144"/>
      <c r="BY141" s="62"/>
      <c r="BZ141" s="189"/>
      <c r="CA141" s="189"/>
      <c r="CD141" s="14"/>
      <c r="CJ141" s="22"/>
      <c r="CK141" s="73"/>
      <c r="CL141" s="73"/>
      <c r="CM141" s="73"/>
      <c r="CN141" s="275"/>
      <c r="CO141" s="73"/>
      <c r="CP141" s="62"/>
      <c r="CQ141" s="62"/>
      <c r="CR141" s="62"/>
      <c r="CS141" s="61"/>
      <c r="CT141" s="61"/>
      <c r="CU141" s="144"/>
      <c r="CV141" s="62"/>
      <c r="CW141" s="189"/>
      <c r="CX141" s="189"/>
      <c r="DC141" s="73"/>
      <c r="DD141" s="73"/>
      <c r="DE141" s="22"/>
      <c r="DF141" s="73"/>
      <c r="DG141" s="62"/>
      <c r="DH141" s="62"/>
      <c r="DI141" s="275"/>
      <c r="DJ141" s="14"/>
      <c r="DK141" s="14"/>
      <c r="DL141" s="14"/>
      <c r="DM141" s="62"/>
      <c r="DN141" s="144"/>
      <c r="DO141" s="62"/>
      <c r="DP141" s="189"/>
      <c r="DQ141" s="189"/>
      <c r="DT141" s="14"/>
      <c r="DZ141" s="22"/>
      <c r="EA141" s="73"/>
      <c r="EB141" s="73"/>
      <c r="EC141" s="73"/>
      <c r="ED141" s="275"/>
      <c r="EE141" s="73"/>
      <c r="EF141" s="62"/>
      <c r="EG141" s="62"/>
      <c r="EH141" s="62"/>
      <c r="EI141" s="61"/>
      <c r="EJ141" s="61"/>
      <c r="EK141" s="144"/>
      <c r="EL141" s="62"/>
      <c r="EM141" s="189"/>
      <c r="EN141" s="189"/>
      <c r="ES141" s="73"/>
      <c r="ET141" s="73"/>
      <c r="EU141" s="22"/>
      <c r="EV141" s="73"/>
      <c r="EW141" s="62"/>
      <c r="EX141" s="62"/>
      <c r="EY141" s="275"/>
      <c r="EZ141" s="14"/>
      <c r="FA141" s="14"/>
      <c r="FB141" s="14"/>
      <c r="FC141" s="62"/>
      <c r="FD141" s="144"/>
      <c r="FE141" s="62"/>
      <c r="FF141" s="189"/>
      <c r="FG141" s="189"/>
      <c r="FJ141" s="14"/>
      <c r="FP141" s="22"/>
      <c r="FQ141" s="73"/>
      <c r="FR141" s="73"/>
      <c r="FS141" s="73"/>
      <c r="FT141" s="275"/>
      <c r="FU141" s="73"/>
      <c r="FV141" s="62"/>
      <c r="FW141" s="62"/>
      <c r="FX141" s="62"/>
      <c r="FY141" s="61"/>
      <c r="FZ141" s="61"/>
      <c r="GA141" s="144"/>
      <c r="GB141" s="62"/>
      <c r="GC141" s="189"/>
      <c r="GD141" s="189"/>
      <c r="GI141" s="73"/>
      <c r="GJ141" s="73"/>
      <c r="GK141" s="22"/>
      <c r="GL141" s="73"/>
      <c r="GM141" s="62"/>
      <c r="GN141" s="62"/>
      <c r="GO141" s="275"/>
      <c r="GP141" s="14"/>
      <c r="GQ141" s="14"/>
      <c r="GR141" s="14"/>
      <c r="GS141" s="62"/>
      <c r="GT141" s="144"/>
      <c r="GU141" s="62"/>
      <c r="GV141" s="189"/>
      <c r="GW141" s="189"/>
      <c r="GZ141" s="14"/>
      <c r="HC141" s="50"/>
      <c r="HD141" s="50"/>
      <c r="HE141" s="50"/>
      <c r="HF141" s="50"/>
      <c r="HG141" s="50"/>
      <c r="HH141" s="50"/>
      <c r="HI141" s="50"/>
      <c r="HJ141" s="50"/>
      <c r="HK141" s="50"/>
      <c r="HL141" s="50"/>
      <c r="HM141" s="50"/>
      <c r="HN141" s="50"/>
      <c r="HO141" s="50"/>
      <c r="HP141" s="50"/>
      <c r="HQ141" s="50"/>
      <c r="HR141" s="50"/>
      <c r="HS141" s="50"/>
      <c r="HT141" s="50"/>
      <c r="HU141" s="50"/>
      <c r="HV141" s="50"/>
      <c r="HW141" s="50"/>
      <c r="HX141" s="50"/>
      <c r="HY141" s="50"/>
      <c r="HZ141" s="50"/>
      <c r="IA141" s="50"/>
      <c r="IB141" s="50"/>
      <c r="IC141" s="50"/>
      <c r="ID141" s="50"/>
      <c r="IE141" s="50"/>
      <c r="IF141" s="50"/>
      <c r="IG141" s="50"/>
      <c r="IH141" s="50"/>
      <c r="II141" s="50"/>
      <c r="IJ141" s="50"/>
      <c r="IK141" s="50"/>
      <c r="IL141" s="50"/>
      <c r="IM141" s="50"/>
      <c r="IN141" s="50"/>
      <c r="IO141" s="50"/>
      <c r="IP141" s="50"/>
    </row>
    <row r="142" spans="1:250" s="15" customFormat="1" ht="16.899999999999999" customHeight="1">
      <c r="E142" s="73"/>
      <c r="F142" s="73"/>
      <c r="G142" s="73"/>
      <c r="H142" s="73"/>
      <c r="K142" s="12"/>
      <c r="L142" s="12"/>
      <c r="M142" s="61"/>
      <c r="N142" s="61"/>
      <c r="O142" s="61"/>
      <c r="V142" s="73"/>
      <c r="W142" s="73"/>
      <c r="X142" s="73"/>
      <c r="Y142" s="73"/>
      <c r="AB142" s="12"/>
      <c r="AC142" s="13"/>
      <c r="AD142" s="12"/>
      <c r="AE142" s="12"/>
      <c r="AF142" s="12"/>
      <c r="AH142" s="62"/>
      <c r="AN142" s="12"/>
      <c r="AU142" s="73"/>
      <c r="AV142" s="73"/>
      <c r="AW142" s="73"/>
      <c r="AX142" s="73"/>
      <c r="BA142" s="12"/>
      <c r="BB142" s="12"/>
      <c r="BC142" s="61"/>
      <c r="BD142" s="61"/>
      <c r="BE142" s="61"/>
      <c r="BL142" s="73"/>
      <c r="BM142" s="73"/>
      <c r="BN142" s="73"/>
      <c r="BO142" s="73"/>
      <c r="BR142" s="12"/>
      <c r="BS142" s="13"/>
      <c r="BT142" s="12"/>
      <c r="BU142" s="12"/>
      <c r="BV142" s="12"/>
      <c r="BX142" s="62"/>
      <c r="CD142" s="12"/>
      <c r="CK142" s="73"/>
      <c r="CL142" s="73"/>
      <c r="CM142" s="73"/>
      <c r="CN142" s="73"/>
      <c r="CQ142" s="12"/>
      <c r="CR142" s="12"/>
      <c r="CS142" s="61"/>
      <c r="CT142" s="61"/>
      <c r="CU142" s="61"/>
      <c r="DB142" s="73"/>
      <c r="DC142" s="73"/>
      <c r="DD142" s="73"/>
      <c r="DE142" s="73"/>
      <c r="DH142" s="12"/>
      <c r="DI142" s="13"/>
      <c r="DJ142" s="12"/>
      <c r="DK142" s="12"/>
      <c r="DL142" s="12"/>
      <c r="DN142" s="62"/>
      <c r="DT142" s="12"/>
      <c r="EA142" s="73"/>
      <c r="EB142" s="73"/>
      <c r="EC142" s="73"/>
      <c r="ED142" s="73"/>
      <c r="EG142" s="12"/>
      <c r="EH142" s="12"/>
      <c r="EI142" s="61"/>
      <c r="EJ142" s="61"/>
      <c r="EK142" s="61"/>
      <c r="ER142" s="73"/>
      <c r="ES142" s="73"/>
      <c r="ET142" s="73"/>
      <c r="EU142" s="73"/>
      <c r="EX142" s="12"/>
      <c r="EY142" s="13"/>
      <c r="EZ142" s="12"/>
      <c r="FA142" s="12"/>
      <c r="FB142" s="12"/>
      <c r="FD142" s="62"/>
      <c r="FJ142" s="12"/>
      <c r="FQ142" s="73"/>
      <c r="FR142" s="73"/>
      <c r="FS142" s="73"/>
      <c r="FT142" s="73"/>
      <c r="FW142" s="12"/>
      <c r="FX142" s="12"/>
      <c r="FY142" s="61"/>
      <c r="FZ142" s="61"/>
      <c r="GA142" s="61"/>
      <c r="GH142" s="73"/>
      <c r="GI142" s="73"/>
      <c r="GJ142" s="73"/>
      <c r="GK142" s="73"/>
      <c r="GN142" s="12"/>
      <c r="GO142" s="13"/>
      <c r="GP142" s="12"/>
      <c r="GQ142" s="12"/>
      <c r="GR142" s="12"/>
      <c r="GT142" s="62"/>
      <c r="GZ142" s="12"/>
      <c r="HC142" s="50"/>
      <c r="HD142" s="50"/>
      <c r="HE142" s="50"/>
      <c r="HF142" s="50"/>
      <c r="HG142" s="50"/>
      <c r="HH142" s="50"/>
      <c r="HI142" s="50"/>
      <c r="HJ142" s="50"/>
      <c r="HK142" s="50"/>
      <c r="HL142" s="50"/>
      <c r="HM142" s="50"/>
      <c r="HN142" s="50"/>
      <c r="HO142" s="50"/>
      <c r="HP142" s="50"/>
      <c r="HQ142" s="50"/>
      <c r="HR142" s="50"/>
      <c r="HS142" s="50"/>
      <c r="HT142" s="50"/>
      <c r="HU142" s="50"/>
      <c r="HV142" s="50"/>
      <c r="HW142" s="50"/>
      <c r="HX142" s="50"/>
      <c r="HY142" s="50"/>
      <c r="HZ142" s="50"/>
      <c r="IA142" s="50"/>
      <c r="IB142" s="50"/>
      <c r="IC142" s="50"/>
      <c r="ID142" s="50"/>
      <c r="IE142" s="50"/>
      <c r="IF142" s="50"/>
      <c r="IG142" s="50"/>
      <c r="IH142" s="50"/>
      <c r="II142" s="50"/>
      <c r="IJ142" s="50"/>
      <c r="IK142" s="50"/>
      <c r="IL142" s="50"/>
      <c r="IM142" s="50"/>
      <c r="IN142" s="50"/>
      <c r="IO142" s="50"/>
      <c r="IP142" s="50"/>
    </row>
    <row r="143" spans="1:250" s="15" customFormat="1" ht="16.899999999999999" customHeight="1">
      <c r="C143" s="76"/>
      <c r="E143" s="53"/>
      <c r="F143" s="95"/>
      <c r="G143" s="95"/>
      <c r="H143" s="50"/>
      <c r="I143" s="50"/>
      <c r="J143" s="50"/>
      <c r="L143" s="76"/>
      <c r="N143" s="53"/>
      <c r="O143" s="53"/>
      <c r="P143" s="53"/>
      <c r="Q143" s="53"/>
      <c r="R143" s="53"/>
      <c r="S143" s="50"/>
      <c r="X143" s="75"/>
      <c r="Y143" s="53"/>
      <c r="Z143" s="95"/>
      <c r="AA143" s="95"/>
      <c r="AB143" s="95"/>
      <c r="AC143" s="95"/>
      <c r="AD143" s="50"/>
      <c r="AE143" s="76"/>
      <c r="AG143" s="53"/>
      <c r="AH143" s="53"/>
      <c r="AI143" s="53"/>
      <c r="AJ143" s="53"/>
      <c r="AK143" s="53"/>
      <c r="AL143" s="53"/>
      <c r="AN143" s="275"/>
      <c r="AS143" s="76"/>
      <c r="AU143" s="53"/>
      <c r="AV143" s="95"/>
      <c r="AW143" s="95"/>
      <c r="AX143" s="50"/>
      <c r="AY143" s="50"/>
      <c r="AZ143" s="50"/>
      <c r="BB143" s="76"/>
      <c r="BD143" s="53"/>
      <c r="BE143" s="53"/>
      <c r="BF143" s="53"/>
      <c r="BG143" s="53"/>
      <c r="BH143" s="53"/>
      <c r="BI143" s="50"/>
      <c r="BN143" s="75"/>
      <c r="BO143" s="53"/>
      <c r="BP143" s="95"/>
      <c r="BQ143" s="95"/>
      <c r="BR143" s="95"/>
      <c r="BS143" s="95"/>
      <c r="BT143" s="50"/>
      <c r="BU143" s="76"/>
      <c r="BW143" s="53"/>
      <c r="BX143" s="53"/>
      <c r="BY143" s="53"/>
      <c r="BZ143" s="53"/>
      <c r="CA143" s="53"/>
      <c r="CB143" s="53"/>
      <c r="CD143" s="275"/>
      <c r="CI143" s="76"/>
      <c r="CK143" s="53"/>
      <c r="CL143" s="95"/>
      <c r="CM143" s="95"/>
      <c r="CN143" s="50"/>
      <c r="CO143" s="50"/>
      <c r="CP143" s="50"/>
      <c r="CR143" s="76"/>
      <c r="CT143" s="53"/>
      <c r="CU143" s="53"/>
      <c r="CV143" s="53"/>
      <c r="CW143" s="53"/>
      <c r="CX143" s="53"/>
      <c r="CY143" s="50"/>
      <c r="DD143" s="75"/>
      <c r="DE143" s="53"/>
      <c r="DF143" s="95"/>
      <c r="DG143" s="95"/>
      <c r="DH143" s="95"/>
      <c r="DI143" s="95"/>
      <c r="DJ143" s="50"/>
      <c r="DK143" s="76"/>
      <c r="DM143" s="53"/>
      <c r="DN143" s="53"/>
      <c r="DO143" s="53"/>
      <c r="DP143" s="53"/>
      <c r="DQ143" s="53"/>
      <c r="DR143" s="53"/>
      <c r="DT143" s="275"/>
      <c r="DY143" s="76"/>
      <c r="EA143" s="53"/>
      <c r="EB143" s="95"/>
      <c r="EC143" s="95"/>
      <c r="ED143" s="50"/>
      <c r="EE143" s="50"/>
      <c r="EF143" s="50"/>
      <c r="EH143" s="76"/>
      <c r="EJ143" s="53"/>
      <c r="EK143" s="53"/>
      <c r="EL143" s="53"/>
      <c r="EM143" s="53"/>
      <c r="EN143" s="53"/>
      <c r="EO143" s="50"/>
      <c r="ET143" s="75"/>
      <c r="EU143" s="53"/>
      <c r="EV143" s="95"/>
      <c r="EW143" s="95"/>
      <c r="EX143" s="95"/>
      <c r="EY143" s="95"/>
      <c r="EZ143" s="50"/>
      <c r="FA143" s="76"/>
      <c r="FC143" s="53"/>
      <c r="FD143" s="53"/>
      <c r="FE143" s="53"/>
      <c r="FF143" s="53"/>
      <c r="FG143" s="53"/>
      <c r="FH143" s="53"/>
      <c r="FJ143" s="275"/>
      <c r="FO143" s="76"/>
      <c r="FQ143" s="53"/>
      <c r="FR143" s="95"/>
      <c r="FS143" s="95"/>
      <c r="FT143" s="50"/>
      <c r="FU143" s="50"/>
      <c r="FV143" s="50"/>
      <c r="FX143" s="76"/>
      <c r="FZ143" s="53"/>
      <c r="GA143" s="53"/>
      <c r="GB143" s="53"/>
      <c r="GC143" s="53"/>
      <c r="GD143" s="53"/>
      <c r="GE143" s="50"/>
      <c r="GJ143" s="75"/>
      <c r="GK143" s="53"/>
      <c r="GL143" s="95"/>
      <c r="GM143" s="95"/>
      <c r="GN143" s="95"/>
      <c r="GO143" s="95"/>
      <c r="GP143" s="50"/>
      <c r="GQ143" s="76"/>
      <c r="GS143" s="53"/>
      <c r="GT143" s="53"/>
      <c r="GU143" s="53"/>
      <c r="GV143" s="53"/>
      <c r="GW143" s="53"/>
      <c r="GX143" s="53"/>
      <c r="GZ143" s="275"/>
      <c r="HC143" s="50"/>
      <c r="HD143" s="50"/>
      <c r="HE143" s="50"/>
      <c r="HF143" s="50"/>
      <c r="HG143" s="50"/>
      <c r="HH143" s="50"/>
      <c r="HI143" s="50"/>
      <c r="HJ143" s="50"/>
      <c r="HK143" s="50"/>
      <c r="HL143" s="50"/>
      <c r="HM143" s="50"/>
      <c r="HN143" s="50"/>
      <c r="HO143" s="50"/>
      <c r="HP143" s="50"/>
      <c r="HQ143" s="50"/>
      <c r="HR143" s="50"/>
      <c r="HS143" s="50"/>
      <c r="HT143" s="50"/>
      <c r="HU143" s="50"/>
      <c r="HV143" s="50"/>
      <c r="HW143" s="50"/>
      <c r="HX143" s="50"/>
      <c r="HY143" s="50"/>
      <c r="HZ143" s="50"/>
      <c r="IA143" s="50"/>
      <c r="IB143" s="50"/>
      <c r="IC143" s="50"/>
      <c r="ID143" s="50"/>
      <c r="IE143" s="50"/>
      <c r="IF143" s="50"/>
      <c r="IG143" s="50"/>
      <c r="IH143" s="50"/>
      <c r="II143" s="50"/>
      <c r="IJ143" s="50"/>
      <c r="IK143" s="50"/>
      <c r="IL143" s="50"/>
      <c r="IM143" s="50"/>
      <c r="IN143" s="50"/>
      <c r="IO143" s="50"/>
      <c r="IP143" s="50"/>
    </row>
    <row r="144" spans="1:250" s="15" customFormat="1" ht="16.899999999999999" customHeight="1">
      <c r="O144" s="12"/>
      <c r="BE144" s="12"/>
      <c r="CU144" s="12"/>
      <c r="EK144" s="12"/>
      <c r="GA144" s="12"/>
      <c r="HC144" s="50"/>
      <c r="HD144" s="50"/>
      <c r="HE144" s="50"/>
      <c r="HF144" s="50"/>
      <c r="HG144" s="50"/>
      <c r="HH144" s="50"/>
      <c r="HI144" s="50"/>
      <c r="HJ144" s="50"/>
      <c r="HK144" s="50"/>
      <c r="HL144" s="50"/>
      <c r="HM144" s="50"/>
      <c r="HN144" s="50"/>
      <c r="HO144" s="50"/>
      <c r="HP144" s="50"/>
      <c r="HQ144" s="50"/>
      <c r="HR144" s="50"/>
      <c r="HS144" s="50"/>
      <c r="HT144" s="50"/>
      <c r="HU144" s="50"/>
      <c r="HV144" s="50"/>
      <c r="HW144" s="50"/>
      <c r="HX144" s="50"/>
      <c r="HY144" s="50"/>
      <c r="HZ144" s="50"/>
      <c r="IA144" s="50"/>
      <c r="IB144" s="50"/>
      <c r="IC144" s="50"/>
      <c r="ID144" s="50"/>
      <c r="IE144" s="50"/>
      <c r="IF144" s="50"/>
      <c r="IG144" s="50"/>
      <c r="IH144" s="50"/>
      <c r="II144" s="50"/>
      <c r="IJ144" s="50"/>
      <c r="IK144" s="50"/>
      <c r="IL144" s="50"/>
      <c r="IM144" s="50"/>
      <c r="IN144" s="50"/>
      <c r="IO144" s="50"/>
      <c r="IP144" s="50"/>
    </row>
    <row r="145" spans="1:250" s="15" customFormat="1" ht="16.899999999999999" customHeight="1">
      <c r="A145" s="12"/>
      <c r="B145" s="75"/>
      <c r="C145" s="76"/>
      <c r="D145" s="75"/>
      <c r="E145" s="77"/>
      <c r="H145" s="76"/>
      <c r="X145" s="75"/>
      <c r="Y145" s="77"/>
      <c r="AB145" s="76"/>
      <c r="AL145" s="13"/>
      <c r="AM145" s="12"/>
      <c r="AN145" s="12"/>
      <c r="AQ145" s="12"/>
      <c r="AR145" s="75"/>
      <c r="AS145" s="76"/>
      <c r="AT145" s="75"/>
      <c r="AU145" s="77"/>
      <c r="AX145" s="76"/>
      <c r="BN145" s="75"/>
      <c r="BO145" s="77"/>
      <c r="BR145" s="76"/>
      <c r="CB145" s="13"/>
      <c r="CC145" s="12"/>
      <c r="CD145" s="12"/>
      <c r="CG145" s="12"/>
      <c r="CH145" s="75"/>
      <c r="CI145" s="76"/>
      <c r="CJ145" s="75"/>
      <c r="CK145" s="77"/>
      <c r="CN145" s="76"/>
      <c r="DD145" s="75"/>
      <c r="DE145" s="77"/>
      <c r="DH145" s="76"/>
      <c r="DR145" s="13"/>
      <c r="DS145" s="12"/>
      <c r="DT145" s="12"/>
      <c r="DW145" s="12"/>
      <c r="DX145" s="75"/>
      <c r="DY145" s="76"/>
      <c r="DZ145" s="75"/>
      <c r="EA145" s="77"/>
      <c r="ED145" s="76"/>
      <c r="ET145" s="75"/>
      <c r="EU145" s="77"/>
      <c r="EX145" s="76"/>
      <c r="FH145" s="13"/>
      <c r="FI145" s="12"/>
      <c r="FJ145" s="12"/>
      <c r="FM145" s="12"/>
      <c r="FN145" s="75"/>
      <c r="FO145" s="76"/>
      <c r="FP145" s="75"/>
      <c r="FQ145" s="77"/>
      <c r="FT145" s="76"/>
      <c r="GJ145" s="75"/>
      <c r="GK145" s="77"/>
      <c r="GN145" s="76"/>
      <c r="GX145" s="13"/>
      <c r="GY145" s="12"/>
      <c r="GZ145" s="12"/>
      <c r="HC145" s="50"/>
      <c r="HD145" s="50"/>
      <c r="HE145" s="50"/>
      <c r="HF145" s="50"/>
      <c r="HG145" s="50"/>
      <c r="HH145" s="50"/>
      <c r="HI145" s="50"/>
      <c r="HJ145" s="50"/>
      <c r="HK145" s="50"/>
      <c r="HL145" s="50"/>
      <c r="HM145" s="50"/>
      <c r="HN145" s="50"/>
      <c r="HO145" s="50"/>
      <c r="HP145" s="50"/>
      <c r="HQ145" s="50"/>
      <c r="HR145" s="50"/>
      <c r="HS145" s="50"/>
      <c r="HT145" s="50"/>
      <c r="HU145" s="50"/>
      <c r="HV145" s="50"/>
      <c r="HW145" s="50"/>
      <c r="HX145" s="50"/>
      <c r="HY145" s="50"/>
      <c r="HZ145" s="50"/>
      <c r="IA145" s="50"/>
      <c r="IB145" s="50"/>
      <c r="IC145" s="50"/>
      <c r="ID145" s="50"/>
      <c r="IE145" s="50"/>
      <c r="IF145" s="50"/>
      <c r="IG145" s="50"/>
      <c r="IH145" s="50"/>
      <c r="II145" s="50"/>
      <c r="IJ145" s="50"/>
      <c r="IK145" s="50"/>
      <c r="IL145" s="50"/>
      <c r="IM145" s="50"/>
      <c r="IN145" s="50"/>
      <c r="IO145" s="50"/>
      <c r="IP145" s="50"/>
    </row>
    <row r="146" spans="1:250" s="15" customFormat="1" ht="16.899999999999999" customHeight="1">
      <c r="B146" s="75"/>
      <c r="C146" s="76"/>
      <c r="D146" s="75"/>
      <c r="E146" s="77"/>
      <c r="X146" s="75"/>
      <c r="Y146" s="77"/>
      <c r="AR146" s="75"/>
      <c r="AS146" s="76"/>
      <c r="AT146" s="75"/>
      <c r="AU146" s="77"/>
      <c r="BN146" s="75"/>
      <c r="BO146" s="77"/>
      <c r="CH146" s="75"/>
      <c r="CI146" s="76"/>
      <c r="CJ146" s="75"/>
      <c r="CK146" s="77"/>
      <c r="DD146" s="75"/>
      <c r="DE146" s="77"/>
      <c r="DX146" s="75"/>
      <c r="DY146" s="76"/>
      <c r="DZ146" s="75"/>
      <c r="EA146" s="77"/>
      <c r="ET146" s="75"/>
      <c r="EU146" s="77"/>
      <c r="FN146" s="75"/>
      <c r="FO146" s="76"/>
      <c r="FP146" s="75"/>
      <c r="FQ146" s="77"/>
      <c r="GJ146" s="75"/>
      <c r="GK146" s="77"/>
      <c r="HC146" s="50"/>
      <c r="HD146" s="50"/>
      <c r="HE146" s="50"/>
      <c r="HF146" s="50"/>
      <c r="HG146" s="50"/>
      <c r="HH146" s="50"/>
      <c r="HI146" s="50"/>
      <c r="HJ146" s="50"/>
      <c r="HK146" s="50"/>
      <c r="HL146" s="50"/>
      <c r="HM146" s="50"/>
      <c r="HN146" s="50"/>
      <c r="HO146" s="50"/>
      <c r="HP146" s="50"/>
      <c r="HQ146" s="50"/>
      <c r="HR146" s="50"/>
      <c r="HS146" s="50"/>
      <c r="HT146" s="50"/>
      <c r="HU146" s="50"/>
      <c r="HV146" s="50"/>
      <c r="HW146" s="50"/>
      <c r="HX146" s="50"/>
      <c r="HY146" s="50"/>
      <c r="HZ146" s="50"/>
      <c r="IA146" s="50"/>
      <c r="IB146" s="50"/>
      <c r="IC146" s="50"/>
      <c r="ID146" s="50"/>
      <c r="IE146" s="50"/>
      <c r="IF146" s="50"/>
      <c r="IG146" s="50"/>
      <c r="IH146" s="50"/>
      <c r="II146" s="50"/>
      <c r="IJ146" s="50"/>
      <c r="IK146" s="50"/>
      <c r="IL146" s="50"/>
      <c r="IM146" s="50"/>
      <c r="IN146" s="50"/>
      <c r="IO146" s="50"/>
      <c r="IP146" s="50"/>
    </row>
    <row r="147" spans="1:250" s="15" customFormat="1" ht="16.899999999999999" customHeight="1">
      <c r="A147" s="45"/>
      <c r="B147" s="78"/>
      <c r="C147" s="72"/>
      <c r="D147" s="78"/>
      <c r="E147" s="79"/>
      <c r="H147" s="76"/>
      <c r="I147" s="77"/>
      <c r="J147" s="77"/>
      <c r="K147" s="77"/>
      <c r="L147" s="77"/>
      <c r="M147" s="45"/>
      <c r="N147" s="45"/>
      <c r="O147" s="45"/>
      <c r="X147" s="78"/>
      <c r="Y147" s="79"/>
      <c r="AB147" s="76"/>
      <c r="AD147" s="77"/>
      <c r="AH147" s="77"/>
      <c r="AI147" s="77"/>
      <c r="AJ147" s="45"/>
      <c r="AK147" s="45"/>
      <c r="AL147" s="45"/>
      <c r="AM147" s="45"/>
      <c r="AN147" s="45"/>
      <c r="AQ147" s="45"/>
      <c r="AR147" s="78"/>
      <c r="AS147" s="72"/>
      <c r="AT147" s="78"/>
      <c r="AU147" s="79"/>
      <c r="AX147" s="76"/>
      <c r="AY147" s="77"/>
      <c r="AZ147" s="77"/>
      <c r="BA147" s="77"/>
      <c r="BB147" s="77"/>
      <c r="BC147" s="45"/>
      <c r="BD147" s="45"/>
      <c r="BE147" s="45"/>
      <c r="BN147" s="78"/>
      <c r="BO147" s="79"/>
      <c r="BR147" s="76"/>
      <c r="BT147" s="77"/>
      <c r="BX147" s="77"/>
      <c r="BY147" s="77"/>
      <c r="BZ147" s="45"/>
      <c r="CA147" s="45"/>
      <c r="CB147" s="45"/>
      <c r="CC147" s="45"/>
      <c r="CD147" s="45"/>
      <c r="CG147" s="45"/>
      <c r="CH147" s="78"/>
      <c r="CI147" s="72"/>
      <c r="CJ147" s="78"/>
      <c r="CK147" s="79"/>
      <c r="CN147" s="76"/>
      <c r="CO147" s="77"/>
      <c r="CP147" s="77"/>
      <c r="CQ147" s="77"/>
      <c r="CR147" s="77"/>
      <c r="CS147" s="45"/>
      <c r="CT147" s="45"/>
      <c r="CU147" s="45"/>
      <c r="DD147" s="78"/>
      <c r="DE147" s="79"/>
      <c r="DH147" s="76"/>
      <c r="DJ147" s="77"/>
      <c r="DN147" s="77"/>
      <c r="DO147" s="77"/>
      <c r="DP147" s="45"/>
      <c r="DQ147" s="45"/>
      <c r="DR147" s="45"/>
      <c r="DS147" s="45"/>
      <c r="DT147" s="45"/>
      <c r="DW147" s="45"/>
      <c r="DX147" s="78"/>
      <c r="DY147" s="72"/>
      <c r="DZ147" s="78"/>
      <c r="EA147" s="79"/>
      <c r="ED147" s="76"/>
      <c r="EE147" s="77"/>
      <c r="EF147" s="77"/>
      <c r="EG147" s="77"/>
      <c r="EH147" s="77"/>
      <c r="EI147" s="45"/>
      <c r="EJ147" s="45"/>
      <c r="EK147" s="45"/>
      <c r="ET147" s="78"/>
      <c r="EU147" s="79"/>
      <c r="EX147" s="76"/>
      <c r="EZ147" s="77"/>
      <c r="FD147" s="77"/>
      <c r="FE147" s="77"/>
      <c r="FF147" s="45"/>
      <c r="FG147" s="45"/>
      <c r="FH147" s="45"/>
      <c r="FI147" s="45"/>
      <c r="FJ147" s="45"/>
      <c r="FM147" s="45"/>
      <c r="FN147" s="78"/>
      <c r="FO147" s="72"/>
      <c r="FP147" s="78"/>
      <c r="FQ147" s="79"/>
      <c r="FT147" s="76"/>
      <c r="FU147" s="77"/>
      <c r="FV147" s="77"/>
      <c r="FW147" s="77"/>
      <c r="FX147" s="77"/>
      <c r="FY147" s="45"/>
      <c r="FZ147" s="45"/>
      <c r="GA147" s="45"/>
      <c r="GJ147" s="78"/>
      <c r="GK147" s="79"/>
      <c r="GN147" s="76"/>
      <c r="GP147" s="77"/>
      <c r="GT147" s="77"/>
      <c r="GU147" s="77"/>
      <c r="GV147" s="45"/>
      <c r="GW147" s="45"/>
      <c r="GX147" s="45"/>
      <c r="GY147" s="45"/>
      <c r="GZ147" s="45"/>
      <c r="HC147" s="50"/>
      <c r="HD147" s="50"/>
      <c r="HE147" s="50"/>
      <c r="HF147" s="50"/>
      <c r="HG147" s="50"/>
      <c r="HH147" s="50"/>
      <c r="HI147" s="50"/>
      <c r="HJ147" s="50"/>
      <c r="HK147" s="50"/>
      <c r="HL147" s="50"/>
      <c r="HM147" s="50"/>
      <c r="HN147" s="50"/>
      <c r="HO147" s="50"/>
      <c r="HP147" s="50"/>
      <c r="HQ147" s="50"/>
      <c r="HR147" s="50"/>
      <c r="HS147" s="50"/>
      <c r="HT147" s="50"/>
      <c r="HU147" s="50"/>
      <c r="HV147" s="50"/>
      <c r="HW147" s="50"/>
      <c r="HX147" s="50"/>
      <c r="HY147" s="50"/>
      <c r="HZ147" s="50"/>
      <c r="IA147" s="50"/>
      <c r="IB147" s="50"/>
      <c r="IC147" s="50"/>
      <c r="ID147" s="50"/>
      <c r="IE147" s="50"/>
      <c r="IF147" s="50"/>
      <c r="IG147" s="50"/>
      <c r="IH147" s="50"/>
      <c r="II147" s="50"/>
      <c r="IJ147" s="50"/>
      <c r="IK147" s="50"/>
      <c r="IL147" s="50"/>
      <c r="IM147" s="50"/>
      <c r="IN147" s="50"/>
      <c r="IO147" s="50"/>
      <c r="IP147" s="50"/>
    </row>
    <row r="148" spans="1:250" s="15" customFormat="1" ht="16.899999999999999" customHeight="1">
      <c r="A148" s="49"/>
      <c r="B148" s="75"/>
      <c r="C148" s="76"/>
      <c r="D148" s="75"/>
      <c r="E148" s="77"/>
      <c r="H148" s="76"/>
      <c r="I148" s="77"/>
      <c r="J148" s="77"/>
      <c r="K148" s="77"/>
      <c r="L148" s="77"/>
      <c r="M148" s="49"/>
      <c r="N148" s="49"/>
      <c r="O148" s="49"/>
      <c r="X148" s="75"/>
      <c r="Y148" s="77"/>
      <c r="AB148" s="76"/>
      <c r="AD148" s="77"/>
      <c r="AH148" s="77"/>
      <c r="AI148" s="77"/>
      <c r="AJ148" s="49"/>
      <c r="AK148" s="49"/>
      <c r="AL148" s="49"/>
      <c r="AM148" s="49"/>
      <c r="AN148" s="49"/>
      <c r="AQ148" s="49"/>
      <c r="AR148" s="75"/>
      <c r="AS148" s="76"/>
      <c r="AT148" s="75"/>
      <c r="AU148" s="77"/>
      <c r="AX148" s="76"/>
      <c r="AY148" s="77"/>
      <c r="AZ148" s="77"/>
      <c r="BA148" s="77"/>
      <c r="BB148" s="77"/>
      <c r="BC148" s="49"/>
      <c r="BD148" s="49"/>
      <c r="BE148" s="49"/>
      <c r="BN148" s="75"/>
      <c r="BO148" s="77"/>
      <c r="BR148" s="76"/>
      <c r="BT148" s="77"/>
      <c r="BX148" s="77"/>
      <c r="BY148" s="77"/>
      <c r="BZ148" s="49"/>
      <c r="CA148" s="49"/>
      <c r="CB148" s="49"/>
      <c r="CC148" s="49"/>
      <c r="CD148" s="49"/>
      <c r="CG148" s="49"/>
      <c r="CH148" s="75"/>
      <c r="CI148" s="76"/>
      <c r="CJ148" s="75"/>
      <c r="CK148" s="77"/>
      <c r="CN148" s="76"/>
      <c r="CO148" s="77"/>
      <c r="CP148" s="77"/>
      <c r="CQ148" s="77"/>
      <c r="CR148" s="77"/>
      <c r="CS148" s="49"/>
      <c r="CT148" s="49"/>
      <c r="CU148" s="49"/>
      <c r="DD148" s="75"/>
      <c r="DE148" s="77"/>
      <c r="DH148" s="76"/>
      <c r="DJ148" s="77"/>
      <c r="DN148" s="77"/>
      <c r="DO148" s="77"/>
      <c r="DP148" s="49"/>
      <c r="DQ148" s="49"/>
      <c r="DR148" s="49"/>
      <c r="DS148" s="49"/>
      <c r="DT148" s="49"/>
      <c r="DW148" s="49"/>
      <c r="DX148" s="75"/>
      <c r="DY148" s="76"/>
      <c r="DZ148" s="75"/>
      <c r="EA148" s="77"/>
      <c r="ED148" s="76"/>
      <c r="EE148" s="77"/>
      <c r="EF148" s="77"/>
      <c r="EG148" s="77"/>
      <c r="EH148" s="77"/>
      <c r="EI148" s="49"/>
      <c r="EJ148" s="49"/>
      <c r="EK148" s="49"/>
      <c r="ET148" s="75"/>
      <c r="EU148" s="77"/>
      <c r="EX148" s="76"/>
      <c r="EZ148" s="77"/>
      <c r="FD148" s="77"/>
      <c r="FE148" s="77"/>
      <c r="FF148" s="49"/>
      <c r="FG148" s="49"/>
      <c r="FH148" s="49"/>
      <c r="FI148" s="49"/>
      <c r="FJ148" s="49"/>
      <c r="FM148" s="49"/>
      <c r="FN148" s="75"/>
      <c r="FO148" s="76"/>
      <c r="FP148" s="75"/>
      <c r="FQ148" s="77"/>
      <c r="FT148" s="76"/>
      <c r="FU148" s="77"/>
      <c r="FV148" s="77"/>
      <c r="FW148" s="77"/>
      <c r="FX148" s="77"/>
      <c r="FY148" s="49"/>
      <c r="FZ148" s="49"/>
      <c r="GA148" s="49"/>
      <c r="GJ148" s="75"/>
      <c r="GK148" s="77"/>
      <c r="GN148" s="76"/>
      <c r="GP148" s="77"/>
      <c r="GT148" s="77"/>
      <c r="GU148" s="77"/>
      <c r="GV148" s="49"/>
      <c r="GW148" s="49"/>
      <c r="GX148" s="49"/>
      <c r="GY148" s="49"/>
      <c r="GZ148" s="49"/>
      <c r="HC148" s="50"/>
      <c r="HD148" s="50"/>
      <c r="HE148" s="50"/>
      <c r="HF148" s="50"/>
      <c r="HG148" s="50"/>
      <c r="HH148" s="50"/>
      <c r="HI148" s="50"/>
      <c r="HJ148" s="50"/>
      <c r="HK148" s="50"/>
      <c r="HL148" s="50"/>
      <c r="HM148" s="50"/>
      <c r="HN148" s="50"/>
      <c r="HO148" s="50"/>
      <c r="HP148" s="50"/>
      <c r="HQ148" s="50"/>
      <c r="HR148" s="50"/>
      <c r="HS148" s="50"/>
      <c r="HT148" s="50"/>
      <c r="HU148" s="50"/>
      <c r="HV148" s="50"/>
      <c r="HW148" s="50"/>
      <c r="HX148" s="50"/>
      <c r="HY148" s="50"/>
      <c r="HZ148" s="50"/>
      <c r="IA148" s="50"/>
      <c r="IB148" s="50"/>
      <c r="IC148" s="50"/>
      <c r="ID148" s="50"/>
      <c r="IE148" s="50"/>
      <c r="IF148" s="50"/>
      <c r="IG148" s="50"/>
      <c r="IH148" s="50"/>
      <c r="II148" s="50"/>
      <c r="IJ148" s="50"/>
      <c r="IK148" s="50"/>
      <c r="IL148" s="50"/>
      <c r="IM148" s="50"/>
      <c r="IN148" s="50"/>
      <c r="IO148" s="50"/>
      <c r="IP148" s="50"/>
    </row>
    <row r="149" spans="1:250" s="15" customFormat="1" ht="16.899999999999999" customHeight="1">
      <c r="A149" s="73"/>
      <c r="B149" s="75"/>
      <c r="C149" s="76"/>
      <c r="D149" s="75"/>
      <c r="E149" s="77"/>
      <c r="H149" s="72"/>
      <c r="I149" s="79"/>
      <c r="J149" s="79"/>
      <c r="K149" s="79"/>
      <c r="L149" s="79"/>
      <c r="M149" s="73"/>
      <c r="N149" s="73"/>
      <c r="O149" s="73"/>
      <c r="X149" s="75"/>
      <c r="Y149" s="77"/>
      <c r="AB149" s="72"/>
      <c r="AD149" s="79"/>
      <c r="AH149" s="79"/>
      <c r="AI149" s="79"/>
      <c r="AJ149" s="73"/>
      <c r="AK149" s="73"/>
      <c r="AL149" s="73"/>
      <c r="AM149" s="73"/>
      <c r="AN149" s="73"/>
      <c r="AQ149" s="73"/>
      <c r="AR149" s="75"/>
      <c r="AS149" s="76"/>
      <c r="AT149" s="75"/>
      <c r="AU149" s="77"/>
      <c r="AX149" s="72"/>
      <c r="AY149" s="79"/>
      <c r="AZ149" s="79"/>
      <c r="BA149" s="79"/>
      <c r="BB149" s="79"/>
      <c r="BC149" s="73"/>
      <c r="BD149" s="73"/>
      <c r="BE149" s="73"/>
      <c r="BN149" s="75"/>
      <c r="BO149" s="77"/>
      <c r="BR149" s="72"/>
      <c r="BT149" s="79"/>
      <c r="BX149" s="79"/>
      <c r="BY149" s="79"/>
      <c r="BZ149" s="73"/>
      <c r="CA149" s="73"/>
      <c r="CB149" s="73"/>
      <c r="CC149" s="73"/>
      <c r="CD149" s="73"/>
      <c r="CG149" s="73"/>
      <c r="CH149" s="75"/>
      <c r="CI149" s="76"/>
      <c r="CJ149" s="75"/>
      <c r="CK149" s="77"/>
      <c r="CN149" s="72"/>
      <c r="CO149" s="79"/>
      <c r="CP149" s="79"/>
      <c r="CQ149" s="79"/>
      <c r="CR149" s="79"/>
      <c r="CS149" s="73"/>
      <c r="CT149" s="73"/>
      <c r="CU149" s="73"/>
      <c r="DD149" s="75"/>
      <c r="DE149" s="77"/>
      <c r="DH149" s="72"/>
      <c r="DJ149" s="79"/>
      <c r="DN149" s="79"/>
      <c r="DO149" s="79"/>
      <c r="DP149" s="73"/>
      <c r="DQ149" s="73"/>
      <c r="DR149" s="73"/>
      <c r="DS149" s="73"/>
      <c r="DT149" s="73"/>
      <c r="DW149" s="73"/>
      <c r="DX149" s="75"/>
      <c r="DY149" s="76"/>
      <c r="DZ149" s="75"/>
      <c r="EA149" s="77"/>
      <c r="ED149" s="72"/>
      <c r="EE149" s="79"/>
      <c r="EF149" s="79"/>
      <c r="EG149" s="79"/>
      <c r="EH149" s="79"/>
      <c r="EI149" s="73"/>
      <c r="EJ149" s="73"/>
      <c r="EK149" s="73"/>
      <c r="ET149" s="75"/>
      <c r="EU149" s="77"/>
      <c r="EX149" s="72"/>
      <c r="EZ149" s="79"/>
      <c r="FD149" s="79"/>
      <c r="FE149" s="79"/>
      <c r="FF149" s="73"/>
      <c r="FG149" s="73"/>
      <c r="FH149" s="73"/>
      <c r="FI149" s="73"/>
      <c r="FJ149" s="73"/>
      <c r="FM149" s="73"/>
      <c r="FN149" s="75"/>
      <c r="FO149" s="76"/>
      <c r="FP149" s="75"/>
      <c r="FQ149" s="77"/>
      <c r="FT149" s="72"/>
      <c r="FU149" s="79"/>
      <c r="FV149" s="79"/>
      <c r="FW149" s="79"/>
      <c r="FX149" s="79"/>
      <c r="FY149" s="73"/>
      <c r="FZ149" s="73"/>
      <c r="GA149" s="73"/>
      <c r="GJ149" s="75"/>
      <c r="GK149" s="77"/>
      <c r="GN149" s="72"/>
      <c r="GP149" s="79"/>
      <c r="GT149" s="79"/>
      <c r="GU149" s="79"/>
      <c r="GV149" s="73"/>
      <c r="GW149" s="73"/>
      <c r="GX149" s="73"/>
      <c r="GY149" s="73"/>
      <c r="GZ149" s="73"/>
      <c r="HC149" s="50"/>
      <c r="HD149" s="50"/>
      <c r="HE149" s="50"/>
      <c r="HF149" s="50"/>
      <c r="HG149" s="50"/>
      <c r="HH149" s="50"/>
      <c r="HI149" s="50"/>
      <c r="HJ149" s="50"/>
      <c r="HK149" s="50"/>
      <c r="HL149" s="50"/>
      <c r="HM149" s="50"/>
      <c r="HN149" s="50"/>
      <c r="HO149" s="50"/>
      <c r="HP149" s="50"/>
      <c r="HQ149" s="50"/>
      <c r="HR149" s="50"/>
      <c r="HS149" s="50"/>
      <c r="HT149" s="50"/>
      <c r="HU149" s="50"/>
      <c r="HV149" s="50"/>
      <c r="HW149" s="50"/>
      <c r="HX149" s="50"/>
      <c r="HY149" s="50"/>
      <c r="HZ149" s="50"/>
      <c r="IA149" s="50"/>
      <c r="IB149" s="50"/>
      <c r="IC149" s="50"/>
      <c r="ID149" s="50"/>
      <c r="IE149" s="50"/>
      <c r="IF149" s="50"/>
      <c r="IG149" s="50"/>
      <c r="IH149" s="50"/>
      <c r="II149" s="50"/>
      <c r="IJ149" s="50"/>
      <c r="IK149" s="50"/>
      <c r="IL149" s="50"/>
      <c r="IM149" s="50"/>
      <c r="IN149" s="50"/>
      <c r="IO149" s="50"/>
      <c r="IP149" s="50"/>
    </row>
    <row r="150" spans="1:250" s="15" customFormat="1" ht="16.899999999999999" customHeight="1">
      <c r="A150" s="49"/>
      <c r="B150" s="78"/>
      <c r="C150" s="72"/>
      <c r="D150" s="78"/>
      <c r="E150" s="79"/>
      <c r="H150" s="76"/>
      <c r="I150" s="77"/>
      <c r="J150" s="77"/>
      <c r="K150" s="77"/>
      <c r="L150" s="77"/>
      <c r="M150" s="49"/>
      <c r="N150" s="49"/>
      <c r="O150" s="49"/>
      <c r="X150" s="78"/>
      <c r="Y150" s="79"/>
      <c r="AB150" s="76"/>
      <c r="AD150" s="77"/>
      <c r="AH150" s="77"/>
      <c r="AI150" s="77"/>
      <c r="AJ150" s="49"/>
      <c r="AK150" s="49"/>
      <c r="AL150" s="49"/>
      <c r="AM150" s="49"/>
      <c r="AN150" s="49"/>
      <c r="AQ150" s="49"/>
      <c r="AR150" s="78"/>
      <c r="AS150" s="72"/>
      <c r="AT150" s="78"/>
      <c r="AU150" s="79"/>
      <c r="AX150" s="76"/>
      <c r="AY150" s="77"/>
      <c r="AZ150" s="77"/>
      <c r="BA150" s="77"/>
      <c r="BB150" s="77"/>
      <c r="BC150" s="49"/>
      <c r="BD150" s="49"/>
      <c r="BE150" s="49"/>
      <c r="BN150" s="78"/>
      <c r="BO150" s="79"/>
      <c r="BR150" s="76"/>
      <c r="BT150" s="77"/>
      <c r="BX150" s="77"/>
      <c r="BY150" s="77"/>
      <c r="BZ150" s="49"/>
      <c r="CA150" s="49"/>
      <c r="CB150" s="49"/>
      <c r="CC150" s="49"/>
      <c r="CD150" s="49"/>
      <c r="CG150" s="49"/>
      <c r="CH150" s="78"/>
      <c r="CI150" s="72"/>
      <c r="CJ150" s="78"/>
      <c r="CK150" s="79"/>
      <c r="CN150" s="76"/>
      <c r="CO150" s="77"/>
      <c r="CP150" s="77"/>
      <c r="CQ150" s="77"/>
      <c r="CR150" s="77"/>
      <c r="CS150" s="49"/>
      <c r="CT150" s="49"/>
      <c r="CU150" s="49"/>
      <c r="DD150" s="78"/>
      <c r="DE150" s="79"/>
      <c r="DH150" s="76"/>
      <c r="DJ150" s="77"/>
      <c r="DN150" s="77"/>
      <c r="DO150" s="77"/>
      <c r="DP150" s="49"/>
      <c r="DQ150" s="49"/>
      <c r="DR150" s="49"/>
      <c r="DS150" s="49"/>
      <c r="DT150" s="49"/>
      <c r="DW150" s="49"/>
      <c r="DX150" s="78"/>
      <c r="DY150" s="72"/>
      <c r="DZ150" s="78"/>
      <c r="EA150" s="79"/>
      <c r="ED150" s="76"/>
      <c r="EE150" s="77"/>
      <c r="EF150" s="77"/>
      <c r="EG150" s="77"/>
      <c r="EH150" s="77"/>
      <c r="EI150" s="49"/>
      <c r="EJ150" s="49"/>
      <c r="EK150" s="49"/>
      <c r="ET150" s="78"/>
      <c r="EU150" s="79"/>
      <c r="EX150" s="76"/>
      <c r="EZ150" s="77"/>
      <c r="FD150" s="77"/>
      <c r="FE150" s="77"/>
      <c r="FF150" s="49"/>
      <c r="FG150" s="49"/>
      <c r="FH150" s="49"/>
      <c r="FI150" s="49"/>
      <c r="FJ150" s="49"/>
      <c r="FM150" s="49"/>
      <c r="FN150" s="78"/>
      <c r="FO150" s="72"/>
      <c r="FP150" s="78"/>
      <c r="FQ150" s="79"/>
      <c r="FT150" s="76"/>
      <c r="FU150" s="77"/>
      <c r="FV150" s="77"/>
      <c r="FW150" s="77"/>
      <c r="FX150" s="77"/>
      <c r="FY150" s="49"/>
      <c r="FZ150" s="49"/>
      <c r="GA150" s="49"/>
      <c r="GJ150" s="78"/>
      <c r="GK150" s="79"/>
      <c r="GN150" s="76"/>
      <c r="GP150" s="77"/>
      <c r="GT150" s="77"/>
      <c r="GU150" s="77"/>
      <c r="GV150" s="49"/>
      <c r="GW150" s="49"/>
      <c r="GX150" s="49"/>
      <c r="GY150" s="49"/>
      <c r="GZ150" s="49"/>
      <c r="HC150" s="50"/>
      <c r="HD150" s="50"/>
      <c r="HE150" s="50"/>
      <c r="HF150" s="50"/>
      <c r="HG150" s="50"/>
      <c r="HH150" s="50"/>
      <c r="HI150" s="50"/>
      <c r="HJ150" s="50"/>
      <c r="HK150" s="50"/>
      <c r="HL150" s="50"/>
      <c r="HM150" s="50"/>
      <c r="HN150" s="50"/>
      <c r="HO150" s="50"/>
      <c r="HP150" s="50"/>
      <c r="HQ150" s="50"/>
      <c r="HR150" s="50"/>
      <c r="HS150" s="50"/>
      <c r="HT150" s="50"/>
      <c r="HU150" s="50"/>
      <c r="HV150" s="50"/>
      <c r="HW150" s="50"/>
      <c r="HX150" s="50"/>
      <c r="HY150" s="50"/>
      <c r="HZ150" s="50"/>
      <c r="IA150" s="50"/>
      <c r="IB150" s="50"/>
      <c r="IC150" s="50"/>
      <c r="ID150" s="50"/>
      <c r="IE150" s="50"/>
      <c r="IF150" s="50"/>
      <c r="IG150" s="50"/>
      <c r="IH150" s="50"/>
      <c r="II150" s="50"/>
      <c r="IJ150" s="50"/>
      <c r="IK150" s="50"/>
      <c r="IL150" s="50"/>
      <c r="IM150" s="50"/>
      <c r="IN150" s="50"/>
      <c r="IO150" s="50"/>
      <c r="IP150" s="50"/>
    </row>
    <row r="151" spans="1:250" s="15" customFormat="1" ht="16.899999999999999" customHeight="1">
      <c r="A151" s="49"/>
      <c r="B151" s="75"/>
      <c r="C151" s="76"/>
      <c r="D151" s="75"/>
      <c r="E151" s="77"/>
      <c r="H151" s="76"/>
      <c r="I151" s="77"/>
      <c r="J151" s="77"/>
      <c r="K151" s="77"/>
      <c r="L151" s="77"/>
      <c r="M151" s="49"/>
      <c r="N151" s="49"/>
      <c r="O151" s="49"/>
      <c r="X151" s="75"/>
      <c r="Y151" s="77"/>
      <c r="AB151" s="76"/>
      <c r="AD151" s="77"/>
      <c r="AH151" s="77"/>
      <c r="AI151" s="77"/>
      <c r="AJ151" s="49"/>
      <c r="AK151" s="49"/>
      <c r="AL151" s="49"/>
      <c r="AM151" s="49"/>
      <c r="AN151" s="49"/>
      <c r="AQ151" s="49"/>
      <c r="AR151" s="75"/>
      <c r="AS151" s="76"/>
      <c r="AT151" s="75"/>
      <c r="AU151" s="77"/>
      <c r="AX151" s="76"/>
      <c r="AY151" s="77"/>
      <c r="AZ151" s="77"/>
      <c r="BA151" s="77"/>
      <c r="BB151" s="77"/>
      <c r="BC151" s="49"/>
      <c r="BD151" s="49"/>
      <c r="BE151" s="49"/>
      <c r="BN151" s="75"/>
      <c r="BO151" s="77"/>
      <c r="BR151" s="76"/>
      <c r="BT151" s="77"/>
      <c r="BX151" s="77"/>
      <c r="BY151" s="77"/>
      <c r="BZ151" s="49"/>
      <c r="CA151" s="49"/>
      <c r="CB151" s="49"/>
      <c r="CC151" s="49"/>
      <c r="CD151" s="49"/>
      <c r="CG151" s="49"/>
      <c r="CH151" s="75"/>
      <c r="CI151" s="76"/>
      <c r="CJ151" s="75"/>
      <c r="CK151" s="77"/>
      <c r="CN151" s="76"/>
      <c r="CO151" s="77"/>
      <c r="CP151" s="77"/>
      <c r="CQ151" s="77"/>
      <c r="CR151" s="77"/>
      <c r="CS151" s="49"/>
      <c r="CT151" s="49"/>
      <c r="CU151" s="49"/>
      <c r="DD151" s="75"/>
      <c r="DE151" s="77"/>
      <c r="DH151" s="76"/>
      <c r="DJ151" s="77"/>
      <c r="DN151" s="77"/>
      <c r="DO151" s="77"/>
      <c r="DP151" s="49"/>
      <c r="DQ151" s="49"/>
      <c r="DR151" s="49"/>
      <c r="DS151" s="49"/>
      <c r="DT151" s="49"/>
      <c r="DW151" s="49"/>
      <c r="DX151" s="75"/>
      <c r="DY151" s="76"/>
      <c r="DZ151" s="75"/>
      <c r="EA151" s="77"/>
      <c r="ED151" s="76"/>
      <c r="EE151" s="77"/>
      <c r="EF151" s="77"/>
      <c r="EG151" s="77"/>
      <c r="EH151" s="77"/>
      <c r="EI151" s="49"/>
      <c r="EJ151" s="49"/>
      <c r="EK151" s="49"/>
      <c r="ET151" s="75"/>
      <c r="EU151" s="77"/>
      <c r="EX151" s="76"/>
      <c r="EZ151" s="77"/>
      <c r="FD151" s="77"/>
      <c r="FE151" s="77"/>
      <c r="FF151" s="49"/>
      <c r="FG151" s="49"/>
      <c r="FH151" s="49"/>
      <c r="FI151" s="49"/>
      <c r="FJ151" s="49"/>
      <c r="FM151" s="49"/>
      <c r="FN151" s="75"/>
      <c r="FO151" s="76"/>
      <c r="FP151" s="75"/>
      <c r="FQ151" s="77"/>
      <c r="FT151" s="76"/>
      <c r="FU151" s="77"/>
      <c r="FV151" s="77"/>
      <c r="FW151" s="77"/>
      <c r="FX151" s="77"/>
      <c r="FY151" s="49"/>
      <c r="FZ151" s="49"/>
      <c r="GA151" s="49"/>
      <c r="GJ151" s="75"/>
      <c r="GK151" s="77"/>
      <c r="GN151" s="76"/>
      <c r="GP151" s="77"/>
      <c r="GT151" s="77"/>
      <c r="GU151" s="77"/>
      <c r="GV151" s="49"/>
      <c r="GW151" s="49"/>
      <c r="GX151" s="49"/>
      <c r="GY151" s="49"/>
      <c r="GZ151" s="49"/>
      <c r="HC151" s="50"/>
      <c r="HD151" s="50"/>
      <c r="HE151" s="50"/>
      <c r="HF151" s="50"/>
      <c r="HG151" s="50"/>
      <c r="HH151" s="50"/>
      <c r="HI151" s="50"/>
      <c r="HJ151" s="50"/>
      <c r="HK151" s="50"/>
      <c r="HL151" s="50"/>
      <c r="HM151" s="50"/>
      <c r="HN151" s="50"/>
      <c r="HO151" s="50"/>
      <c r="HP151" s="50"/>
      <c r="HQ151" s="50"/>
      <c r="HR151" s="50"/>
      <c r="HS151" s="50"/>
      <c r="HT151" s="50"/>
      <c r="HU151" s="50"/>
      <c r="HV151" s="50"/>
      <c r="HW151" s="50"/>
      <c r="HX151" s="50"/>
      <c r="HY151" s="50"/>
      <c r="HZ151" s="50"/>
      <c r="IA151" s="50"/>
      <c r="IB151" s="50"/>
      <c r="IC151" s="50"/>
      <c r="ID151" s="50"/>
      <c r="IE151" s="50"/>
      <c r="IF151" s="50"/>
      <c r="IG151" s="50"/>
      <c r="IH151" s="50"/>
      <c r="II151" s="50"/>
      <c r="IJ151" s="50"/>
      <c r="IK151" s="50"/>
      <c r="IL151" s="50"/>
      <c r="IM151" s="50"/>
      <c r="IN151" s="50"/>
      <c r="IO151" s="50"/>
      <c r="IP151" s="50"/>
    </row>
    <row r="152" spans="1:250" s="15" customFormat="1" ht="16.899999999999999" customHeight="1">
      <c r="A152" s="73"/>
      <c r="B152" s="75"/>
      <c r="C152" s="76"/>
      <c r="D152" s="75"/>
      <c r="E152" s="77"/>
      <c r="H152" s="72"/>
      <c r="I152" s="79"/>
      <c r="J152" s="79"/>
      <c r="K152" s="79"/>
      <c r="L152" s="79"/>
      <c r="M152" s="73"/>
      <c r="N152" s="73"/>
      <c r="O152" s="73"/>
      <c r="X152" s="75"/>
      <c r="Y152" s="77"/>
      <c r="AB152" s="72"/>
      <c r="AD152" s="79"/>
      <c r="AH152" s="79"/>
      <c r="AI152" s="79"/>
      <c r="AJ152" s="73"/>
      <c r="AK152" s="73"/>
      <c r="AL152" s="73"/>
      <c r="AM152" s="73"/>
      <c r="AN152" s="73"/>
      <c r="AQ152" s="73"/>
      <c r="AR152" s="75"/>
      <c r="AS152" s="76"/>
      <c r="AT152" s="75"/>
      <c r="AU152" s="77"/>
      <c r="AX152" s="72"/>
      <c r="AY152" s="79"/>
      <c r="AZ152" s="79"/>
      <c r="BA152" s="79"/>
      <c r="BB152" s="79"/>
      <c r="BC152" s="73"/>
      <c r="BD152" s="73"/>
      <c r="BE152" s="73"/>
      <c r="BN152" s="75"/>
      <c r="BO152" s="77"/>
      <c r="BR152" s="72"/>
      <c r="BT152" s="79"/>
      <c r="BX152" s="79"/>
      <c r="BY152" s="79"/>
      <c r="BZ152" s="73"/>
      <c r="CA152" s="73"/>
      <c r="CB152" s="73"/>
      <c r="CC152" s="73"/>
      <c r="CD152" s="73"/>
      <c r="CG152" s="73"/>
      <c r="CH152" s="75"/>
      <c r="CI152" s="76"/>
      <c r="CJ152" s="75"/>
      <c r="CK152" s="77"/>
      <c r="CN152" s="72"/>
      <c r="CO152" s="79"/>
      <c r="CP152" s="79"/>
      <c r="CQ152" s="79"/>
      <c r="CR152" s="79"/>
      <c r="CS152" s="73"/>
      <c r="CT152" s="73"/>
      <c r="CU152" s="73"/>
      <c r="DD152" s="75"/>
      <c r="DE152" s="77"/>
      <c r="DH152" s="72"/>
      <c r="DJ152" s="79"/>
      <c r="DN152" s="79"/>
      <c r="DO152" s="79"/>
      <c r="DP152" s="73"/>
      <c r="DQ152" s="73"/>
      <c r="DR152" s="73"/>
      <c r="DS152" s="73"/>
      <c r="DT152" s="73"/>
      <c r="DW152" s="73"/>
      <c r="DX152" s="75"/>
      <c r="DY152" s="76"/>
      <c r="DZ152" s="75"/>
      <c r="EA152" s="77"/>
      <c r="ED152" s="72"/>
      <c r="EE152" s="79"/>
      <c r="EF152" s="79"/>
      <c r="EG152" s="79"/>
      <c r="EH152" s="79"/>
      <c r="EI152" s="73"/>
      <c r="EJ152" s="73"/>
      <c r="EK152" s="73"/>
      <c r="ET152" s="75"/>
      <c r="EU152" s="77"/>
      <c r="EX152" s="72"/>
      <c r="EZ152" s="79"/>
      <c r="FD152" s="79"/>
      <c r="FE152" s="79"/>
      <c r="FF152" s="73"/>
      <c r="FG152" s="73"/>
      <c r="FH152" s="73"/>
      <c r="FI152" s="73"/>
      <c r="FJ152" s="73"/>
      <c r="FM152" s="73"/>
      <c r="FN152" s="75"/>
      <c r="FO152" s="76"/>
      <c r="FP152" s="75"/>
      <c r="FQ152" s="77"/>
      <c r="FT152" s="72"/>
      <c r="FU152" s="79"/>
      <c r="FV152" s="79"/>
      <c r="FW152" s="79"/>
      <c r="FX152" s="79"/>
      <c r="FY152" s="73"/>
      <c r="FZ152" s="73"/>
      <c r="GA152" s="73"/>
      <c r="GJ152" s="75"/>
      <c r="GK152" s="77"/>
      <c r="GN152" s="72"/>
      <c r="GP152" s="79"/>
      <c r="GT152" s="79"/>
      <c r="GU152" s="79"/>
      <c r="GV152" s="73"/>
      <c r="GW152" s="73"/>
      <c r="GX152" s="73"/>
      <c r="GY152" s="73"/>
      <c r="GZ152" s="73"/>
      <c r="HC152" s="50"/>
      <c r="HD152" s="50"/>
      <c r="HE152" s="50"/>
      <c r="HF152" s="50"/>
      <c r="HG152" s="50"/>
      <c r="HH152" s="50"/>
      <c r="HI152" s="50"/>
      <c r="HJ152" s="50"/>
      <c r="HK152" s="50"/>
      <c r="HL152" s="50"/>
      <c r="HM152" s="50"/>
      <c r="HN152" s="50"/>
      <c r="HO152" s="50"/>
      <c r="HP152" s="50"/>
      <c r="HQ152" s="50"/>
      <c r="HR152" s="50"/>
      <c r="HS152" s="50"/>
      <c r="HT152" s="50"/>
      <c r="HU152" s="50"/>
      <c r="HV152" s="50"/>
      <c r="HW152" s="50"/>
      <c r="HX152" s="50"/>
      <c r="HY152" s="50"/>
      <c r="HZ152" s="50"/>
      <c r="IA152" s="50"/>
      <c r="IB152" s="50"/>
      <c r="IC152" s="50"/>
      <c r="ID152" s="50"/>
      <c r="IE152" s="50"/>
      <c r="IF152" s="50"/>
      <c r="IG152" s="50"/>
      <c r="IH152" s="50"/>
      <c r="II152" s="50"/>
      <c r="IJ152" s="50"/>
      <c r="IK152" s="50"/>
      <c r="IL152" s="50"/>
      <c r="IM152" s="50"/>
      <c r="IN152" s="50"/>
      <c r="IO152" s="50"/>
      <c r="IP152" s="50"/>
    </row>
    <row r="153" spans="1:250" s="15" customFormat="1" ht="16.899999999999999" customHeight="1">
      <c r="A153" s="49"/>
      <c r="H153" s="76"/>
      <c r="I153" s="77"/>
      <c r="J153" s="77"/>
      <c r="K153" s="77"/>
      <c r="L153" s="77"/>
      <c r="M153" s="49"/>
      <c r="N153" s="49"/>
      <c r="O153" s="49"/>
      <c r="AE153" s="76"/>
      <c r="AG153" s="77"/>
      <c r="AH153" s="77"/>
      <c r="AI153" s="77"/>
      <c r="AJ153" s="49"/>
      <c r="AK153" s="49"/>
      <c r="AL153" s="49"/>
      <c r="AM153" s="49"/>
      <c r="AN153" s="49"/>
      <c r="AQ153" s="49"/>
      <c r="AX153" s="76"/>
      <c r="AY153" s="77"/>
      <c r="AZ153" s="77"/>
      <c r="BA153" s="77"/>
      <c r="BB153" s="77"/>
      <c r="BC153" s="49"/>
      <c r="BD153" s="49"/>
      <c r="BE153" s="49"/>
      <c r="BU153" s="76"/>
      <c r="BW153" s="77"/>
      <c r="BX153" s="77"/>
      <c r="BY153" s="77"/>
      <c r="BZ153" s="49"/>
      <c r="CA153" s="49"/>
      <c r="CB153" s="49"/>
      <c r="CC153" s="49"/>
      <c r="CD153" s="49"/>
      <c r="CG153" s="49"/>
      <c r="CN153" s="76"/>
      <c r="CO153" s="77"/>
      <c r="CP153" s="77"/>
      <c r="CQ153" s="77"/>
      <c r="CR153" s="77"/>
      <c r="CS153" s="49"/>
      <c r="CT153" s="49"/>
      <c r="CU153" s="49"/>
      <c r="DK153" s="76"/>
      <c r="DM153" s="77"/>
      <c r="DN153" s="77"/>
      <c r="DO153" s="77"/>
      <c r="DP153" s="49"/>
      <c r="DQ153" s="49"/>
      <c r="DR153" s="49"/>
      <c r="DS153" s="49"/>
      <c r="DT153" s="49"/>
      <c r="DW153" s="49"/>
      <c r="ED153" s="76"/>
      <c r="EE153" s="77"/>
      <c r="EF153" s="77"/>
      <c r="EG153" s="77"/>
      <c r="EH153" s="77"/>
      <c r="EI153" s="49"/>
      <c r="EJ153" s="49"/>
      <c r="EK153" s="49"/>
      <c r="FA153" s="76"/>
      <c r="FC153" s="77"/>
      <c r="FD153" s="77"/>
      <c r="FE153" s="77"/>
      <c r="FF153" s="49"/>
      <c r="FG153" s="49"/>
      <c r="FH153" s="49"/>
      <c r="FI153" s="49"/>
      <c r="FJ153" s="49"/>
      <c r="FM153" s="49"/>
      <c r="FT153" s="76"/>
      <c r="FU153" s="77"/>
      <c r="FV153" s="77"/>
      <c r="FW153" s="77"/>
      <c r="FX153" s="77"/>
      <c r="FY153" s="49"/>
      <c r="FZ153" s="49"/>
      <c r="GA153" s="49"/>
      <c r="GQ153" s="76"/>
      <c r="GS153" s="77"/>
      <c r="GT153" s="77"/>
      <c r="GU153" s="77"/>
      <c r="GV153" s="49"/>
      <c r="GW153" s="49"/>
      <c r="GX153" s="49"/>
      <c r="GY153" s="49"/>
      <c r="GZ153" s="49"/>
      <c r="HC153" s="50"/>
      <c r="HD153" s="50"/>
      <c r="HE153" s="50"/>
      <c r="HF153" s="50"/>
      <c r="HG153" s="50"/>
      <c r="HH153" s="50"/>
      <c r="HI153" s="50"/>
      <c r="HJ153" s="50"/>
      <c r="HK153" s="50"/>
      <c r="HL153" s="50"/>
      <c r="HM153" s="50"/>
      <c r="HN153" s="50"/>
      <c r="HO153" s="50"/>
      <c r="HP153" s="50"/>
      <c r="HQ153" s="50"/>
      <c r="HR153" s="50"/>
      <c r="HS153" s="50"/>
      <c r="HT153" s="50"/>
      <c r="HU153" s="50"/>
      <c r="HV153" s="50"/>
      <c r="HW153" s="50"/>
      <c r="HX153" s="50"/>
      <c r="HY153" s="50"/>
      <c r="HZ153" s="50"/>
      <c r="IA153" s="50"/>
      <c r="IB153" s="50"/>
      <c r="IC153" s="50"/>
      <c r="ID153" s="50"/>
      <c r="IE153" s="50"/>
      <c r="IF153" s="50"/>
      <c r="IG153" s="50"/>
      <c r="IH153" s="50"/>
      <c r="II153" s="50"/>
      <c r="IJ153" s="50"/>
      <c r="IK153" s="50"/>
      <c r="IL153" s="50"/>
      <c r="IM153" s="50"/>
      <c r="IN153" s="50"/>
      <c r="IO153" s="50"/>
      <c r="IP153" s="50"/>
    </row>
    <row r="154" spans="1:250" s="15" customFormat="1" ht="16.899999999999999" customHeight="1">
      <c r="A154" s="49"/>
      <c r="F154" s="46"/>
      <c r="K154" s="77"/>
      <c r="L154" s="77"/>
      <c r="M154" s="77"/>
      <c r="N154" s="49"/>
      <c r="O154" s="49"/>
      <c r="Z154" s="46"/>
      <c r="AE154" s="76"/>
      <c r="AG154" s="77"/>
      <c r="AH154" s="77"/>
      <c r="AI154" s="77"/>
      <c r="AJ154" s="49"/>
      <c r="AK154" s="49"/>
      <c r="AL154" s="49"/>
      <c r="AM154" s="49"/>
      <c r="AN154" s="49"/>
      <c r="AQ154" s="49"/>
      <c r="AV154" s="46"/>
      <c r="BA154" s="77"/>
      <c r="BB154" s="77"/>
      <c r="BC154" s="77"/>
      <c r="BD154" s="49"/>
      <c r="BE154" s="49"/>
      <c r="BP154" s="46"/>
      <c r="BU154" s="76"/>
      <c r="BW154" s="77"/>
      <c r="BX154" s="77"/>
      <c r="BY154" s="77"/>
      <c r="BZ154" s="49"/>
      <c r="CA154" s="49"/>
      <c r="CB154" s="49"/>
      <c r="CC154" s="49"/>
      <c r="CD154" s="49"/>
      <c r="CG154" s="49"/>
      <c r="CL154" s="46"/>
      <c r="CQ154" s="77"/>
      <c r="CR154" s="77"/>
      <c r="CS154" s="77"/>
      <c r="CT154" s="49"/>
      <c r="CU154" s="49"/>
      <c r="DF154" s="46"/>
      <c r="DK154" s="76"/>
      <c r="DM154" s="77"/>
      <c r="DN154" s="77"/>
      <c r="DO154" s="77"/>
      <c r="DP154" s="49"/>
      <c r="DQ154" s="49"/>
      <c r="DR154" s="49"/>
      <c r="DS154" s="49"/>
      <c r="DT154" s="49"/>
      <c r="DW154" s="49"/>
      <c r="EB154" s="46"/>
      <c r="EG154" s="77"/>
      <c r="EH154" s="77"/>
      <c r="EI154" s="77"/>
      <c r="EJ154" s="49"/>
      <c r="EK154" s="49"/>
      <c r="EV154" s="46"/>
      <c r="FA154" s="76"/>
      <c r="FC154" s="77"/>
      <c r="FD154" s="77"/>
      <c r="FE154" s="77"/>
      <c r="FF154" s="49"/>
      <c r="FG154" s="49"/>
      <c r="FH154" s="49"/>
      <c r="FI154" s="49"/>
      <c r="FJ154" s="49"/>
      <c r="FM154" s="49"/>
      <c r="FR154" s="46"/>
      <c r="FW154" s="77"/>
      <c r="FX154" s="77"/>
      <c r="FY154" s="77"/>
      <c r="FZ154" s="49"/>
      <c r="GA154" s="49"/>
      <c r="GL154" s="46"/>
      <c r="GQ154" s="76"/>
      <c r="GS154" s="77"/>
      <c r="GT154" s="77"/>
      <c r="GU154" s="77"/>
      <c r="GV154" s="49"/>
      <c r="GW154" s="49"/>
      <c r="GX154" s="49"/>
      <c r="GY154" s="49"/>
      <c r="GZ154" s="49"/>
      <c r="HC154" s="50"/>
      <c r="HD154" s="50"/>
      <c r="HE154" s="50"/>
      <c r="HF154" s="50"/>
      <c r="HG154" s="50"/>
      <c r="HH154" s="50"/>
      <c r="HI154" s="50"/>
      <c r="HJ154" s="50"/>
      <c r="HK154" s="50"/>
      <c r="HL154" s="50"/>
      <c r="HM154" s="50"/>
      <c r="HN154" s="50"/>
      <c r="HO154" s="50"/>
      <c r="HP154" s="50"/>
      <c r="HQ154" s="50"/>
      <c r="HR154" s="50"/>
      <c r="HS154" s="50"/>
      <c r="HT154" s="50"/>
      <c r="HU154" s="50"/>
      <c r="HV154" s="50"/>
      <c r="HW154" s="50"/>
      <c r="HX154" s="50"/>
      <c r="HY154" s="50"/>
      <c r="HZ154" s="50"/>
      <c r="IA154" s="50"/>
      <c r="IB154" s="50"/>
      <c r="IC154" s="50"/>
      <c r="ID154" s="50"/>
      <c r="IE154" s="50"/>
      <c r="IF154" s="50"/>
      <c r="IG154" s="50"/>
      <c r="IH154" s="50"/>
      <c r="II154" s="50"/>
      <c r="IJ154" s="50"/>
      <c r="IK154" s="50"/>
      <c r="IL154" s="50"/>
      <c r="IM154" s="50"/>
      <c r="IN154" s="50"/>
      <c r="IO154" s="50"/>
      <c r="IP154" s="50"/>
    </row>
    <row r="155" spans="1:250" s="15" customFormat="1" ht="16.899999999999999" customHeight="1">
      <c r="AL155" s="49"/>
      <c r="CB155" s="49"/>
      <c r="DR155" s="49"/>
      <c r="FH155" s="49"/>
      <c r="GX155" s="49"/>
      <c r="HC155" s="50"/>
      <c r="HD155" s="50"/>
      <c r="HE155" s="50"/>
      <c r="HF155" s="50"/>
      <c r="HG155" s="50"/>
      <c r="HH155" s="50"/>
      <c r="HI155" s="50"/>
      <c r="HJ155" s="50"/>
      <c r="HK155" s="50"/>
      <c r="HL155" s="50"/>
      <c r="HM155" s="50"/>
      <c r="HN155" s="50"/>
      <c r="HO155" s="50"/>
      <c r="HP155" s="50"/>
      <c r="HQ155" s="50"/>
      <c r="HR155" s="50"/>
      <c r="HS155" s="50"/>
      <c r="HT155" s="50"/>
      <c r="HU155" s="50"/>
      <c r="HV155" s="50"/>
      <c r="HW155" s="50"/>
      <c r="HX155" s="50"/>
      <c r="HY155" s="50"/>
      <c r="HZ155" s="50"/>
      <c r="IA155" s="50"/>
      <c r="IB155" s="50"/>
      <c r="IC155" s="50"/>
      <c r="ID155" s="50"/>
      <c r="IE155" s="50"/>
      <c r="IF155" s="50"/>
      <c r="IG155" s="50"/>
      <c r="IH155" s="50"/>
      <c r="II155" s="50"/>
      <c r="IJ155" s="50"/>
      <c r="IK155" s="50"/>
      <c r="IL155" s="50"/>
      <c r="IM155" s="50"/>
      <c r="IN155" s="50"/>
      <c r="IO155" s="50"/>
      <c r="IP155" s="50"/>
    </row>
    <row r="156" spans="1:250" s="15" customFormat="1" ht="16.899999999999999" customHeight="1">
      <c r="F156" s="46"/>
      <c r="M156" s="46"/>
      <c r="Z156" s="46"/>
      <c r="AG156" s="48"/>
      <c r="AL156" s="49"/>
      <c r="AV156" s="46"/>
      <c r="BC156" s="46"/>
      <c r="BP156" s="46"/>
      <c r="BW156" s="48"/>
      <c r="CB156" s="49"/>
      <c r="CL156" s="46"/>
      <c r="CS156" s="46"/>
      <c r="DF156" s="46"/>
      <c r="DM156" s="48"/>
      <c r="DR156" s="49"/>
      <c r="EB156" s="46"/>
      <c r="EI156" s="46"/>
      <c r="EV156" s="46"/>
      <c r="FC156" s="48"/>
      <c r="FH156" s="49"/>
      <c r="FR156" s="46"/>
      <c r="FY156" s="46"/>
      <c r="GL156" s="46"/>
      <c r="GS156" s="48"/>
      <c r="GX156" s="49"/>
      <c r="HC156" s="50"/>
      <c r="HD156" s="50"/>
      <c r="HE156" s="50"/>
      <c r="HF156" s="50"/>
      <c r="HG156" s="50"/>
      <c r="HH156" s="50"/>
      <c r="HI156" s="50"/>
      <c r="HJ156" s="50"/>
      <c r="HK156" s="50"/>
      <c r="HL156" s="50"/>
      <c r="HM156" s="50"/>
      <c r="HN156" s="50"/>
      <c r="HO156" s="50"/>
      <c r="HP156" s="50"/>
      <c r="HQ156" s="50"/>
      <c r="HR156" s="50"/>
      <c r="HS156" s="50"/>
      <c r="HT156" s="50"/>
      <c r="HU156" s="50"/>
      <c r="HV156" s="50"/>
      <c r="HW156" s="50"/>
      <c r="HX156" s="50"/>
      <c r="HY156" s="50"/>
      <c r="HZ156" s="50"/>
      <c r="IA156" s="50"/>
      <c r="IB156" s="50"/>
      <c r="IC156" s="50"/>
      <c r="ID156" s="50"/>
      <c r="IE156" s="50"/>
      <c r="IF156" s="50"/>
      <c r="IG156" s="50"/>
      <c r="IH156" s="50"/>
      <c r="II156" s="50"/>
      <c r="IJ156" s="50"/>
      <c r="IK156" s="50"/>
      <c r="IL156" s="50"/>
      <c r="IM156" s="50"/>
      <c r="IN156" s="50"/>
      <c r="IO156" s="50"/>
      <c r="IP156" s="50"/>
    </row>
    <row r="157" spans="1:250" s="15" customFormat="1" ht="16.899999999999999" customHeight="1">
      <c r="A157" s="61"/>
      <c r="K157" s="61"/>
      <c r="L157" s="61"/>
      <c r="M157" s="61"/>
      <c r="N157" s="61"/>
      <c r="O157" s="61"/>
      <c r="AG157" s="61"/>
      <c r="AH157" s="61"/>
      <c r="AI157" s="61"/>
      <c r="AJ157" s="61"/>
      <c r="AK157" s="61"/>
      <c r="AL157" s="49"/>
      <c r="AM157" s="61"/>
      <c r="AN157" s="61"/>
      <c r="AQ157" s="61"/>
      <c r="BA157" s="61"/>
      <c r="BB157" s="61"/>
      <c r="BC157" s="61"/>
      <c r="BD157" s="61"/>
      <c r="BE157" s="61"/>
      <c r="BW157" s="61"/>
      <c r="BX157" s="61"/>
      <c r="BY157" s="61"/>
      <c r="BZ157" s="61"/>
      <c r="CA157" s="61"/>
      <c r="CB157" s="49"/>
      <c r="CC157" s="61"/>
      <c r="CD157" s="61"/>
      <c r="CG157" s="61"/>
      <c r="CQ157" s="61"/>
      <c r="CR157" s="61"/>
      <c r="CS157" s="61"/>
      <c r="CT157" s="61"/>
      <c r="CU157" s="61"/>
      <c r="DM157" s="61"/>
      <c r="DN157" s="61"/>
      <c r="DO157" s="61"/>
      <c r="DP157" s="61"/>
      <c r="DQ157" s="61"/>
      <c r="DR157" s="49"/>
      <c r="DS157" s="61"/>
      <c r="DT157" s="61"/>
      <c r="DW157" s="61"/>
      <c r="EG157" s="61"/>
      <c r="EH157" s="61"/>
      <c r="EI157" s="61"/>
      <c r="EJ157" s="61"/>
      <c r="EK157" s="61"/>
      <c r="FC157" s="61"/>
      <c r="FD157" s="61"/>
      <c r="FE157" s="61"/>
      <c r="FF157" s="61"/>
      <c r="FG157" s="61"/>
      <c r="FH157" s="49"/>
      <c r="FI157" s="61"/>
      <c r="FJ157" s="61"/>
      <c r="FM157" s="61"/>
      <c r="FW157" s="61"/>
      <c r="FX157" s="61"/>
      <c r="FY157" s="61"/>
      <c r="FZ157" s="61"/>
      <c r="GA157" s="61"/>
      <c r="GS157" s="61"/>
      <c r="GT157" s="61"/>
      <c r="GU157" s="61"/>
      <c r="GV157" s="61"/>
      <c r="GW157" s="61"/>
      <c r="GX157" s="49"/>
      <c r="GY157" s="61"/>
      <c r="GZ157" s="61"/>
      <c r="HC157" s="50"/>
      <c r="HD157" s="50"/>
      <c r="HE157" s="50"/>
      <c r="HF157" s="50"/>
      <c r="HG157" s="50"/>
      <c r="HH157" s="50"/>
      <c r="HI157" s="50"/>
      <c r="HJ157" s="50"/>
      <c r="HK157" s="50"/>
      <c r="HL157" s="50"/>
      <c r="HM157" s="50"/>
      <c r="HN157" s="50"/>
      <c r="HO157" s="50"/>
      <c r="HP157" s="50"/>
      <c r="HQ157" s="50"/>
      <c r="HR157" s="50"/>
      <c r="HS157" s="50"/>
      <c r="HT157" s="50"/>
      <c r="HU157" s="50"/>
      <c r="HV157" s="50"/>
      <c r="HW157" s="50"/>
      <c r="HX157" s="50"/>
      <c r="HY157" s="50"/>
      <c r="HZ157" s="50"/>
      <c r="IA157" s="50"/>
      <c r="IB157" s="50"/>
      <c r="IC157" s="50"/>
      <c r="ID157" s="50"/>
      <c r="IE157" s="50"/>
      <c r="IF157" s="50"/>
      <c r="IG157" s="50"/>
      <c r="IH157" s="50"/>
      <c r="II157" s="50"/>
      <c r="IJ157" s="50"/>
      <c r="IK157" s="50"/>
      <c r="IL157" s="50"/>
      <c r="IM157" s="50"/>
      <c r="IN157" s="50"/>
      <c r="IO157" s="50"/>
      <c r="IP157" s="50"/>
    </row>
    <row r="158" spans="1:250" s="15" customFormat="1" ht="16.899999999999999" customHeight="1">
      <c r="A158" s="61"/>
      <c r="F158" s="46"/>
      <c r="K158" s="61"/>
      <c r="L158" s="61"/>
      <c r="M158" s="61"/>
      <c r="N158" s="61"/>
      <c r="O158" s="61"/>
      <c r="Z158" s="46"/>
      <c r="AE158" s="72"/>
      <c r="AG158" s="61"/>
      <c r="AH158" s="61"/>
      <c r="AI158" s="61"/>
      <c r="AJ158" s="61"/>
      <c r="AK158" s="61"/>
      <c r="AL158" s="49"/>
      <c r="AM158" s="61"/>
      <c r="AN158" s="61"/>
      <c r="AQ158" s="61"/>
      <c r="AV158" s="46"/>
      <c r="BA158" s="61"/>
      <c r="BB158" s="61"/>
      <c r="BC158" s="61"/>
      <c r="BD158" s="61"/>
      <c r="BE158" s="61"/>
      <c r="BP158" s="46"/>
      <c r="BU158" s="72"/>
      <c r="BW158" s="61"/>
      <c r="BX158" s="61"/>
      <c r="BY158" s="61"/>
      <c r="BZ158" s="61"/>
      <c r="CA158" s="61"/>
      <c r="CB158" s="49"/>
      <c r="CC158" s="61"/>
      <c r="CD158" s="61"/>
      <c r="CG158" s="61"/>
      <c r="CL158" s="46"/>
      <c r="CQ158" s="61"/>
      <c r="CR158" s="61"/>
      <c r="CS158" s="61"/>
      <c r="CT158" s="61"/>
      <c r="CU158" s="61"/>
      <c r="DF158" s="46"/>
      <c r="DK158" s="72"/>
      <c r="DM158" s="61"/>
      <c r="DN158" s="61"/>
      <c r="DO158" s="61"/>
      <c r="DP158" s="61"/>
      <c r="DQ158" s="61"/>
      <c r="DR158" s="49"/>
      <c r="DS158" s="61"/>
      <c r="DT158" s="61"/>
      <c r="DW158" s="61"/>
      <c r="EB158" s="46"/>
      <c r="EG158" s="61"/>
      <c r="EH158" s="61"/>
      <c r="EI158" s="61"/>
      <c r="EJ158" s="61"/>
      <c r="EK158" s="61"/>
      <c r="EV158" s="46"/>
      <c r="FA158" s="72"/>
      <c r="FC158" s="61"/>
      <c r="FD158" s="61"/>
      <c r="FE158" s="61"/>
      <c r="FF158" s="61"/>
      <c r="FG158" s="61"/>
      <c r="FH158" s="49"/>
      <c r="FI158" s="61"/>
      <c r="FJ158" s="61"/>
      <c r="FM158" s="61"/>
      <c r="FR158" s="46"/>
      <c r="FW158" s="61"/>
      <c r="FX158" s="61"/>
      <c r="FY158" s="61"/>
      <c r="FZ158" s="61"/>
      <c r="GA158" s="61"/>
      <c r="GL158" s="46"/>
      <c r="GQ158" s="72"/>
      <c r="GS158" s="61"/>
      <c r="GT158" s="61"/>
      <c r="GU158" s="61"/>
      <c r="GV158" s="61"/>
      <c r="GW158" s="61"/>
      <c r="GX158" s="49"/>
      <c r="GY158" s="61"/>
      <c r="GZ158" s="61"/>
      <c r="HC158" s="50"/>
      <c r="HD158" s="50"/>
      <c r="HE158" s="50"/>
      <c r="HF158" s="50"/>
      <c r="HG158" s="50"/>
      <c r="HH158" s="50"/>
      <c r="HI158" s="50"/>
      <c r="HJ158" s="50"/>
      <c r="HK158" s="50"/>
      <c r="HL158" s="50"/>
      <c r="HM158" s="50"/>
      <c r="HN158" s="50"/>
      <c r="HO158" s="50"/>
      <c r="HP158" s="50"/>
      <c r="HQ158" s="50"/>
      <c r="HR158" s="50"/>
      <c r="HS158" s="50"/>
      <c r="HT158" s="50"/>
      <c r="HU158" s="50"/>
      <c r="HV158" s="50"/>
      <c r="HW158" s="50"/>
      <c r="HX158" s="50"/>
      <c r="HY158" s="50"/>
      <c r="HZ158" s="50"/>
      <c r="IA158" s="50"/>
      <c r="IB158" s="50"/>
      <c r="IC158" s="50"/>
      <c r="ID158" s="50"/>
      <c r="IE158" s="50"/>
      <c r="IF158" s="50"/>
      <c r="IG158" s="50"/>
      <c r="IH158" s="50"/>
      <c r="II158" s="50"/>
      <c r="IJ158" s="50"/>
      <c r="IK158" s="50"/>
      <c r="IL158" s="50"/>
      <c r="IM158" s="50"/>
      <c r="IN158" s="50"/>
      <c r="IO158" s="50"/>
      <c r="IP158" s="50"/>
    </row>
    <row r="159" spans="1:250" s="15" customFormat="1" ht="16.899999999999999" customHeight="1">
      <c r="A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49"/>
      <c r="AM159" s="61"/>
      <c r="AN159" s="61"/>
      <c r="AQ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49"/>
      <c r="CC159" s="61"/>
      <c r="CD159" s="61"/>
      <c r="CG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49"/>
      <c r="DS159" s="61"/>
      <c r="DT159" s="61"/>
      <c r="DW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  <c r="EW159" s="61"/>
      <c r="EX159" s="61"/>
      <c r="EY159" s="61"/>
      <c r="EZ159" s="61"/>
      <c r="FA159" s="61"/>
      <c r="FB159" s="61"/>
      <c r="FC159" s="61"/>
      <c r="FD159" s="61"/>
      <c r="FE159" s="61"/>
      <c r="FF159" s="61"/>
      <c r="FG159" s="61"/>
      <c r="FH159" s="49"/>
      <c r="FI159" s="61"/>
      <c r="FJ159" s="61"/>
      <c r="FM159" s="61"/>
      <c r="FU159" s="61"/>
      <c r="FV159" s="61"/>
      <c r="FW159" s="61"/>
      <c r="FX159" s="61"/>
      <c r="FY159" s="61"/>
      <c r="FZ159" s="61"/>
      <c r="GA159" s="61"/>
      <c r="GB159" s="61"/>
      <c r="GC159" s="61"/>
      <c r="GD159" s="61"/>
      <c r="GM159" s="61"/>
      <c r="GN159" s="61"/>
      <c r="GO159" s="61"/>
      <c r="GP159" s="61"/>
      <c r="GQ159" s="61"/>
      <c r="GR159" s="61"/>
      <c r="GS159" s="61"/>
      <c r="GT159" s="61"/>
      <c r="GU159" s="61"/>
      <c r="GV159" s="61"/>
      <c r="GW159" s="61"/>
      <c r="GX159" s="49"/>
      <c r="GY159" s="61"/>
      <c r="GZ159" s="61"/>
      <c r="HC159" s="50"/>
      <c r="HD159" s="50"/>
      <c r="HE159" s="50"/>
      <c r="HF159" s="50"/>
      <c r="HG159" s="50"/>
      <c r="HH159" s="50"/>
      <c r="HI159" s="50"/>
      <c r="HJ159" s="50"/>
      <c r="HK159" s="50"/>
      <c r="HL159" s="50"/>
      <c r="HM159" s="50"/>
      <c r="HN159" s="50"/>
      <c r="HO159" s="50"/>
      <c r="HP159" s="50"/>
      <c r="HQ159" s="50"/>
      <c r="HR159" s="50"/>
      <c r="HS159" s="50"/>
      <c r="HT159" s="50"/>
      <c r="HU159" s="50"/>
      <c r="HV159" s="50"/>
      <c r="HW159" s="50"/>
      <c r="HX159" s="50"/>
      <c r="HY159" s="50"/>
      <c r="HZ159" s="50"/>
      <c r="IA159" s="50"/>
      <c r="IB159" s="50"/>
      <c r="IC159" s="50"/>
      <c r="ID159" s="50"/>
      <c r="IE159" s="50"/>
      <c r="IF159" s="50"/>
      <c r="IG159" s="50"/>
      <c r="IH159" s="50"/>
      <c r="II159" s="50"/>
      <c r="IJ159" s="50"/>
      <c r="IK159" s="50"/>
      <c r="IL159" s="50"/>
      <c r="IM159" s="50"/>
      <c r="IN159" s="50"/>
      <c r="IO159" s="50"/>
      <c r="IP159" s="50"/>
    </row>
    <row r="160" spans="1:250" s="15" customFormat="1" ht="16.899999999999999" customHeight="1">
      <c r="C160" s="72"/>
      <c r="E160" s="47"/>
      <c r="G160" s="61"/>
      <c r="H160" s="46"/>
      <c r="I160" s="61"/>
      <c r="J160" s="61"/>
      <c r="K160" s="61"/>
      <c r="L160" s="61"/>
      <c r="M160" s="61"/>
      <c r="N160" s="61"/>
      <c r="O160" s="61"/>
      <c r="R160" s="61"/>
      <c r="S160" s="61"/>
      <c r="T160" s="61"/>
      <c r="U160" s="61"/>
      <c r="V160" s="61"/>
      <c r="W160" s="61"/>
      <c r="X160" s="61"/>
      <c r="Y160" s="47"/>
      <c r="AA160" s="46"/>
      <c r="AC160" s="61"/>
      <c r="AD160" s="61"/>
      <c r="AE160" s="61"/>
      <c r="AF160" s="61"/>
      <c r="AG160" s="61"/>
      <c r="AH160" s="61"/>
      <c r="AI160" s="61"/>
      <c r="AM160" s="61"/>
      <c r="AN160" s="61"/>
      <c r="AS160" s="72"/>
      <c r="AU160" s="47"/>
      <c r="AW160" s="61"/>
      <c r="AX160" s="46"/>
      <c r="AY160" s="61"/>
      <c r="AZ160" s="61"/>
      <c r="BA160" s="61"/>
      <c r="BB160" s="61"/>
      <c r="BC160" s="61"/>
      <c r="BD160" s="61"/>
      <c r="BE160" s="61"/>
      <c r="BH160" s="61"/>
      <c r="BI160" s="61"/>
      <c r="BJ160" s="61"/>
      <c r="BK160" s="61"/>
      <c r="BL160" s="61"/>
      <c r="BM160" s="61"/>
      <c r="BN160" s="61"/>
      <c r="BO160" s="47"/>
      <c r="BQ160" s="46"/>
      <c r="BS160" s="61"/>
      <c r="BT160" s="61"/>
      <c r="BU160" s="61"/>
      <c r="BV160" s="61"/>
      <c r="BW160" s="61"/>
      <c r="BX160" s="61"/>
      <c r="BY160" s="61"/>
      <c r="CC160" s="61"/>
      <c r="CD160" s="61"/>
      <c r="CI160" s="72"/>
      <c r="CK160" s="47"/>
      <c r="CM160" s="61"/>
      <c r="CN160" s="46"/>
      <c r="CO160" s="61"/>
      <c r="CP160" s="61"/>
      <c r="CQ160" s="61"/>
      <c r="CR160" s="61"/>
      <c r="CS160" s="61"/>
      <c r="CT160" s="61"/>
      <c r="CU160" s="61"/>
      <c r="CX160" s="61"/>
      <c r="CY160" s="61"/>
      <c r="CZ160" s="61"/>
      <c r="DA160" s="61"/>
      <c r="DB160" s="61"/>
      <c r="DC160" s="61"/>
      <c r="DD160" s="61"/>
      <c r="DE160" s="47"/>
      <c r="DG160" s="46"/>
      <c r="DI160" s="61"/>
      <c r="DJ160" s="61"/>
      <c r="DK160" s="61"/>
      <c r="DL160" s="61"/>
      <c r="DM160" s="61"/>
      <c r="DN160" s="61"/>
      <c r="DO160" s="61"/>
      <c r="DS160" s="61"/>
      <c r="DT160" s="61"/>
      <c r="DY160" s="72"/>
      <c r="EA160" s="47"/>
      <c r="EC160" s="61"/>
      <c r="ED160" s="46"/>
      <c r="EE160" s="61"/>
      <c r="EF160" s="61"/>
      <c r="EG160" s="61"/>
      <c r="EH160" s="61"/>
      <c r="EI160" s="61"/>
      <c r="EJ160" s="61"/>
      <c r="EK160" s="61"/>
      <c r="EN160" s="61"/>
      <c r="EO160" s="61"/>
      <c r="EP160" s="61"/>
      <c r="EQ160" s="61"/>
      <c r="ER160" s="61"/>
      <c r="ES160" s="61"/>
      <c r="ET160" s="61"/>
      <c r="EU160" s="47"/>
      <c r="EW160" s="46"/>
      <c r="EY160" s="61"/>
      <c r="EZ160" s="61"/>
      <c r="FA160" s="61"/>
      <c r="FB160" s="61"/>
      <c r="FC160" s="61"/>
      <c r="FD160" s="61"/>
      <c r="FE160" s="61"/>
      <c r="FI160" s="61"/>
      <c r="FJ160" s="61"/>
      <c r="FO160" s="72"/>
      <c r="FQ160" s="47"/>
      <c r="FS160" s="61"/>
      <c r="FT160" s="46"/>
      <c r="FU160" s="61"/>
      <c r="FV160" s="61"/>
      <c r="FW160" s="61"/>
      <c r="FX160" s="61"/>
      <c r="FY160" s="61"/>
      <c r="FZ160" s="61"/>
      <c r="GA160" s="61"/>
      <c r="GD160" s="61"/>
      <c r="GE160" s="61"/>
      <c r="GF160" s="61"/>
      <c r="GG160" s="61"/>
      <c r="GH160" s="61"/>
      <c r="GI160" s="61"/>
      <c r="GJ160" s="61"/>
      <c r="GK160" s="47"/>
      <c r="GM160" s="46"/>
      <c r="GO160" s="61"/>
      <c r="GP160" s="61"/>
      <c r="GQ160" s="61"/>
      <c r="GR160" s="61"/>
      <c r="GS160" s="61"/>
      <c r="GT160" s="61"/>
      <c r="GU160" s="61"/>
      <c r="GY160" s="61"/>
      <c r="GZ160" s="61"/>
      <c r="HC160" s="50"/>
      <c r="HD160" s="50"/>
      <c r="HE160" s="50"/>
      <c r="HF160" s="50"/>
      <c r="HG160" s="50"/>
      <c r="HH160" s="50"/>
      <c r="HI160" s="50"/>
      <c r="HJ160" s="50"/>
      <c r="HK160" s="50"/>
      <c r="HL160" s="50"/>
      <c r="HM160" s="50"/>
      <c r="HN160" s="50"/>
      <c r="HO160" s="50"/>
      <c r="HP160" s="50"/>
      <c r="HQ160" s="50"/>
      <c r="HR160" s="50"/>
      <c r="HS160" s="50"/>
      <c r="HT160" s="50"/>
      <c r="HU160" s="50"/>
      <c r="HV160" s="50"/>
      <c r="HW160" s="50"/>
      <c r="HX160" s="50"/>
      <c r="HY160" s="50"/>
      <c r="HZ160" s="50"/>
      <c r="IA160" s="50"/>
      <c r="IB160" s="50"/>
      <c r="IC160" s="50"/>
      <c r="ID160" s="50"/>
      <c r="IE160" s="50"/>
      <c r="IF160" s="50"/>
      <c r="IG160" s="50"/>
      <c r="IH160" s="50"/>
      <c r="II160" s="50"/>
      <c r="IJ160" s="50"/>
      <c r="IK160" s="50"/>
      <c r="IL160" s="50"/>
      <c r="IM160" s="50"/>
      <c r="IN160" s="50"/>
      <c r="IO160" s="50"/>
      <c r="IP160" s="50"/>
    </row>
    <row r="161" spans="1:250" s="15" customFormat="1" ht="16.899999999999999" customHeight="1">
      <c r="A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49"/>
      <c r="AM161" s="61"/>
      <c r="AN161" s="61"/>
      <c r="AQ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49"/>
      <c r="CC161" s="61"/>
      <c r="CD161" s="61"/>
      <c r="CG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49"/>
      <c r="DS161" s="61"/>
      <c r="DT161" s="61"/>
      <c r="DW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  <c r="EO161" s="61"/>
      <c r="EV161" s="61"/>
      <c r="EW161" s="61"/>
      <c r="EX161" s="61"/>
      <c r="EY161" s="61"/>
      <c r="EZ161" s="61"/>
      <c r="FA161" s="61"/>
      <c r="FB161" s="61"/>
      <c r="FC161" s="61"/>
      <c r="FD161" s="61"/>
      <c r="FE161" s="61"/>
      <c r="FF161" s="61"/>
      <c r="FG161" s="61"/>
      <c r="FH161" s="49"/>
      <c r="FI161" s="61"/>
      <c r="FJ161" s="61"/>
      <c r="FM161" s="61"/>
      <c r="FU161" s="61"/>
      <c r="FV161" s="61"/>
      <c r="FW161" s="61"/>
      <c r="FX161" s="61"/>
      <c r="FY161" s="61"/>
      <c r="FZ161" s="61"/>
      <c r="GA161" s="61"/>
      <c r="GB161" s="61"/>
      <c r="GC161" s="61"/>
      <c r="GD161" s="61"/>
      <c r="GE161" s="61"/>
      <c r="GL161" s="61"/>
      <c r="GM161" s="61"/>
      <c r="GN161" s="61"/>
      <c r="GO161" s="61"/>
      <c r="GP161" s="61"/>
      <c r="GQ161" s="61"/>
      <c r="GR161" s="61"/>
      <c r="GS161" s="61"/>
      <c r="GT161" s="61"/>
      <c r="GU161" s="61"/>
      <c r="GV161" s="61"/>
      <c r="GW161" s="61"/>
      <c r="GX161" s="49"/>
      <c r="GY161" s="61"/>
      <c r="GZ161" s="61"/>
      <c r="HC161" s="50"/>
      <c r="HD161" s="50"/>
      <c r="HE161" s="50"/>
      <c r="HF161" s="50"/>
      <c r="HG161" s="50"/>
      <c r="HH161" s="50"/>
      <c r="HI161" s="50"/>
      <c r="HJ161" s="50"/>
      <c r="HK161" s="50"/>
      <c r="HL161" s="50"/>
      <c r="HM161" s="50"/>
      <c r="HN161" s="50"/>
      <c r="HO161" s="50"/>
      <c r="HP161" s="50"/>
      <c r="HQ161" s="50"/>
      <c r="HR161" s="50"/>
      <c r="HS161" s="50"/>
      <c r="HT161" s="50"/>
      <c r="HU161" s="50"/>
      <c r="HV161" s="50"/>
      <c r="HW161" s="50"/>
      <c r="HX161" s="50"/>
      <c r="HY161" s="50"/>
      <c r="HZ161" s="50"/>
      <c r="IA161" s="50"/>
      <c r="IB161" s="50"/>
      <c r="IC161" s="50"/>
      <c r="ID161" s="50"/>
      <c r="IE161" s="50"/>
      <c r="IF161" s="50"/>
      <c r="IG161" s="50"/>
      <c r="IH161" s="50"/>
      <c r="II161" s="50"/>
      <c r="IJ161" s="50"/>
      <c r="IK161" s="50"/>
      <c r="IL161" s="50"/>
      <c r="IM161" s="50"/>
      <c r="IN161" s="50"/>
      <c r="IO161" s="50"/>
      <c r="IP161" s="50"/>
    </row>
    <row r="162" spans="1:250" s="15" customFormat="1" ht="16.899999999999999" customHeight="1">
      <c r="A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Q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G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W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  <c r="EO162" s="61"/>
      <c r="EV162" s="61"/>
      <c r="EW162" s="61"/>
      <c r="EX162" s="61"/>
      <c r="EY162" s="61"/>
      <c r="EZ162" s="61"/>
      <c r="FA162" s="61"/>
      <c r="FB162" s="61"/>
      <c r="FC162" s="61"/>
      <c r="FD162" s="61"/>
      <c r="FE162" s="61"/>
      <c r="FF162" s="61"/>
      <c r="FG162" s="61"/>
      <c r="FH162" s="61"/>
      <c r="FI162" s="61"/>
      <c r="FJ162" s="61"/>
      <c r="FM162" s="61"/>
      <c r="FU162" s="61"/>
      <c r="FV162" s="61"/>
      <c r="FW162" s="61"/>
      <c r="FX162" s="61"/>
      <c r="FY162" s="61"/>
      <c r="FZ162" s="61"/>
      <c r="GA162" s="61"/>
      <c r="GB162" s="61"/>
      <c r="GC162" s="61"/>
      <c r="GD162" s="61"/>
      <c r="GE162" s="61"/>
      <c r="GL162" s="61"/>
      <c r="GM162" s="61"/>
      <c r="GN162" s="61"/>
      <c r="GO162" s="61"/>
      <c r="GP162" s="61"/>
      <c r="GQ162" s="61"/>
      <c r="GR162" s="61"/>
      <c r="GS162" s="61"/>
      <c r="GT162" s="61"/>
      <c r="GU162" s="61"/>
      <c r="GV162" s="61"/>
      <c r="GW162" s="61"/>
      <c r="GX162" s="61"/>
      <c r="GY162" s="61"/>
      <c r="GZ162" s="61"/>
      <c r="HC162" s="50"/>
      <c r="HD162" s="50"/>
      <c r="HE162" s="50"/>
      <c r="HF162" s="50"/>
      <c r="HG162" s="50"/>
      <c r="HH162" s="50"/>
      <c r="HI162" s="50"/>
      <c r="HJ162" s="50"/>
      <c r="HK162" s="50"/>
      <c r="HL162" s="50"/>
      <c r="HM162" s="50"/>
      <c r="HN162" s="50"/>
      <c r="HO162" s="50"/>
      <c r="HP162" s="50"/>
      <c r="HQ162" s="50"/>
      <c r="HR162" s="50"/>
      <c r="HS162" s="50"/>
      <c r="HT162" s="50"/>
      <c r="HU162" s="50"/>
      <c r="HV162" s="50"/>
      <c r="HW162" s="50"/>
      <c r="HX162" s="50"/>
      <c r="HY162" s="50"/>
      <c r="HZ162" s="50"/>
      <c r="IA162" s="50"/>
      <c r="IB162" s="50"/>
      <c r="IC162" s="50"/>
      <c r="ID162" s="50"/>
      <c r="IE162" s="50"/>
      <c r="IF162" s="50"/>
      <c r="IG162" s="50"/>
      <c r="IH162" s="50"/>
      <c r="II162" s="50"/>
      <c r="IJ162" s="50"/>
      <c r="IK162" s="50"/>
      <c r="IL162" s="50"/>
      <c r="IM162" s="50"/>
      <c r="IN162" s="50"/>
      <c r="IO162" s="50"/>
      <c r="IP162" s="50"/>
    </row>
    <row r="163" spans="1:250" s="15" customFormat="1" ht="16.899999999999999" customHeight="1">
      <c r="D163" s="166"/>
      <c r="F163" s="73"/>
      <c r="H163" s="74"/>
      <c r="K163" s="12"/>
      <c r="N163" s="12"/>
      <c r="O163" s="45"/>
      <c r="S163" s="12"/>
      <c r="T163" s="275"/>
      <c r="U163" s="73"/>
      <c r="W163" s="73"/>
      <c r="Y163" s="22"/>
      <c r="AB163" s="12"/>
      <c r="AC163" s="74"/>
      <c r="AE163" s="12"/>
      <c r="AF163" s="12"/>
      <c r="AG163" s="12"/>
      <c r="AH163" s="74"/>
      <c r="AL163" s="12"/>
      <c r="AM163" s="275"/>
      <c r="AN163" s="12"/>
      <c r="AT163" s="166"/>
      <c r="AV163" s="73"/>
      <c r="AX163" s="74"/>
      <c r="BA163" s="12"/>
      <c r="BD163" s="12"/>
      <c r="BE163" s="45"/>
      <c r="BI163" s="12"/>
      <c r="BJ163" s="275"/>
      <c r="BK163" s="73"/>
      <c r="BM163" s="73"/>
      <c r="BO163" s="22"/>
      <c r="BR163" s="12"/>
      <c r="BS163" s="74"/>
      <c r="BU163" s="12"/>
      <c r="BV163" s="12"/>
      <c r="BW163" s="12"/>
      <c r="BX163" s="74"/>
      <c r="CB163" s="12"/>
      <c r="CC163" s="275"/>
      <c r="CD163" s="12"/>
      <c r="CJ163" s="166"/>
      <c r="CL163" s="73"/>
      <c r="CN163" s="74"/>
      <c r="CQ163" s="12"/>
      <c r="CT163" s="12"/>
      <c r="CU163" s="45"/>
      <c r="CY163" s="12"/>
      <c r="CZ163" s="275"/>
      <c r="DA163" s="73"/>
      <c r="DC163" s="73"/>
      <c r="DE163" s="22"/>
      <c r="DH163" s="12"/>
      <c r="DI163" s="74"/>
      <c r="DK163" s="12"/>
      <c r="DL163" s="12"/>
      <c r="DM163" s="12"/>
      <c r="DN163" s="74"/>
      <c r="DR163" s="12"/>
      <c r="DS163" s="275"/>
      <c r="DT163" s="12"/>
      <c r="DZ163" s="166"/>
      <c r="EB163" s="73"/>
      <c r="ED163" s="74"/>
      <c r="EG163" s="12"/>
      <c r="EJ163" s="12"/>
      <c r="EK163" s="45"/>
      <c r="EO163" s="12"/>
      <c r="EP163" s="275"/>
      <c r="EQ163" s="73"/>
      <c r="ES163" s="73"/>
      <c r="EU163" s="22"/>
      <c r="EX163" s="12"/>
      <c r="EY163" s="74"/>
      <c r="FA163" s="12"/>
      <c r="FB163" s="12"/>
      <c r="FC163" s="12"/>
      <c r="FD163" s="74"/>
      <c r="FH163" s="12"/>
      <c r="FI163" s="275"/>
      <c r="FJ163" s="12"/>
      <c r="FP163" s="166"/>
      <c r="FR163" s="73"/>
      <c r="FT163" s="74"/>
      <c r="FW163" s="12"/>
      <c r="FZ163" s="12"/>
      <c r="GA163" s="45"/>
      <c r="GE163" s="12"/>
      <c r="GF163" s="275"/>
      <c r="GG163" s="73"/>
      <c r="GI163" s="73"/>
      <c r="GK163" s="22"/>
      <c r="GN163" s="12"/>
      <c r="GO163" s="74"/>
      <c r="GQ163" s="12"/>
      <c r="GR163" s="12"/>
      <c r="GS163" s="12"/>
      <c r="GT163" s="74"/>
      <c r="GX163" s="12"/>
      <c r="GY163" s="275"/>
      <c r="GZ163" s="12"/>
    </row>
    <row r="164" spans="1:250" ht="16.899999999999999" customHeight="1">
      <c r="A164" s="15"/>
      <c r="B164" s="15"/>
      <c r="C164" s="15"/>
      <c r="D164" s="22"/>
      <c r="E164" s="73"/>
      <c r="F164" s="73"/>
      <c r="G164" s="73"/>
      <c r="H164" s="275"/>
      <c r="I164" s="73"/>
      <c r="J164" s="62"/>
      <c r="K164" s="62"/>
      <c r="L164" s="62"/>
      <c r="M164" s="61"/>
      <c r="N164" s="61"/>
      <c r="O164" s="144"/>
      <c r="P164" s="62"/>
      <c r="Q164" s="189"/>
      <c r="R164" s="189"/>
      <c r="S164" s="15"/>
      <c r="T164" s="15"/>
      <c r="U164" s="15"/>
      <c r="V164" s="15"/>
      <c r="W164" s="73"/>
      <c r="X164" s="73"/>
      <c r="Y164" s="22"/>
      <c r="Z164" s="73"/>
      <c r="AA164" s="62"/>
      <c r="AB164" s="62"/>
      <c r="AC164" s="275"/>
      <c r="AD164" s="14"/>
      <c r="AE164" s="14"/>
      <c r="AF164" s="14"/>
      <c r="AG164" s="62"/>
      <c r="AH164" s="144"/>
      <c r="AI164" s="62"/>
      <c r="AJ164" s="189"/>
      <c r="AK164" s="189"/>
      <c r="AL164" s="15"/>
      <c r="AM164" s="15"/>
      <c r="AN164" s="15"/>
      <c r="AO164" s="15"/>
      <c r="AP164" s="15"/>
      <c r="AQ164" s="15"/>
      <c r="AR164" s="15"/>
      <c r="AS164" s="15"/>
      <c r="AT164" s="22"/>
      <c r="AU164" s="73"/>
      <c r="AV164" s="73"/>
      <c r="AW164" s="73"/>
      <c r="AX164" s="275"/>
      <c r="AY164" s="73"/>
      <c r="AZ164" s="62"/>
      <c r="BA164" s="62"/>
      <c r="BB164" s="62"/>
      <c r="BC164" s="61"/>
      <c r="BD164" s="61"/>
      <c r="BE164" s="144"/>
      <c r="BF164" s="62"/>
      <c r="BG164" s="189"/>
      <c r="BH164" s="189"/>
      <c r="BI164" s="15"/>
      <c r="BJ164" s="15"/>
      <c r="BK164" s="15"/>
      <c r="BL164" s="15"/>
      <c r="BM164" s="73"/>
      <c r="BN164" s="73"/>
      <c r="BO164" s="22"/>
      <c r="BP164" s="73"/>
      <c r="BQ164" s="62"/>
      <c r="BR164" s="62"/>
      <c r="BS164" s="275"/>
      <c r="BT164" s="14"/>
      <c r="BU164" s="14"/>
      <c r="BV164" s="14"/>
      <c r="BW164" s="62"/>
      <c r="BX164" s="144"/>
      <c r="BY164" s="62"/>
      <c r="BZ164" s="189"/>
      <c r="CA164" s="189"/>
      <c r="CB164" s="15"/>
      <c r="CC164" s="15"/>
      <c r="CD164" s="15"/>
      <c r="CE164" s="15"/>
      <c r="CF164" s="15"/>
      <c r="CG164" s="15"/>
      <c r="CH164" s="15"/>
      <c r="CI164" s="15"/>
      <c r="CJ164" s="22"/>
      <c r="CK164" s="73"/>
      <c r="CL164" s="73"/>
      <c r="CM164" s="73"/>
      <c r="CN164" s="275"/>
      <c r="CO164" s="73"/>
      <c r="CP164" s="62"/>
      <c r="CQ164" s="62"/>
      <c r="CR164" s="62"/>
      <c r="CS164" s="61"/>
      <c r="CT164" s="61"/>
      <c r="CU164" s="144"/>
      <c r="CV164" s="62"/>
      <c r="CW164" s="189"/>
      <c r="CX164" s="189"/>
      <c r="CY164" s="15"/>
      <c r="CZ164" s="15"/>
      <c r="DA164" s="15"/>
      <c r="DB164" s="15"/>
      <c r="DC164" s="73"/>
      <c r="DD164" s="73"/>
      <c r="DE164" s="22"/>
      <c r="DF164" s="73"/>
      <c r="DG164" s="62"/>
      <c r="DH164" s="62"/>
      <c r="DI164" s="275"/>
      <c r="DJ164" s="14"/>
      <c r="DK164" s="14"/>
      <c r="DL164" s="14"/>
      <c r="DM164" s="62"/>
      <c r="DN164" s="144"/>
      <c r="DO164" s="62"/>
      <c r="DP164" s="189"/>
      <c r="DQ164" s="189"/>
      <c r="DR164" s="15"/>
      <c r="DS164" s="15"/>
      <c r="DT164" s="15"/>
      <c r="DU164" s="15"/>
      <c r="DV164" s="15"/>
      <c r="DW164" s="15"/>
      <c r="DX164" s="15"/>
      <c r="DY164" s="15"/>
      <c r="DZ164" s="22"/>
      <c r="EA164" s="73"/>
      <c r="EB164" s="73"/>
      <c r="EC164" s="73"/>
      <c r="ED164" s="275"/>
      <c r="EE164" s="73"/>
      <c r="EF164" s="62"/>
      <c r="EG164" s="62"/>
      <c r="EH164" s="62"/>
      <c r="EI164" s="61"/>
      <c r="EJ164" s="61"/>
      <c r="EK164" s="144"/>
      <c r="EL164" s="62"/>
      <c r="EM164" s="189"/>
      <c r="EN164" s="189"/>
      <c r="EO164" s="15"/>
      <c r="EP164" s="15"/>
      <c r="EQ164" s="15"/>
      <c r="ER164" s="15"/>
      <c r="ES164" s="73"/>
      <c r="ET164" s="73"/>
      <c r="EU164" s="22"/>
      <c r="EV164" s="73"/>
      <c r="EW164" s="62"/>
      <c r="EX164" s="62"/>
      <c r="EY164" s="275"/>
      <c r="EZ164" s="14"/>
      <c r="FA164" s="14"/>
      <c r="FB164" s="14"/>
      <c r="FC164" s="62"/>
      <c r="FD164" s="144"/>
      <c r="FE164" s="62"/>
      <c r="FF164" s="189"/>
      <c r="FG164" s="189"/>
      <c r="FH164" s="15"/>
      <c r="FI164" s="15"/>
      <c r="FJ164" s="15"/>
      <c r="FK164" s="15"/>
      <c r="FL164" s="15"/>
      <c r="FM164" s="15"/>
      <c r="FN164" s="15"/>
      <c r="FO164" s="15"/>
      <c r="FP164" s="22"/>
      <c r="FQ164" s="73"/>
      <c r="FR164" s="73"/>
      <c r="FS164" s="73"/>
      <c r="FT164" s="275"/>
      <c r="FU164" s="73"/>
      <c r="FV164" s="62"/>
      <c r="FW164" s="62"/>
      <c r="FX164" s="62"/>
      <c r="FY164" s="61"/>
      <c r="FZ164" s="61"/>
      <c r="GA164" s="144"/>
      <c r="GB164" s="62"/>
      <c r="GC164" s="189"/>
      <c r="GD164" s="189"/>
      <c r="GE164" s="15"/>
      <c r="GF164" s="15"/>
      <c r="GG164" s="15"/>
      <c r="GH164" s="15"/>
      <c r="GI164" s="73"/>
      <c r="GJ164" s="73"/>
      <c r="GK164" s="22"/>
      <c r="GL164" s="73"/>
      <c r="GM164" s="62"/>
      <c r="GN164" s="62"/>
      <c r="GO164" s="275"/>
      <c r="GP164" s="14"/>
      <c r="GQ164" s="14"/>
      <c r="GR164" s="14"/>
      <c r="GS164" s="62"/>
      <c r="GT164" s="144"/>
      <c r="GU164" s="62"/>
      <c r="GV164" s="189"/>
      <c r="GW164" s="189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</row>
    <row r="165" spans="1:250" ht="16.899999999999999" customHeight="1">
      <c r="A165" s="15"/>
      <c r="B165" s="15"/>
      <c r="C165" s="15"/>
      <c r="D165" s="15"/>
      <c r="E165" s="73"/>
      <c r="F165" s="73"/>
      <c r="G165" s="73"/>
      <c r="H165" s="73"/>
      <c r="I165" s="15"/>
      <c r="J165" s="15"/>
      <c r="K165" s="12"/>
      <c r="L165" s="12"/>
      <c r="M165" s="61"/>
      <c r="N165" s="61"/>
      <c r="O165" s="61"/>
      <c r="P165" s="15"/>
      <c r="Q165" s="15"/>
      <c r="R165" s="15"/>
      <c r="S165" s="15"/>
      <c r="T165" s="15"/>
      <c r="U165" s="15"/>
      <c r="V165" s="73"/>
      <c r="W165" s="73"/>
      <c r="X165" s="73"/>
      <c r="Y165" s="73"/>
      <c r="Z165" s="15"/>
      <c r="AA165" s="15"/>
      <c r="AB165" s="12"/>
      <c r="AC165" s="13"/>
      <c r="AD165" s="12"/>
      <c r="AE165" s="12"/>
      <c r="AF165" s="12"/>
      <c r="AG165" s="15"/>
      <c r="AH165" s="62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73"/>
      <c r="AV165" s="73"/>
      <c r="AW165" s="73"/>
      <c r="AX165" s="73"/>
      <c r="AY165" s="15"/>
      <c r="AZ165" s="15"/>
      <c r="BA165" s="12"/>
      <c r="BB165" s="12"/>
      <c r="BC165" s="61"/>
      <c r="BD165" s="61"/>
      <c r="BE165" s="61"/>
      <c r="BF165" s="15"/>
      <c r="BG165" s="15"/>
      <c r="BH165" s="15"/>
      <c r="BI165" s="15"/>
      <c r="BJ165" s="15"/>
      <c r="BK165" s="15"/>
      <c r="BL165" s="73"/>
      <c r="BM165" s="73"/>
      <c r="BN165" s="73"/>
      <c r="BO165" s="73"/>
      <c r="BP165" s="15"/>
      <c r="BQ165" s="15"/>
      <c r="BR165" s="12"/>
      <c r="BS165" s="13"/>
      <c r="BT165" s="12"/>
      <c r="BU165" s="12"/>
      <c r="BV165" s="12"/>
      <c r="BW165" s="15"/>
      <c r="BX165" s="62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73"/>
      <c r="CL165" s="73"/>
      <c r="CM165" s="73"/>
      <c r="CN165" s="73"/>
      <c r="CO165" s="15"/>
      <c r="CP165" s="15"/>
      <c r="CQ165" s="12"/>
      <c r="CR165" s="12"/>
      <c r="CS165" s="61"/>
      <c r="CT165" s="61"/>
      <c r="CU165" s="61"/>
      <c r="CV165" s="15"/>
      <c r="CW165" s="15"/>
      <c r="CX165" s="15"/>
      <c r="CY165" s="15"/>
      <c r="CZ165" s="15"/>
      <c r="DA165" s="15"/>
      <c r="DB165" s="73"/>
      <c r="DC165" s="73"/>
      <c r="DD165" s="73"/>
      <c r="DE165" s="73"/>
      <c r="DF165" s="15"/>
      <c r="DG165" s="15"/>
      <c r="DH165" s="12"/>
      <c r="DI165" s="13"/>
      <c r="DJ165" s="12"/>
      <c r="DK165" s="12"/>
      <c r="DL165" s="12"/>
      <c r="DM165" s="15"/>
      <c r="DN165" s="62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73"/>
      <c r="EB165" s="73"/>
      <c r="EC165" s="73"/>
      <c r="ED165" s="73"/>
      <c r="EE165" s="15"/>
      <c r="EF165" s="15"/>
      <c r="EG165" s="12"/>
      <c r="EH165" s="12"/>
      <c r="EI165" s="61"/>
      <c r="EJ165" s="61"/>
      <c r="EK165" s="61"/>
      <c r="EL165" s="15"/>
      <c r="EM165" s="15"/>
      <c r="EN165" s="15"/>
      <c r="EO165" s="15"/>
      <c r="EP165" s="15"/>
      <c r="EQ165" s="15"/>
      <c r="ER165" s="73"/>
      <c r="ES165" s="73"/>
      <c r="ET165" s="73"/>
      <c r="EU165" s="73"/>
      <c r="EV165" s="15"/>
      <c r="EW165" s="15"/>
      <c r="EX165" s="12"/>
      <c r="EY165" s="13"/>
      <c r="EZ165" s="12"/>
      <c r="FA165" s="12"/>
      <c r="FB165" s="12"/>
      <c r="FC165" s="15"/>
      <c r="FD165" s="62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73"/>
      <c r="FR165" s="73"/>
      <c r="FS165" s="73"/>
      <c r="FT165" s="73"/>
      <c r="FU165" s="15"/>
      <c r="FV165" s="15"/>
      <c r="FW165" s="12"/>
      <c r="FX165" s="12"/>
      <c r="FY165" s="61"/>
      <c r="FZ165" s="61"/>
      <c r="GA165" s="61"/>
      <c r="GB165" s="15"/>
      <c r="GC165" s="15"/>
      <c r="GD165" s="15"/>
      <c r="GE165" s="15"/>
      <c r="GF165" s="15"/>
      <c r="GG165" s="15"/>
      <c r="GH165" s="73"/>
      <c r="GI165" s="73"/>
      <c r="GJ165" s="73"/>
      <c r="GK165" s="73"/>
      <c r="GL165" s="15"/>
      <c r="GM165" s="15"/>
      <c r="GN165" s="12"/>
      <c r="GO165" s="13"/>
      <c r="GP165" s="12"/>
      <c r="GQ165" s="12"/>
      <c r="GR165" s="12"/>
      <c r="GS165" s="15"/>
      <c r="GT165" s="62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</row>
    <row r="166" spans="1:250" ht="16.899999999999999" customHeight="1">
      <c r="A166" s="15"/>
      <c r="B166" s="15"/>
      <c r="C166" s="76"/>
      <c r="D166" s="15"/>
      <c r="E166" s="53"/>
      <c r="F166" s="95"/>
      <c r="G166" s="95"/>
      <c r="H166" s="50"/>
      <c r="I166" s="50"/>
      <c r="J166" s="50"/>
      <c r="K166" s="15"/>
      <c r="L166" s="76"/>
      <c r="M166" s="15"/>
      <c r="N166" s="53"/>
      <c r="O166" s="53"/>
      <c r="P166" s="53"/>
      <c r="Q166" s="53"/>
      <c r="R166" s="53"/>
      <c r="S166" s="50"/>
      <c r="T166" s="15"/>
      <c r="U166" s="15"/>
      <c r="V166" s="15"/>
      <c r="W166" s="15"/>
      <c r="X166" s="75"/>
      <c r="Y166" s="53"/>
      <c r="Z166" s="95"/>
      <c r="AA166" s="95"/>
      <c r="AB166" s="95"/>
      <c r="AC166" s="95"/>
      <c r="AD166" s="50"/>
      <c r="AE166" s="76"/>
      <c r="AF166" s="15"/>
      <c r="AG166" s="53"/>
      <c r="AH166" s="53"/>
      <c r="AI166" s="53"/>
      <c r="AJ166" s="53"/>
      <c r="AK166" s="53"/>
      <c r="AL166" s="53"/>
      <c r="AM166" s="15"/>
      <c r="AN166" s="15"/>
      <c r="AO166" s="15"/>
      <c r="AP166" s="15"/>
      <c r="AQ166" s="15"/>
      <c r="AR166" s="15"/>
      <c r="AS166" s="76"/>
      <c r="AT166" s="15"/>
      <c r="AU166" s="53"/>
      <c r="AV166" s="95"/>
      <c r="AW166" s="95"/>
      <c r="AX166" s="50"/>
      <c r="AY166" s="50"/>
      <c r="AZ166" s="50"/>
      <c r="BA166" s="15"/>
      <c r="BB166" s="76"/>
      <c r="BC166" s="15"/>
      <c r="BD166" s="53"/>
      <c r="BE166" s="53"/>
      <c r="BF166" s="53"/>
      <c r="BG166" s="53"/>
      <c r="BH166" s="53"/>
      <c r="BI166" s="50"/>
      <c r="BJ166" s="15"/>
      <c r="BK166" s="15"/>
      <c r="BL166" s="15"/>
      <c r="BM166" s="15"/>
      <c r="BN166" s="75"/>
      <c r="BO166" s="53"/>
      <c r="BP166" s="95"/>
      <c r="BQ166" s="95"/>
      <c r="BR166" s="95"/>
      <c r="BS166" s="95"/>
      <c r="BT166" s="50"/>
      <c r="BU166" s="76"/>
      <c r="BV166" s="15"/>
      <c r="BW166" s="53"/>
      <c r="BX166" s="53"/>
      <c r="BY166" s="53"/>
      <c r="BZ166" s="53"/>
      <c r="CA166" s="53"/>
      <c r="CB166" s="53"/>
      <c r="CC166" s="15"/>
      <c r="CD166" s="15"/>
      <c r="CE166" s="15"/>
      <c r="CF166" s="15"/>
      <c r="CG166" s="15"/>
      <c r="CH166" s="15"/>
      <c r="CI166" s="76"/>
      <c r="CJ166" s="15"/>
      <c r="CK166" s="53"/>
      <c r="CL166" s="95"/>
      <c r="CM166" s="95"/>
      <c r="CN166" s="50"/>
      <c r="CO166" s="50"/>
      <c r="CP166" s="50"/>
      <c r="CQ166" s="15"/>
      <c r="CR166" s="76"/>
      <c r="CS166" s="15"/>
      <c r="CT166" s="53"/>
      <c r="CU166" s="53"/>
      <c r="CV166" s="53"/>
      <c r="CW166" s="53"/>
      <c r="CX166" s="53"/>
      <c r="CY166" s="50"/>
      <c r="CZ166" s="15"/>
      <c r="DA166" s="15"/>
      <c r="DB166" s="15"/>
      <c r="DC166" s="15"/>
      <c r="DD166" s="75"/>
      <c r="DE166" s="53"/>
      <c r="DF166" s="95"/>
      <c r="DG166" s="95"/>
      <c r="DH166" s="95"/>
      <c r="DI166" s="95"/>
      <c r="DJ166" s="50"/>
      <c r="DK166" s="76"/>
      <c r="DL166" s="15"/>
      <c r="DM166" s="53"/>
      <c r="DN166" s="53"/>
      <c r="DO166" s="53"/>
      <c r="DP166" s="53"/>
      <c r="DQ166" s="53"/>
      <c r="DR166" s="53"/>
      <c r="DS166" s="15"/>
      <c r="DT166" s="15"/>
      <c r="DU166" s="15"/>
      <c r="DV166" s="15"/>
      <c r="DW166" s="15"/>
      <c r="DX166" s="15"/>
      <c r="DY166" s="76"/>
      <c r="DZ166" s="15"/>
      <c r="EA166" s="53"/>
      <c r="EB166" s="95"/>
      <c r="EC166" s="95"/>
      <c r="ED166" s="50"/>
      <c r="EE166" s="50"/>
      <c r="EF166" s="50"/>
      <c r="EG166" s="15"/>
      <c r="EH166" s="76"/>
      <c r="EI166" s="15"/>
      <c r="EJ166" s="53"/>
      <c r="EK166" s="53"/>
      <c r="EL166" s="53"/>
      <c r="EM166" s="53"/>
      <c r="EN166" s="53"/>
      <c r="EO166" s="50"/>
      <c r="EP166" s="15"/>
      <c r="EQ166" s="15"/>
      <c r="ER166" s="15"/>
      <c r="ES166" s="15"/>
      <c r="ET166" s="75"/>
      <c r="EU166" s="53"/>
      <c r="EV166" s="95"/>
      <c r="EW166" s="95"/>
      <c r="EX166" s="95"/>
      <c r="EY166" s="95"/>
      <c r="EZ166" s="50"/>
      <c r="FA166" s="76"/>
      <c r="FB166" s="15"/>
      <c r="FC166" s="53"/>
      <c r="FD166" s="53"/>
      <c r="FE166" s="53"/>
      <c r="FF166" s="53"/>
      <c r="FG166" s="53"/>
      <c r="FH166" s="53"/>
      <c r="FI166" s="15"/>
      <c r="FJ166" s="15"/>
      <c r="FK166" s="15"/>
      <c r="FL166" s="15"/>
      <c r="FM166" s="15"/>
      <c r="FN166" s="15"/>
      <c r="FO166" s="76"/>
      <c r="FP166" s="15"/>
      <c r="FQ166" s="53"/>
      <c r="FR166" s="95"/>
      <c r="FS166" s="95"/>
      <c r="FT166" s="50"/>
      <c r="FU166" s="50"/>
      <c r="FV166" s="50"/>
      <c r="FW166" s="15"/>
      <c r="FX166" s="76"/>
      <c r="FY166" s="15"/>
      <c r="FZ166" s="53"/>
      <c r="GA166" s="53"/>
      <c r="GB166" s="53"/>
      <c r="GC166" s="53"/>
      <c r="GD166" s="53"/>
      <c r="GE166" s="50"/>
      <c r="GF166" s="15"/>
      <c r="GG166" s="15"/>
      <c r="GH166" s="15"/>
      <c r="GI166" s="15"/>
      <c r="GJ166" s="75"/>
      <c r="GK166" s="53"/>
      <c r="GL166" s="95"/>
      <c r="GM166" s="95"/>
      <c r="GN166" s="95"/>
      <c r="GO166" s="95"/>
      <c r="GP166" s="50"/>
      <c r="GQ166" s="76"/>
      <c r="GR166" s="15"/>
      <c r="GS166" s="53"/>
      <c r="GT166" s="53"/>
      <c r="GU166" s="53"/>
      <c r="GV166" s="53"/>
      <c r="GW166" s="53"/>
      <c r="GX166" s="53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</row>
    <row r="167" spans="1:250" ht="16.899999999999999" customHeight="1">
      <c r="A167" s="15"/>
      <c r="B167" s="15"/>
      <c r="C167" s="72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2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72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2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72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2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72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2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72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2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</row>
    <row r="168" spans="1:250" ht="16.899999999999999" customHeight="1">
      <c r="A168" s="12"/>
      <c r="B168" s="75"/>
      <c r="C168" s="76"/>
      <c r="D168" s="75"/>
      <c r="E168" s="77"/>
      <c r="F168" s="15"/>
      <c r="G168" s="15"/>
      <c r="H168" s="76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75"/>
      <c r="Y168" s="77"/>
      <c r="Z168" s="15"/>
      <c r="AA168" s="15"/>
      <c r="AB168" s="76"/>
      <c r="AC168" s="15"/>
      <c r="AD168" s="15"/>
      <c r="AE168" s="15"/>
      <c r="AF168" s="15"/>
      <c r="AG168" s="15"/>
      <c r="AH168" s="15"/>
      <c r="AI168" s="15"/>
      <c r="AJ168" s="15"/>
      <c r="AK168" s="15"/>
      <c r="AL168" s="13"/>
      <c r="AM168" s="12"/>
      <c r="AN168" s="12"/>
      <c r="AO168" s="15"/>
      <c r="AP168" s="15"/>
      <c r="AQ168" s="12"/>
      <c r="AR168" s="75"/>
      <c r="AS168" s="76"/>
      <c r="AT168" s="75"/>
      <c r="AU168" s="77"/>
      <c r="AV168" s="15"/>
      <c r="AW168" s="15"/>
      <c r="AX168" s="76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75"/>
      <c r="BO168" s="77"/>
      <c r="BP168" s="15"/>
      <c r="BQ168" s="15"/>
      <c r="BR168" s="76"/>
      <c r="BS168" s="15"/>
      <c r="BT168" s="15"/>
      <c r="BU168" s="15"/>
      <c r="BV168" s="15"/>
      <c r="BW168" s="15"/>
      <c r="BX168" s="15"/>
      <c r="BY168" s="15"/>
      <c r="BZ168" s="15"/>
      <c r="CA168" s="15"/>
      <c r="CB168" s="13"/>
      <c r="CC168" s="12"/>
      <c r="CD168" s="12"/>
      <c r="CE168" s="15"/>
      <c r="CF168" s="15"/>
      <c r="CG168" s="12"/>
      <c r="CH168" s="75"/>
      <c r="CI168" s="76"/>
      <c r="CJ168" s="75"/>
      <c r="CK168" s="77"/>
      <c r="CL168" s="15"/>
      <c r="CM168" s="15"/>
      <c r="CN168" s="76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75"/>
      <c r="DE168" s="77"/>
      <c r="DF168" s="15"/>
      <c r="DG168" s="15"/>
      <c r="DH168" s="76"/>
      <c r="DI168" s="15"/>
      <c r="DJ168" s="15"/>
      <c r="DK168" s="15"/>
      <c r="DL168" s="15"/>
      <c r="DM168" s="15"/>
      <c r="DN168" s="15"/>
      <c r="DO168" s="15"/>
      <c r="DP168" s="15"/>
      <c r="DQ168" s="15"/>
      <c r="DR168" s="13"/>
      <c r="DS168" s="12"/>
      <c r="DT168" s="12"/>
      <c r="DU168" s="15"/>
      <c r="DV168" s="15"/>
      <c r="DW168" s="12"/>
      <c r="DX168" s="75"/>
      <c r="DY168" s="76"/>
      <c r="DZ168" s="75"/>
      <c r="EA168" s="77"/>
      <c r="EB168" s="15"/>
      <c r="EC168" s="15"/>
      <c r="ED168" s="76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75"/>
      <c r="EU168" s="77"/>
      <c r="EV168" s="15"/>
      <c r="EW168" s="15"/>
      <c r="EX168" s="76"/>
      <c r="EY168" s="15"/>
      <c r="EZ168" s="15"/>
      <c r="FA168" s="15"/>
      <c r="FB168" s="15"/>
      <c r="FC168" s="15"/>
      <c r="FD168" s="15"/>
      <c r="FE168" s="15"/>
      <c r="FF168" s="15"/>
      <c r="FG168" s="15"/>
      <c r="FH168" s="13"/>
      <c r="FI168" s="12"/>
      <c r="FJ168" s="12"/>
      <c r="FK168" s="15"/>
      <c r="FL168" s="15"/>
      <c r="FM168" s="12"/>
      <c r="FN168" s="75"/>
      <c r="FO168" s="76"/>
      <c r="FP168" s="75"/>
      <c r="FQ168" s="77"/>
      <c r="FR168" s="15"/>
      <c r="FS168" s="15"/>
      <c r="FT168" s="76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75"/>
      <c r="GK168" s="77"/>
      <c r="GL168" s="15"/>
      <c r="GM168" s="15"/>
      <c r="GN168" s="76"/>
      <c r="GO168" s="15"/>
      <c r="GP168" s="15"/>
      <c r="GQ168" s="15"/>
      <c r="GR168" s="15"/>
      <c r="GS168" s="15"/>
      <c r="GT168" s="15"/>
      <c r="GU168" s="15"/>
      <c r="GV168" s="15"/>
      <c r="GW168" s="15"/>
      <c r="GX168" s="13"/>
      <c r="GY168" s="12"/>
      <c r="GZ168" s="12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</row>
    <row r="169" spans="1:250" ht="16.899999999999999" customHeight="1">
      <c r="A169" s="15"/>
      <c r="B169" s="75"/>
      <c r="C169" s="76"/>
      <c r="D169" s="75"/>
      <c r="E169" s="77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75"/>
      <c r="Y169" s="77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75"/>
      <c r="AS169" s="76"/>
      <c r="AT169" s="75"/>
      <c r="AU169" s="77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75"/>
      <c r="BO169" s="77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75"/>
      <c r="CI169" s="76"/>
      <c r="CJ169" s="75"/>
      <c r="CK169" s="77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75"/>
      <c r="DE169" s="77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75"/>
      <c r="DY169" s="76"/>
      <c r="DZ169" s="75"/>
      <c r="EA169" s="77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75"/>
      <c r="EU169" s="77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75"/>
      <c r="FO169" s="76"/>
      <c r="FP169" s="75"/>
      <c r="FQ169" s="77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75"/>
      <c r="GK169" s="77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</row>
    <row r="170" spans="1:250" ht="16.899999999999999" customHeight="1">
      <c r="A170" s="45"/>
      <c r="B170" s="78"/>
      <c r="C170" s="72"/>
      <c r="D170" s="78"/>
      <c r="E170" s="79"/>
      <c r="F170" s="15"/>
      <c r="G170" s="15"/>
      <c r="H170" s="76"/>
      <c r="I170" s="77"/>
      <c r="J170" s="77"/>
      <c r="K170" s="77"/>
      <c r="L170" s="77"/>
      <c r="M170" s="45"/>
      <c r="N170" s="45"/>
      <c r="O170" s="45"/>
      <c r="P170" s="15"/>
      <c r="Q170" s="15"/>
      <c r="R170" s="15"/>
      <c r="S170" s="15"/>
      <c r="T170" s="15"/>
      <c r="U170" s="15"/>
      <c r="V170" s="15"/>
      <c r="W170" s="15"/>
      <c r="X170" s="78"/>
      <c r="Y170" s="79"/>
      <c r="Z170" s="15"/>
      <c r="AA170" s="15"/>
      <c r="AB170" s="76"/>
      <c r="AC170" s="15"/>
      <c r="AD170" s="77"/>
      <c r="AE170" s="15"/>
      <c r="AF170" s="15"/>
      <c r="AG170" s="15"/>
      <c r="AH170" s="77"/>
      <c r="AI170" s="77"/>
      <c r="AJ170" s="45"/>
      <c r="AK170" s="45"/>
      <c r="AL170" s="45"/>
      <c r="AM170" s="45"/>
      <c r="AN170" s="45"/>
      <c r="AO170" s="15"/>
      <c r="AP170" s="15"/>
      <c r="AQ170" s="45"/>
      <c r="AR170" s="78"/>
      <c r="AS170" s="72"/>
      <c r="AT170" s="78"/>
      <c r="AU170" s="79"/>
      <c r="AV170" s="15"/>
      <c r="AW170" s="15"/>
      <c r="AX170" s="76"/>
      <c r="AY170" s="77"/>
      <c r="AZ170" s="77"/>
      <c r="BA170" s="77"/>
      <c r="BB170" s="77"/>
      <c r="BC170" s="45"/>
      <c r="BD170" s="45"/>
      <c r="BE170" s="45"/>
      <c r="BF170" s="15"/>
      <c r="BG170" s="15"/>
      <c r="BH170" s="15"/>
      <c r="BI170" s="15"/>
      <c r="BJ170" s="15"/>
      <c r="BK170" s="15"/>
      <c r="BL170" s="15"/>
      <c r="BM170" s="15"/>
      <c r="BN170" s="78"/>
      <c r="BO170" s="79"/>
      <c r="BP170" s="15"/>
      <c r="BQ170" s="15"/>
      <c r="BR170" s="76"/>
      <c r="BS170" s="15"/>
      <c r="BT170" s="77"/>
      <c r="BU170" s="15"/>
      <c r="BV170" s="15"/>
      <c r="BW170" s="15"/>
      <c r="BX170" s="77"/>
      <c r="BY170" s="77"/>
      <c r="BZ170" s="45"/>
      <c r="CA170" s="45"/>
      <c r="CB170" s="45"/>
      <c r="CC170" s="45"/>
      <c r="CD170" s="45"/>
      <c r="CE170" s="15"/>
      <c r="CF170" s="15"/>
      <c r="CG170" s="45"/>
      <c r="CH170" s="78"/>
      <c r="CI170" s="72"/>
      <c r="CJ170" s="78"/>
      <c r="CK170" s="79"/>
      <c r="CL170" s="15"/>
      <c r="CM170" s="15"/>
      <c r="CN170" s="76"/>
      <c r="CO170" s="77"/>
      <c r="CP170" s="77"/>
      <c r="CQ170" s="77"/>
      <c r="CR170" s="77"/>
      <c r="CS170" s="45"/>
      <c r="CT170" s="45"/>
      <c r="CU170" s="45"/>
      <c r="CV170" s="15"/>
      <c r="CW170" s="15"/>
      <c r="CX170" s="15"/>
      <c r="CY170" s="15"/>
      <c r="CZ170" s="15"/>
      <c r="DA170" s="15"/>
      <c r="DB170" s="15"/>
      <c r="DC170" s="15"/>
      <c r="DD170" s="78"/>
      <c r="DE170" s="79"/>
      <c r="DF170" s="15"/>
      <c r="DG170" s="15"/>
      <c r="DH170" s="76"/>
      <c r="DI170" s="15"/>
      <c r="DJ170" s="77"/>
      <c r="DK170" s="15"/>
      <c r="DL170" s="15"/>
      <c r="DM170" s="15"/>
      <c r="DN170" s="77"/>
      <c r="DO170" s="77"/>
      <c r="DP170" s="45"/>
      <c r="DQ170" s="45"/>
      <c r="DR170" s="45"/>
      <c r="DS170" s="45"/>
      <c r="DT170" s="45"/>
      <c r="DU170" s="15"/>
      <c r="DV170" s="15"/>
      <c r="DW170" s="45"/>
      <c r="DX170" s="78"/>
      <c r="DY170" s="72"/>
      <c r="DZ170" s="78"/>
      <c r="EA170" s="79"/>
      <c r="EB170" s="15"/>
      <c r="EC170" s="15"/>
      <c r="ED170" s="76"/>
      <c r="EE170" s="77"/>
      <c r="EF170" s="77"/>
      <c r="EG170" s="77"/>
      <c r="EH170" s="77"/>
      <c r="EI170" s="45"/>
      <c r="EJ170" s="45"/>
      <c r="EK170" s="45"/>
      <c r="EL170" s="15"/>
      <c r="EM170" s="15"/>
      <c r="EN170" s="15"/>
      <c r="EO170" s="15"/>
      <c r="EP170" s="15"/>
      <c r="EQ170" s="15"/>
      <c r="ER170" s="15"/>
      <c r="ES170" s="15"/>
      <c r="ET170" s="78"/>
      <c r="EU170" s="79"/>
      <c r="EV170" s="15"/>
      <c r="EW170" s="15"/>
      <c r="EX170" s="76"/>
      <c r="EY170" s="15"/>
      <c r="EZ170" s="77"/>
      <c r="FA170" s="15"/>
      <c r="FB170" s="15"/>
      <c r="FC170" s="15"/>
      <c r="FD170" s="77"/>
      <c r="FE170" s="77"/>
      <c r="FF170" s="45"/>
      <c r="FG170" s="45"/>
      <c r="FH170" s="45"/>
      <c r="FI170" s="45"/>
      <c r="FJ170" s="45"/>
      <c r="FK170" s="15"/>
      <c r="FL170" s="15"/>
      <c r="FM170" s="45"/>
      <c r="FN170" s="78"/>
      <c r="FO170" s="72"/>
      <c r="FP170" s="78"/>
      <c r="FQ170" s="79"/>
      <c r="FR170" s="15"/>
      <c r="FS170" s="15"/>
      <c r="FT170" s="76"/>
      <c r="FU170" s="77"/>
      <c r="FV170" s="77"/>
      <c r="FW170" s="77"/>
      <c r="FX170" s="77"/>
      <c r="FY170" s="45"/>
      <c r="FZ170" s="45"/>
      <c r="GA170" s="45"/>
      <c r="GB170" s="15"/>
      <c r="GC170" s="15"/>
      <c r="GD170" s="15"/>
      <c r="GE170" s="15"/>
      <c r="GF170" s="15"/>
      <c r="GG170" s="15"/>
      <c r="GH170" s="15"/>
      <c r="GI170" s="15"/>
      <c r="GJ170" s="78"/>
      <c r="GK170" s="79"/>
      <c r="GL170" s="15"/>
      <c r="GM170" s="15"/>
      <c r="GN170" s="76"/>
      <c r="GO170" s="15"/>
      <c r="GP170" s="77"/>
      <c r="GQ170" s="15"/>
      <c r="GR170" s="15"/>
      <c r="GS170" s="15"/>
      <c r="GT170" s="77"/>
      <c r="GU170" s="77"/>
      <c r="GV170" s="45"/>
      <c r="GW170" s="45"/>
      <c r="GX170" s="45"/>
      <c r="GY170" s="45"/>
      <c r="GZ170" s="4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</row>
    <row r="171" spans="1:250" ht="16.899999999999999" customHeight="1">
      <c r="A171" s="49"/>
      <c r="B171" s="75"/>
      <c r="C171" s="76"/>
      <c r="D171" s="75"/>
      <c r="E171" s="77"/>
      <c r="F171" s="15"/>
      <c r="G171" s="15"/>
      <c r="H171" s="76"/>
      <c r="I171" s="77"/>
      <c r="J171" s="77"/>
      <c r="K171" s="77"/>
      <c r="L171" s="77"/>
      <c r="M171" s="49"/>
      <c r="N171" s="49"/>
      <c r="O171" s="49"/>
      <c r="P171" s="15"/>
      <c r="Q171" s="15"/>
      <c r="R171" s="15"/>
      <c r="S171" s="15"/>
      <c r="T171" s="15"/>
      <c r="U171" s="15"/>
      <c r="V171" s="15"/>
      <c r="W171" s="15"/>
      <c r="X171" s="75"/>
      <c r="Y171" s="77"/>
      <c r="Z171" s="15"/>
      <c r="AA171" s="15"/>
      <c r="AB171" s="76"/>
      <c r="AC171" s="15"/>
      <c r="AD171" s="77"/>
      <c r="AE171" s="15"/>
      <c r="AF171" s="15"/>
      <c r="AG171" s="15"/>
      <c r="AH171" s="77"/>
      <c r="AI171" s="77"/>
      <c r="AJ171" s="49"/>
      <c r="AK171" s="49"/>
      <c r="AL171" s="49"/>
      <c r="AM171" s="49"/>
      <c r="AN171" s="49"/>
      <c r="AO171" s="15"/>
      <c r="AP171" s="15"/>
      <c r="AQ171" s="49"/>
      <c r="AR171" s="75"/>
      <c r="AS171" s="76"/>
      <c r="AT171" s="75"/>
      <c r="AU171" s="77"/>
      <c r="AV171" s="15"/>
      <c r="AW171" s="15"/>
      <c r="AX171" s="76"/>
      <c r="AY171" s="77"/>
      <c r="AZ171" s="77"/>
      <c r="BA171" s="77"/>
      <c r="BB171" s="77"/>
      <c r="BC171" s="49"/>
      <c r="BD171" s="49"/>
      <c r="BE171" s="49"/>
      <c r="BF171" s="15"/>
      <c r="BG171" s="15"/>
      <c r="BH171" s="15"/>
      <c r="BI171" s="15"/>
      <c r="BJ171" s="15"/>
      <c r="BK171" s="15"/>
      <c r="BL171" s="15"/>
      <c r="BM171" s="15"/>
      <c r="BN171" s="75"/>
      <c r="BO171" s="77"/>
      <c r="BP171" s="15"/>
      <c r="BQ171" s="15"/>
      <c r="BR171" s="76"/>
      <c r="BS171" s="15"/>
      <c r="BT171" s="77"/>
      <c r="BU171" s="15"/>
      <c r="BV171" s="15"/>
      <c r="BW171" s="15"/>
      <c r="BX171" s="77"/>
      <c r="BY171" s="77"/>
      <c r="BZ171" s="49"/>
      <c r="CA171" s="49"/>
      <c r="CB171" s="49"/>
      <c r="CC171" s="49"/>
      <c r="CD171" s="49"/>
      <c r="CE171" s="15"/>
      <c r="CF171" s="15"/>
      <c r="CG171" s="49"/>
      <c r="CH171" s="75"/>
      <c r="CI171" s="76"/>
      <c r="CJ171" s="75"/>
      <c r="CK171" s="77"/>
      <c r="CL171" s="15"/>
      <c r="CM171" s="15"/>
      <c r="CN171" s="76"/>
      <c r="CO171" s="77"/>
      <c r="CP171" s="77"/>
      <c r="CQ171" s="77"/>
      <c r="CR171" s="77"/>
      <c r="CS171" s="49"/>
      <c r="CT171" s="49"/>
      <c r="CU171" s="49"/>
      <c r="CV171" s="15"/>
      <c r="CW171" s="15"/>
      <c r="CX171" s="15"/>
      <c r="CY171" s="15"/>
      <c r="CZ171" s="15"/>
      <c r="DA171" s="15"/>
      <c r="DB171" s="15"/>
      <c r="DC171" s="15"/>
      <c r="DD171" s="75"/>
      <c r="DE171" s="77"/>
      <c r="DF171" s="15"/>
      <c r="DG171" s="15"/>
      <c r="DH171" s="76"/>
      <c r="DI171" s="15"/>
      <c r="DJ171" s="77"/>
      <c r="DK171" s="15"/>
      <c r="DL171" s="15"/>
      <c r="DM171" s="15"/>
      <c r="DN171" s="77"/>
      <c r="DO171" s="77"/>
      <c r="DP171" s="49"/>
      <c r="DQ171" s="49"/>
      <c r="DR171" s="49"/>
      <c r="DS171" s="49"/>
      <c r="DT171" s="49"/>
      <c r="DU171" s="15"/>
      <c r="DV171" s="15"/>
      <c r="DW171" s="49"/>
      <c r="DX171" s="75"/>
      <c r="DY171" s="76"/>
      <c r="DZ171" s="75"/>
      <c r="EA171" s="77"/>
      <c r="EB171" s="15"/>
      <c r="EC171" s="15"/>
      <c r="ED171" s="76"/>
      <c r="EE171" s="77"/>
      <c r="EF171" s="77"/>
      <c r="EG171" s="77"/>
      <c r="EH171" s="77"/>
      <c r="EI171" s="49"/>
      <c r="EJ171" s="49"/>
      <c r="EK171" s="49"/>
      <c r="EL171" s="15"/>
      <c r="EM171" s="15"/>
      <c r="EN171" s="15"/>
      <c r="EO171" s="15"/>
      <c r="EP171" s="15"/>
      <c r="EQ171" s="15"/>
      <c r="ER171" s="15"/>
      <c r="ES171" s="15"/>
      <c r="ET171" s="75"/>
      <c r="EU171" s="77"/>
      <c r="EV171" s="15"/>
      <c r="EW171" s="15"/>
      <c r="EX171" s="76"/>
      <c r="EY171" s="15"/>
      <c r="EZ171" s="77"/>
      <c r="FA171" s="15"/>
      <c r="FB171" s="15"/>
      <c r="FC171" s="15"/>
      <c r="FD171" s="77"/>
      <c r="FE171" s="77"/>
      <c r="FF171" s="49"/>
      <c r="FG171" s="49"/>
      <c r="FH171" s="49"/>
      <c r="FI171" s="49"/>
      <c r="FJ171" s="49"/>
      <c r="FK171" s="15"/>
      <c r="FL171" s="15"/>
      <c r="FM171" s="49"/>
      <c r="FN171" s="75"/>
      <c r="FO171" s="76"/>
      <c r="FP171" s="75"/>
      <c r="FQ171" s="77"/>
      <c r="FR171" s="15"/>
      <c r="FS171" s="15"/>
      <c r="FT171" s="76"/>
      <c r="FU171" s="77"/>
      <c r="FV171" s="77"/>
      <c r="FW171" s="77"/>
      <c r="FX171" s="77"/>
      <c r="FY171" s="49"/>
      <c r="FZ171" s="49"/>
      <c r="GA171" s="49"/>
      <c r="GB171" s="15"/>
      <c r="GC171" s="15"/>
      <c r="GD171" s="15"/>
      <c r="GE171" s="15"/>
      <c r="GF171" s="15"/>
      <c r="GG171" s="15"/>
      <c r="GH171" s="15"/>
      <c r="GI171" s="15"/>
      <c r="GJ171" s="75"/>
      <c r="GK171" s="77"/>
      <c r="GL171" s="15"/>
      <c r="GM171" s="15"/>
      <c r="GN171" s="76"/>
      <c r="GO171" s="15"/>
      <c r="GP171" s="77"/>
      <c r="GQ171" s="15"/>
      <c r="GR171" s="15"/>
      <c r="GS171" s="15"/>
      <c r="GT171" s="77"/>
      <c r="GU171" s="77"/>
      <c r="GV171" s="49"/>
      <c r="GW171" s="49"/>
      <c r="GX171" s="49"/>
      <c r="GY171" s="49"/>
      <c r="GZ171" s="49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</row>
    <row r="172" spans="1:250" ht="16.899999999999999" customHeight="1">
      <c r="A172" s="73"/>
      <c r="B172" s="75"/>
      <c r="C172" s="76"/>
      <c r="D172" s="75"/>
      <c r="E172" s="77"/>
      <c r="F172" s="15"/>
      <c r="G172" s="15"/>
      <c r="H172" s="72"/>
      <c r="I172" s="79"/>
      <c r="J172" s="79"/>
      <c r="K172" s="79"/>
      <c r="L172" s="79"/>
      <c r="M172" s="73"/>
      <c r="N172" s="73"/>
      <c r="O172" s="73"/>
      <c r="P172" s="15"/>
      <c r="Q172" s="15"/>
      <c r="R172" s="15"/>
      <c r="S172" s="15"/>
      <c r="T172" s="15"/>
      <c r="U172" s="15"/>
      <c r="V172" s="15"/>
      <c r="W172" s="15"/>
      <c r="X172" s="75"/>
      <c r="Y172" s="77"/>
      <c r="Z172" s="15"/>
      <c r="AA172" s="15"/>
      <c r="AB172" s="72"/>
      <c r="AC172" s="15"/>
      <c r="AD172" s="79"/>
      <c r="AE172" s="15"/>
      <c r="AF172" s="15"/>
      <c r="AG172" s="15"/>
      <c r="AH172" s="79"/>
      <c r="AI172" s="79"/>
      <c r="AJ172" s="73"/>
      <c r="AK172" s="73"/>
      <c r="AL172" s="73"/>
      <c r="AM172" s="73"/>
      <c r="AN172" s="73"/>
      <c r="AO172" s="15"/>
      <c r="AP172" s="15"/>
      <c r="AQ172" s="73"/>
      <c r="AR172" s="75"/>
      <c r="AS172" s="76"/>
      <c r="AT172" s="75"/>
      <c r="AU172" s="77"/>
      <c r="AV172" s="15"/>
      <c r="AW172" s="15"/>
      <c r="AX172" s="72"/>
      <c r="AY172" s="79"/>
      <c r="AZ172" s="79"/>
      <c r="BA172" s="79"/>
      <c r="BB172" s="79"/>
      <c r="BC172" s="73"/>
      <c r="BD172" s="73"/>
      <c r="BE172" s="73"/>
      <c r="BF172" s="15"/>
      <c r="BG172" s="15"/>
      <c r="BH172" s="15"/>
      <c r="BI172" s="15"/>
      <c r="BJ172" s="15"/>
      <c r="BK172" s="15"/>
      <c r="BL172" s="15"/>
      <c r="BM172" s="15"/>
      <c r="BN172" s="75"/>
      <c r="BO172" s="77"/>
      <c r="BP172" s="15"/>
      <c r="BQ172" s="15"/>
      <c r="BR172" s="72"/>
      <c r="BS172" s="15"/>
      <c r="BT172" s="79"/>
      <c r="BU172" s="15"/>
      <c r="BV172" s="15"/>
      <c r="BW172" s="15"/>
      <c r="BX172" s="79"/>
      <c r="BY172" s="79"/>
      <c r="BZ172" s="73"/>
      <c r="CA172" s="73"/>
      <c r="CB172" s="73"/>
      <c r="CC172" s="73"/>
      <c r="CD172" s="73"/>
      <c r="CE172" s="15"/>
      <c r="CF172" s="15"/>
      <c r="CG172" s="73"/>
      <c r="CH172" s="75"/>
      <c r="CI172" s="76"/>
      <c r="CJ172" s="75"/>
      <c r="CK172" s="77"/>
      <c r="CL172" s="15"/>
      <c r="CM172" s="15"/>
      <c r="CN172" s="72"/>
      <c r="CO172" s="79"/>
      <c r="CP172" s="79"/>
      <c r="CQ172" s="79"/>
      <c r="CR172" s="79"/>
      <c r="CS172" s="73"/>
      <c r="CT172" s="73"/>
      <c r="CU172" s="73"/>
      <c r="CV172" s="15"/>
      <c r="CW172" s="15"/>
      <c r="CX172" s="15"/>
      <c r="CY172" s="15"/>
      <c r="CZ172" s="15"/>
      <c r="DA172" s="15"/>
      <c r="DB172" s="15"/>
      <c r="DC172" s="15"/>
      <c r="DD172" s="75"/>
      <c r="DE172" s="77"/>
      <c r="DF172" s="15"/>
      <c r="DG172" s="15"/>
      <c r="DH172" s="72"/>
      <c r="DI172" s="15"/>
      <c r="DJ172" s="79"/>
      <c r="DK172" s="15"/>
      <c r="DL172" s="15"/>
      <c r="DM172" s="15"/>
      <c r="DN172" s="79"/>
      <c r="DO172" s="79"/>
      <c r="DP172" s="73"/>
      <c r="DQ172" s="73"/>
      <c r="DR172" s="73"/>
      <c r="DS172" s="73"/>
      <c r="DT172" s="73"/>
      <c r="DU172" s="15"/>
      <c r="DV172" s="15"/>
      <c r="DW172" s="73"/>
      <c r="DX172" s="75"/>
      <c r="DY172" s="76"/>
      <c r="DZ172" s="75"/>
      <c r="EA172" s="77"/>
      <c r="EB172" s="15"/>
      <c r="EC172" s="15"/>
      <c r="ED172" s="72"/>
      <c r="EE172" s="79"/>
      <c r="EF172" s="79"/>
      <c r="EG172" s="79"/>
      <c r="EH172" s="79"/>
      <c r="EI172" s="73"/>
      <c r="EJ172" s="73"/>
      <c r="EK172" s="73"/>
      <c r="EL172" s="15"/>
      <c r="EM172" s="15"/>
      <c r="EN172" s="15"/>
      <c r="EO172" s="15"/>
      <c r="EP172" s="15"/>
      <c r="EQ172" s="15"/>
      <c r="ER172" s="15"/>
      <c r="ES172" s="15"/>
      <c r="ET172" s="75"/>
      <c r="EU172" s="77"/>
      <c r="EV172" s="15"/>
      <c r="EW172" s="15"/>
      <c r="EX172" s="72"/>
      <c r="EY172" s="15"/>
      <c r="EZ172" s="79"/>
      <c r="FA172" s="15"/>
      <c r="FB172" s="15"/>
      <c r="FC172" s="15"/>
      <c r="FD172" s="79"/>
      <c r="FE172" s="79"/>
      <c r="FF172" s="73"/>
      <c r="FG172" s="73"/>
      <c r="FH172" s="73"/>
      <c r="FI172" s="73"/>
      <c r="FJ172" s="73"/>
      <c r="FK172" s="15"/>
      <c r="FL172" s="15"/>
      <c r="FM172" s="73"/>
      <c r="FN172" s="75"/>
      <c r="FO172" s="76"/>
      <c r="FP172" s="75"/>
      <c r="FQ172" s="77"/>
      <c r="FR172" s="15"/>
      <c r="FS172" s="15"/>
      <c r="FT172" s="72"/>
      <c r="FU172" s="79"/>
      <c r="FV172" s="79"/>
      <c r="FW172" s="79"/>
      <c r="FX172" s="79"/>
      <c r="FY172" s="73"/>
      <c r="FZ172" s="73"/>
      <c r="GA172" s="73"/>
      <c r="GB172" s="15"/>
      <c r="GC172" s="15"/>
      <c r="GD172" s="15"/>
      <c r="GE172" s="15"/>
      <c r="GF172" s="15"/>
      <c r="GG172" s="15"/>
      <c r="GH172" s="15"/>
      <c r="GI172" s="15"/>
      <c r="GJ172" s="75"/>
      <c r="GK172" s="77"/>
      <c r="GL172" s="15"/>
      <c r="GM172" s="15"/>
      <c r="GN172" s="72"/>
      <c r="GO172" s="15"/>
      <c r="GP172" s="79"/>
      <c r="GQ172" s="15"/>
      <c r="GR172" s="15"/>
      <c r="GS172" s="15"/>
      <c r="GT172" s="79"/>
      <c r="GU172" s="79"/>
      <c r="GV172" s="73"/>
      <c r="GW172" s="73"/>
      <c r="GX172" s="73"/>
      <c r="GY172" s="73"/>
      <c r="GZ172" s="73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</row>
    <row r="173" spans="1:250" ht="16.899999999999999" customHeight="1">
      <c r="A173" s="49"/>
      <c r="B173" s="78"/>
      <c r="C173" s="72"/>
      <c r="D173" s="78"/>
      <c r="E173" s="79"/>
      <c r="F173" s="15"/>
      <c r="G173" s="15"/>
      <c r="H173" s="76"/>
      <c r="I173" s="77"/>
      <c r="J173" s="77"/>
      <c r="K173" s="77"/>
      <c r="L173" s="77"/>
      <c r="M173" s="49"/>
      <c r="N173" s="49"/>
      <c r="O173" s="49"/>
      <c r="P173" s="15"/>
      <c r="Q173" s="15"/>
      <c r="R173" s="15"/>
      <c r="S173" s="15"/>
      <c r="T173" s="15"/>
      <c r="U173" s="15"/>
      <c r="V173" s="15"/>
      <c r="W173" s="15"/>
      <c r="X173" s="78"/>
      <c r="Y173" s="79"/>
      <c r="Z173" s="15"/>
      <c r="AA173" s="15"/>
      <c r="AB173" s="76"/>
      <c r="AC173" s="15"/>
      <c r="AD173" s="77"/>
      <c r="AE173" s="15"/>
      <c r="AF173" s="15"/>
      <c r="AG173" s="15"/>
      <c r="AH173" s="77"/>
      <c r="AI173" s="77"/>
      <c r="AJ173" s="49"/>
      <c r="AK173" s="49"/>
      <c r="AL173" s="49"/>
      <c r="AM173" s="49"/>
      <c r="AN173" s="49"/>
      <c r="AO173" s="15"/>
      <c r="AP173" s="15"/>
      <c r="AQ173" s="49"/>
      <c r="AR173" s="78"/>
      <c r="AS173" s="72"/>
      <c r="AT173" s="78"/>
      <c r="AU173" s="79"/>
      <c r="AV173" s="15"/>
      <c r="AW173" s="15"/>
      <c r="AX173" s="76"/>
      <c r="AY173" s="77"/>
      <c r="AZ173" s="77"/>
      <c r="BA173" s="77"/>
      <c r="BB173" s="77"/>
      <c r="BC173" s="49"/>
      <c r="BD173" s="49"/>
      <c r="BE173" s="49"/>
      <c r="BF173" s="15"/>
      <c r="BG173" s="15"/>
      <c r="BH173" s="15"/>
      <c r="BI173" s="15"/>
      <c r="BJ173" s="15"/>
      <c r="BK173" s="15"/>
      <c r="BL173" s="15"/>
      <c r="BM173" s="15"/>
      <c r="BN173" s="78"/>
      <c r="BO173" s="79"/>
      <c r="BP173" s="15"/>
      <c r="BQ173" s="15"/>
      <c r="BR173" s="76"/>
      <c r="BS173" s="15"/>
      <c r="BT173" s="77"/>
      <c r="BU173" s="15"/>
      <c r="BV173" s="15"/>
      <c r="BW173" s="15"/>
      <c r="BX173" s="77"/>
      <c r="BY173" s="77"/>
      <c r="BZ173" s="49"/>
      <c r="CA173" s="49"/>
      <c r="CB173" s="49"/>
      <c r="CC173" s="49"/>
      <c r="CD173" s="49"/>
      <c r="CE173" s="15"/>
      <c r="CF173" s="15"/>
      <c r="CG173" s="49"/>
      <c r="CH173" s="78"/>
      <c r="CI173" s="72"/>
      <c r="CJ173" s="78"/>
      <c r="CK173" s="79"/>
      <c r="CL173" s="15"/>
      <c r="CM173" s="15"/>
      <c r="CN173" s="76"/>
      <c r="CO173" s="77"/>
      <c r="CP173" s="77"/>
      <c r="CQ173" s="77"/>
      <c r="CR173" s="77"/>
      <c r="CS173" s="49"/>
      <c r="CT173" s="49"/>
      <c r="CU173" s="49"/>
      <c r="CV173" s="15"/>
      <c r="CW173" s="15"/>
      <c r="CX173" s="15"/>
      <c r="CY173" s="15"/>
      <c r="CZ173" s="15"/>
      <c r="DA173" s="15"/>
      <c r="DB173" s="15"/>
      <c r="DC173" s="15"/>
      <c r="DD173" s="78"/>
      <c r="DE173" s="79"/>
      <c r="DF173" s="15"/>
      <c r="DG173" s="15"/>
      <c r="DH173" s="76"/>
      <c r="DI173" s="15"/>
      <c r="DJ173" s="77"/>
      <c r="DK173" s="15"/>
      <c r="DL173" s="15"/>
      <c r="DM173" s="15"/>
      <c r="DN173" s="77"/>
      <c r="DO173" s="77"/>
      <c r="DP173" s="49"/>
      <c r="DQ173" s="49"/>
      <c r="DR173" s="49"/>
      <c r="DS173" s="49"/>
      <c r="DT173" s="49"/>
      <c r="DU173" s="15"/>
      <c r="DV173" s="15"/>
      <c r="DW173" s="49"/>
      <c r="DX173" s="78"/>
      <c r="DY173" s="72"/>
      <c r="DZ173" s="78"/>
      <c r="EA173" s="79"/>
      <c r="EB173" s="15"/>
      <c r="EC173" s="15"/>
      <c r="ED173" s="76"/>
      <c r="EE173" s="77"/>
      <c r="EF173" s="77"/>
      <c r="EG173" s="77"/>
      <c r="EH173" s="77"/>
      <c r="EI173" s="49"/>
      <c r="EJ173" s="49"/>
      <c r="EK173" s="49"/>
      <c r="EL173" s="15"/>
      <c r="EM173" s="15"/>
      <c r="EN173" s="15"/>
      <c r="EO173" s="15"/>
      <c r="EP173" s="15"/>
      <c r="EQ173" s="15"/>
      <c r="ER173" s="15"/>
      <c r="ES173" s="15"/>
      <c r="ET173" s="78"/>
      <c r="EU173" s="79"/>
      <c r="EV173" s="15"/>
      <c r="EW173" s="15"/>
      <c r="EX173" s="76"/>
      <c r="EY173" s="15"/>
      <c r="EZ173" s="77"/>
      <c r="FA173" s="15"/>
      <c r="FB173" s="15"/>
      <c r="FC173" s="15"/>
      <c r="FD173" s="77"/>
      <c r="FE173" s="77"/>
      <c r="FF173" s="49"/>
      <c r="FG173" s="49"/>
      <c r="FH173" s="49"/>
      <c r="FI173" s="49"/>
      <c r="FJ173" s="49"/>
      <c r="FK173" s="15"/>
      <c r="FL173" s="15"/>
      <c r="FM173" s="49"/>
      <c r="FN173" s="78"/>
      <c r="FO173" s="72"/>
      <c r="FP173" s="78"/>
      <c r="FQ173" s="79"/>
      <c r="FR173" s="15"/>
      <c r="FS173" s="15"/>
      <c r="FT173" s="76"/>
      <c r="FU173" s="77"/>
      <c r="FV173" s="77"/>
      <c r="FW173" s="77"/>
      <c r="FX173" s="77"/>
      <c r="FY173" s="49"/>
      <c r="FZ173" s="49"/>
      <c r="GA173" s="49"/>
      <c r="GB173" s="15"/>
      <c r="GC173" s="15"/>
      <c r="GD173" s="15"/>
      <c r="GE173" s="15"/>
      <c r="GF173" s="15"/>
      <c r="GG173" s="15"/>
      <c r="GH173" s="15"/>
      <c r="GI173" s="15"/>
      <c r="GJ173" s="78"/>
      <c r="GK173" s="79"/>
      <c r="GL173" s="15"/>
      <c r="GM173" s="15"/>
      <c r="GN173" s="76"/>
      <c r="GO173" s="15"/>
      <c r="GP173" s="77"/>
      <c r="GQ173" s="15"/>
      <c r="GR173" s="15"/>
      <c r="GS173" s="15"/>
      <c r="GT173" s="77"/>
      <c r="GU173" s="77"/>
      <c r="GV173" s="49"/>
      <c r="GW173" s="49"/>
      <c r="GX173" s="49"/>
      <c r="GY173" s="49"/>
      <c r="GZ173" s="49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</row>
    <row r="174" spans="1:250" ht="16.899999999999999" customHeight="1">
      <c r="A174" s="49"/>
      <c r="B174" s="75"/>
      <c r="C174" s="76"/>
      <c r="D174" s="75"/>
      <c r="E174" s="77"/>
      <c r="F174" s="15"/>
      <c r="G174" s="15"/>
      <c r="H174" s="76"/>
      <c r="I174" s="77"/>
      <c r="J174" s="77"/>
      <c r="K174" s="77"/>
      <c r="L174" s="77"/>
      <c r="M174" s="49"/>
      <c r="N174" s="49"/>
      <c r="O174" s="49"/>
      <c r="P174" s="15"/>
      <c r="Q174" s="15"/>
      <c r="R174" s="15"/>
      <c r="S174" s="15"/>
      <c r="T174" s="15"/>
      <c r="U174" s="15"/>
      <c r="V174" s="15"/>
      <c r="W174" s="15"/>
      <c r="X174" s="75"/>
      <c r="Y174" s="77"/>
      <c r="Z174" s="15"/>
      <c r="AA174" s="15"/>
      <c r="AB174" s="76"/>
      <c r="AC174" s="15"/>
      <c r="AD174" s="77"/>
      <c r="AE174" s="15"/>
      <c r="AF174" s="15"/>
      <c r="AG174" s="15"/>
      <c r="AH174" s="77"/>
      <c r="AI174" s="77"/>
      <c r="AJ174" s="49"/>
      <c r="AK174" s="49"/>
      <c r="AL174" s="49"/>
      <c r="AM174" s="49"/>
      <c r="AN174" s="49"/>
      <c r="AO174" s="15"/>
      <c r="AP174" s="15"/>
      <c r="AQ174" s="49"/>
      <c r="AR174" s="75"/>
      <c r="AS174" s="76"/>
      <c r="AT174" s="75"/>
      <c r="AU174" s="77"/>
      <c r="AV174" s="15"/>
      <c r="AW174" s="15"/>
      <c r="AX174" s="76"/>
      <c r="AY174" s="77"/>
      <c r="AZ174" s="77"/>
      <c r="BA174" s="77"/>
      <c r="BB174" s="77"/>
      <c r="BC174" s="49"/>
      <c r="BD174" s="49"/>
      <c r="BE174" s="49"/>
      <c r="BF174" s="15"/>
      <c r="BG174" s="15"/>
      <c r="BH174" s="15"/>
      <c r="BI174" s="15"/>
      <c r="BJ174" s="15"/>
      <c r="BK174" s="15"/>
      <c r="BL174" s="15"/>
      <c r="BM174" s="15"/>
      <c r="BN174" s="75"/>
      <c r="BO174" s="77"/>
      <c r="BP174" s="15"/>
      <c r="BQ174" s="15"/>
      <c r="BR174" s="76"/>
      <c r="BS174" s="15"/>
      <c r="BT174" s="77"/>
      <c r="BU174" s="15"/>
      <c r="BV174" s="15"/>
      <c r="BW174" s="15"/>
      <c r="BX174" s="77"/>
      <c r="BY174" s="77"/>
      <c r="BZ174" s="49"/>
      <c r="CA174" s="49"/>
      <c r="CB174" s="49"/>
      <c r="CC174" s="49"/>
      <c r="CD174" s="49"/>
      <c r="CE174" s="15"/>
      <c r="CF174" s="15"/>
      <c r="CG174" s="49"/>
      <c r="CH174" s="75"/>
      <c r="CI174" s="76"/>
      <c r="CJ174" s="75"/>
      <c r="CK174" s="77"/>
      <c r="CL174" s="15"/>
      <c r="CM174" s="15"/>
      <c r="CN174" s="76"/>
      <c r="CO174" s="77"/>
      <c r="CP174" s="77"/>
      <c r="CQ174" s="77"/>
      <c r="CR174" s="77"/>
      <c r="CS174" s="49"/>
      <c r="CT174" s="49"/>
      <c r="CU174" s="49"/>
      <c r="CV174" s="15"/>
      <c r="CW174" s="15"/>
      <c r="CX174" s="15"/>
      <c r="CY174" s="15"/>
      <c r="CZ174" s="15"/>
      <c r="DA174" s="15"/>
      <c r="DB174" s="15"/>
      <c r="DC174" s="15"/>
      <c r="DD174" s="75"/>
      <c r="DE174" s="77"/>
      <c r="DF174" s="15"/>
      <c r="DG174" s="15"/>
      <c r="DH174" s="76"/>
      <c r="DI174" s="15"/>
      <c r="DJ174" s="77"/>
      <c r="DK174" s="15"/>
      <c r="DL174" s="15"/>
      <c r="DM174" s="15"/>
      <c r="DN174" s="77"/>
      <c r="DO174" s="77"/>
      <c r="DP174" s="49"/>
      <c r="DQ174" s="49"/>
      <c r="DR174" s="49"/>
      <c r="DS174" s="49"/>
      <c r="DT174" s="49"/>
      <c r="DU174" s="15"/>
      <c r="DV174" s="15"/>
      <c r="DW174" s="49"/>
      <c r="DX174" s="75"/>
      <c r="DY174" s="76"/>
      <c r="DZ174" s="75"/>
      <c r="EA174" s="77"/>
      <c r="EB174" s="15"/>
      <c r="EC174" s="15"/>
      <c r="ED174" s="76"/>
      <c r="EE174" s="77"/>
      <c r="EF174" s="77"/>
      <c r="EG174" s="77"/>
      <c r="EH174" s="77"/>
      <c r="EI174" s="49"/>
      <c r="EJ174" s="49"/>
      <c r="EK174" s="49"/>
      <c r="EL174" s="15"/>
      <c r="EM174" s="15"/>
      <c r="EN174" s="15"/>
      <c r="EO174" s="15"/>
      <c r="EP174" s="15"/>
      <c r="EQ174" s="15"/>
      <c r="ER174" s="15"/>
      <c r="ES174" s="15"/>
      <c r="ET174" s="75"/>
      <c r="EU174" s="77"/>
      <c r="EV174" s="15"/>
      <c r="EW174" s="15"/>
      <c r="EX174" s="76"/>
      <c r="EY174" s="15"/>
      <c r="EZ174" s="77"/>
      <c r="FA174" s="15"/>
      <c r="FB174" s="15"/>
      <c r="FC174" s="15"/>
      <c r="FD174" s="77"/>
      <c r="FE174" s="77"/>
      <c r="FF174" s="49"/>
      <c r="FG174" s="49"/>
      <c r="FH174" s="49"/>
      <c r="FI174" s="49"/>
      <c r="FJ174" s="49"/>
      <c r="FK174" s="15"/>
      <c r="FL174" s="15"/>
      <c r="FM174" s="49"/>
      <c r="FN174" s="75"/>
      <c r="FO174" s="76"/>
      <c r="FP174" s="75"/>
      <c r="FQ174" s="77"/>
      <c r="FR174" s="15"/>
      <c r="FS174" s="15"/>
      <c r="FT174" s="76"/>
      <c r="FU174" s="77"/>
      <c r="FV174" s="77"/>
      <c r="FW174" s="77"/>
      <c r="FX174" s="77"/>
      <c r="FY174" s="49"/>
      <c r="FZ174" s="49"/>
      <c r="GA174" s="49"/>
      <c r="GB174" s="15"/>
      <c r="GC174" s="15"/>
      <c r="GD174" s="15"/>
      <c r="GE174" s="15"/>
      <c r="GF174" s="15"/>
      <c r="GG174" s="15"/>
      <c r="GH174" s="15"/>
      <c r="GI174" s="15"/>
      <c r="GJ174" s="75"/>
      <c r="GK174" s="77"/>
      <c r="GL174" s="15"/>
      <c r="GM174" s="15"/>
      <c r="GN174" s="76"/>
      <c r="GO174" s="15"/>
      <c r="GP174" s="77"/>
      <c r="GQ174" s="15"/>
      <c r="GR174" s="15"/>
      <c r="GS174" s="15"/>
      <c r="GT174" s="77"/>
      <c r="GU174" s="77"/>
      <c r="GV174" s="49"/>
      <c r="GW174" s="49"/>
      <c r="GX174" s="49"/>
      <c r="GY174" s="49"/>
      <c r="GZ174" s="49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</row>
    <row r="175" spans="1:250" ht="16.899999999999999" customHeight="1">
      <c r="A175" s="73"/>
      <c r="B175" s="75"/>
      <c r="C175" s="76"/>
      <c r="D175" s="75"/>
      <c r="E175" s="77"/>
      <c r="F175" s="15"/>
      <c r="G175" s="15"/>
      <c r="H175" s="72"/>
      <c r="I175" s="79"/>
      <c r="J175" s="79"/>
      <c r="K175" s="79"/>
      <c r="L175" s="79"/>
      <c r="M175" s="73"/>
      <c r="N175" s="73"/>
      <c r="O175" s="73"/>
      <c r="P175" s="15"/>
      <c r="Q175" s="15"/>
      <c r="R175" s="15"/>
      <c r="S175" s="15"/>
      <c r="T175" s="15"/>
      <c r="U175" s="15"/>
      <c r="V175" s="15"/>
      <c r="W175" s="15"/>
      <c r="X175" s="75"/>
      <c r="Y175" s="77"/>
      <c r="Z175" s="15"/>
      <c r="AA175" s="15"/>
      <c r="AB175" s="72"/>
      <c r="AC175" s="15"/>
      <c r="AD175" s="79"/>
      <c r="AE175" s="15"/>
      <c r="AF175" s="15"/>
      <c r="AG175" s="15"/>
      <c r="AH175" s="79"/>
      <c r="AI175" s="79"/>
      <c r="AJ175" s="73"/>
      <c r="AK175" s="73"/>
      <c r="AL175" s="73"/>
      <c r="AM175" s="73"/>
      <c r="AN175" s="73"/>
      <c r="AO175" s="15"/>
      <c r="AP175" s="15"/>
      <c r="AQ175" s="73"/>
      <c r="AR175" s="75"/>
      <c r="AS175" s="76"/>
      <c r="AT175" s="75"/>
      <c r="AU175" s="77"/>
      <c r="AV175" s="15"/>
      <c r="AW175" s="15"/>
      <c r="AX175" s="72"/>
      <c r="AY175" s="79"/>
      <c r="AZ175" s="79"/>
      <c r="BA175" s="79"/>
      <c r="BB175" s="79"/>
      <c r="BC175" s="73"/>
      <c r="BD175" s="73"/>
      <c r="BE175" s="73"/>
      <c r="BF175" s="15"/>
      <c r="BG175" s="15"/>
      <c r="BH175" s="15"/>
      <c r="BI175" s="15"/>
      <c r="BJ175" s="15"/>
      <c r="BK175" s="15"/>
      <c r="BL175" s="15"/>
      <c r="BM175" s="15"/>
      <c r="BN175" s="75"/>
      <c r="BO175" s="77"/>
      <c r="BP175" s="15"/>
      <c r="BQ175" s="15"/>
      <c r="BR175" s="72"/>
      <c r="BS175" s="15"/>
      <c r="BT175" s="79"/>
      <c r="BU175" s="15"/>
      <c r="BV175" s="15"/>
      <c r="BW175" s="15"/>
      <c r="BX175" s="79"/>
      <c r="BY175" s="79"/>
      <c r="BZ175" s="73"/>
      <c r="CA175" s="73"/>
      <c r="CB175" s="73"/>
      <c r="CC175" s="73"/>
      <c r="CD175" s="73"/>
      <c r="CE175" s="15"/>
      <c r="CF175" s="15"/>
      <c r="CG175" s="73"/>
      <c r="CH175" s="75"/>
      <c r="CI175" s="76"/>
      <c r="CJ175" s="75"/>
      <c r="CK175" s="77"/>
      <c r="CL175" s="15"/>
      <c r="CM175" s="15"/>
      <c r="CN175" s="72"/>
      <c r="CO175" s="79"/>
      <c r="CP175" s="79"/>
      <c r="CQ175" s="79"/>
      <c r="CR175" s="79"/>
      <c r="CS175" s="73"/>
      <c r="CT175" s="73"/>
      <c r="CU175" s="73"/>
      <c r="CV175" s="15"/>
      <c r="CW175" s="15"/>
      <c r="CX175" s="15"/>
      <c r="CY175" s="15"/>
      <c r="CZ175" s="15"/>
      <c r="DA175" s="15"/>
      <c r="DB175" s="15"/>
      <c r="DC175" s="15"/>
      <c r="DD175" s="75"/>
      <c r="DE175" s="77"/>
      <c r="DF175" s="15"/>
      <c r="DG175" s="15"/>
      <c r="DH175" s="72"/>
      <c r="DI175" s="15"/>
      <c r="DJ175" s="79"/>
      <c r="DK175" s="15"/>
      <c r="DL175" s="15"/>
      <c r="DM175" s="15"/>
      <c r="DN175" s="79"/>
      <c r="DO175" s="79"/>
      <c r="DP175" s="73"/>
      <c r="DQ175" s="73"/>
      <c r="DR175" s="73"/>
      <c r="DS175" s="73"/>
      <c r="DT175" s="73"/>
      <c r="DU175" s="15"/>
      <c r="DV175" s="15"/>
      <c r="DW175" s="73"/>
      <c r="DX175" s="75"/>
      <c r="DY175" s="76"/>
      <c r="DZ175" s="75"/>
      <c r="EA175" s="77"/>
      <c r="EB175" s="15"/>
      <c r="EC175" s="15"/>
      <c r="ED175" s="72"/>
      <c r="EE175" s="79"/>
      <c r="EF175" s="79"/>
      <c r="EG175" s="79"/>
      <c r="EH175" s="79"/>
      <c r="EI175" s="73"/>
      <c r="EJ175" s="73"/>
      <c r="EK175" s="73"/>
      <c r="EL175" s="15"/>
      <c r="EM175" s="15"/>
      <c r="EN175" s="15"/>
      <c r="EO175" s="15"/>
      <c r="EP175" s="15"/>
      <c r="EQ175" s="15"/>
      <c r="ER175" s="15"/>
      <c r="ES175" s="15"/>
      <c r="ET175" s="75"/>
      <c r="EU175" s="77"/>
      <c r="EV175" s="15"/>
      <c r="EW175" s="15"/>
      <c r="EX175" s="72"/>
      <c r="EY175" s="15"/>
      <c r="EZ175" s="79"/>
      <c r="FA175" s="15"/>
      <c r="FB175" s="15"/>
      <c r="FC175" s="15"/>
      <c r="FD175" s="79"/>
      <c r="FE175" s="79"/>
      <c r="FF175" s="73"/>
      <c r="FG175" s="73"/>
      <c r="FH175" s="73"/>
      <c r="FI175" s="73"/>
      <c r="FJ175" s="73"/>
      <c r="FK175" s="15"/>
      <c r="FL175" s="15"/>
      <c r="FM175" s="73"/>
      <c r="FN175" s="75"/>
      <c r="FO175" s="76"/>
      <c r="FP175" s="75"/>
      <c r="FQ175" s="77"/>
      <c r="FR175" s="15"/>
      <c r="FS175" s="15"/>
      <c r="FT175" s="72"/>
      <c r="FU175" s="79"/>
      <c r="FV175" s="79"/>
      <c r="FW175" s="79"/>
      <c r="FX175" s="79"/>
      <c r="FY175" s="73"/>
      <c r="FZ175" s="73"/>
      <c r="GA175" s="73"/>
      <c r="GB175" s="15"/>
      <c r="GC175" s="15"/>
      <c r="GD175" s="15"/>
      <c r="GE175" s="15"/>
      <c r="GF175" s="15"/>
      <c r="GG175" s="15"/>
      <c r="GH175" s="15"/>
      <c r="GI175" s="15"/>
      <c r="GJ175" s="75"/>
      <c r="GK175" s="77"/>
      <c r="GL175" s="15"/>
      <c r="GM175" s="15"/>
      <c r="GN175" s="72"/>
      <c r="GO175" s="15"/>
      <c r="GP175" s="79"/>
      <c r="GQ175" s="15"/>
      <c r="GR175" s="15"/>
      <c r="GS175" s="15"/>
      <c r="GT175" s="79"/>
      <c r="GU175" s="79"/>
      <c r="GV175" s="73"/>
      <c r="GW175" s="73"/>
      <c r="GX175" s="73"/>
      <c r="GY175" s="73"/>
      <c r="GZ175" s="73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</row>
    <row r="176" spans="1:250" ht="16.899999999999999" customHeight="1">
      <c r="A176" s="49"/>
      <c r="B176" s="15"/>
      <c r="C176" s="15"/>
      <c r="D176" s="15"/>
      <c r="E176" s="15"/>
      <c r="F176" s="15"/>
      <c r="G176" s="15"/>
      <c r="H176" s="76"/>
      <c r="I176" s="77"/>
      <c r="J176" s="77"/>
      <c r="K176" s="77"/>
      <c r="L176" s="77"/>
      <c r="M176" s="49"/>
      <c r="N176" s="49"/>
      <c r="O176" s="49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76"/>
      <c r="AF176" s="15"/>
      <c r="AG176" s="77"/>
      <c r="AH176" s="77"/>
      <c r="AI176" s="77"/>
      <c r="AJ176" s="49"/>
      <c r="AK176" s="49"/>
      <c r="AL176" s="49"/>
      <c r="AM176" s="49"/>
      <c r="AN176" s="49"/>
      <c r="AO176" s="15"/>
      <c r="AP176" s="15"/>
      <c r="AQ176" s="49"/>
      <c r="AR176" s="15"/>
      <c r="AS176" s="15"/>
      <c r="AT176" s="15"/>
      <c r="AU176" s="15"/>
      <c r="AV176" s="15"/>
      <c r="AW176" s="15"/>
      <c r="AX176" s="76"/>
      <c r="AY176" s="77"/>
      <c r="AZ176" s="77"/>
      <c r="BA176" s="77"/>
      <c r="BB176" s="77"/>
      <c r="BC176" s="49"/>
      <c r="BD176" s="49"/>
      <c r="BE176" s="49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76"/>
      <c r="BV176" s="15"/>
      <c r="BW176" s="77"/>
      <c r="BX176" s="77"/>
      <c r="BY176" s="77"/>
      <c r="BZ176" s="49"/>
      <c r="CA176" s="49"/>
      <c r="CB176" s="49"/>
      <c r="CC176" s="49"/>
      <c r="CD176" s="49"/>
      <c r="CE176" s="15"/>
      <c r="CF176" s="15"/>
      <c r="CG176" s="49"/>
      <c r="CH176" s="15"/>
      <c r="CI176" s="15"/>
      <c r="CJ176" s="15"/>
      <c r="CK176" s="15"/>
      <c r="CL176" s="15"/>
      <c r="CM176" s="15"/>
      <c r="CN176" s="76"/>
      <c r="CO176" s="77"/>
      <c r="CP176" s="77"/>
      <c r="CQ176" s="77"/>
      <c r="CR176" s="77"/>
      <c r="CS176" s="49"/>
      <c r="CT176" s="49"/>
      <c r="CU176" s="49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76"/>
      <c r="DL176" s="15"/>
      <c r="DM176" s="77"/>
      <c r="DN176" s="77"/>
      <c r="DO176" s="77"/>
      <c r="DP176" s="49"/>
      <c r="DQ176" s="49"/>
      <c r="DR176" s="49"/>
      <c r="DS176" s="49"/>
      <c r="DT176" s="49"/>
      <c r="DU176" s="15"/>
      <c r="DV176" s="15"/>
      <c r="DW176" s="49"/>
      <c r="DX176" s="15"/>
      <c r="DY176" s="15"/>
      <c r="DZ176" s="15"/>
      <c r="EA176" s="15"/>
      <c r="EB176" s="15"/>
      <c r="EC176" s="15"/>
      <c r="ED176" s="76"/>
      <c r="EE176" s="77"/>
      <c r="EF176" s="77"/>
      <c r="EG176" s="77"/>
      <c r="EH176" s="77"/>
      <c r="EI176" s="49"/>
      <c r="EJ176" s="49"/>
      <c r="EK176" s="49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76"/>
      <c r="FB176" s="15"/>
      <c r="FC176" s="77"/>
      <c r="FD176" s="77"/>
      <c r="FE176" s="77"/>
      <c r="FF176" s="49"/>
      <c r="FG176" s="49"/>
      <c r="FH176" s="49"/>
      <c r="FI176" s="49"/>
      <c r="FJ176" s="49"/>
      <c r="FK176" s="15"/>
      <c r="FL176" s="15"/>
      <c r="FM176" s="49"/>
      <c r="FN176" s="15"/>
      <c r="FO176" s="15"/>
      <c r="FP176" s="15"/>
      <c r="FQ176" s="15"/>
      <c r="FR176" s="15"/>
      <c r="FS176" s="15"/>
      <c r="FT176" s="76"/>
      <c r="FU176" s="77"/>
      <c r="FV176" s="77"/>
      <c r="FW176" s="77"/>
      <c r="FX176" s="77"/>
      <c r="FY176" s="49"/>
      <c r="FZ176" s="49"/>
      <c r="GA176" s="49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76"/>
      <c r="GR176" s="15"/>
      <c r="GS176" s="77"/>
      <c r="GT176" s="77"/>
      <c r="GU176" s="77"/>
      <c r="GV176" s="49"/>
      <c r="GW176" s="49"/>
      <c r="GX176" s="49"/>
      <c r="GY176" s="49"/>
      <c r="GZ176" s="49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</row>
    <row r="177" spans="1:243" ht="16.899999999999999" customHeight="1">
      <c r="A177" s="49"/>
      <c r="B177" s="15"/>
      <c r="C177" s="15"/>
      <c r="D177" s="15"/>
      <c r="E177" s="15"/>
      <c r="F177" s="46"/>
      <c r="G177" s="15"/>
      <c r="H177" s="15"/>
      <c r="I177" s="15"/>
      <c r="J177" s="15"/>
      <c r="K177" s="77"/>
      <c r="L177" s="77"/>
      <c r="M177" s="77"/>
      <c r="N177" s="49"/>
      <c r="O177" s="49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46"/>
      <c r="AA177" s="15"/>
      <c r="AB177" s="15"/>
      <c r="AC177" s="15"/>
      <c r="AD177" s="15"/>
      <c r="AE177" s="76"/>
      <c r="AF177" s="15"/>
      <c r="AG177" s="77"/>
      <c r="AH177" s="77"/>
      <c r="AI177" s="77"/>
      <c r="AJ177" s="49"/>
      <c r="AK177" s="49"/>
      <c r="AL177" s="49"/>
      <c r="AM177" s="49"/>
      <c r="AN177" s="49"/>
      <c r="AO177" s="15"/>
      <c r="AP177" s="15"/>
      <c r="AQ177" s="49"/>
      <c r="AR177" s="15"/>
      <c r="AS177" s="15"/>
      <c r="AT177" s="15"/>
      <c r="AU177" s="15"/>
      <c r="AV177" s="46"/>
      <c r="AW177" s="15"/>
      <c r="AX177" s="15"/>
      <c r="AY177" s="15"/>
      <c r="AZ177" s="15"/>
      <c r="BA177" s="77"/>
      <c r="BB177" s="77"/>
      <c r="BC177" s="77"/>
      <c r="BD177" s="49"/>
      <c r="BE177" s="49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46"/>
      <c r="BQ177" s="15"/>
      <c r="BR177" s="15"/>
      <c r="BS177" s="15"/>
      <c r="BT177" s="15"/>
      <c r="BU177" s="76"/>
      <c r="BV177" s="15"/>
      <c r="BW177" s="77"/>
      <c r="BX177" s="77"/>
      <c r="BY177" s="77"/>
      <c r="BZ177" s="49"/>
      <c r="CA177" s="49"/>
      <c r="CB177" s="49"/>
      <c r="CC177" s="49"/>
      <c r="CD177" s="49"/>
      <c r="CE177" s="15"/>
      <c r="CF177" s="15"/>
      <c r="CG177" s="49"/>
      <c r="CH177" s="15"/>
      <c r="CI177" s="15"/>
      <c r="CJ177" s="15"/>
      <c r="CK177" s="15"/>
      <c r="CL177" s="46"/>
      <c r="CM177" s="15"/>
      <c r="CN177" s="15"/>
      <c r="CO177" s="15"/>
      <c r="CP177" s="15"/>
      <c r="CQ177" s="77"/>
      <c r="CR177" s="77"/>
      <c r="CS177" s="77"/>
      <c r="CT177" s="49"/>
      <c r="CU177" s="49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46"/>
      <c r="DG177" s="15"/>
      <c r="DH177" s="15"/>
      <c r="DI177" s="15"/>
      <c r="DJ177" s="15"/>
      <c r="DK177" s="76"/>
      <c r="DL177" s="15"/>
      <c r="DM177" s="77"/>
      <c r="DN177" s="77"/>
      <c r="DO177" s="77"/>
      <c r="DP177" s="49"/>
      <c r="DQ177" s="49"/>
      <c r="DR177" s="49"/>
      <c r="DS177" s="49"/>
      <c r="DT177" s="49"/>
      <c r="DU177" s="15"/>
      <c r="DV177" s="15"/>
      <c r="DW177" s="49"/>
      <c r="DX177" s="15"/>
      <c r="DY177" s="15"/>
      <c r="DZ177" s="15"/>
      <c r="EA177" s="15"/>
      <c r="EB177" s="46"/>
      <c r="EC177" s="15"/>
      <c r="ED177" s="15"/>
      <c r="EE177" s="15"/>
      <c r="EF177" s="15"/>
      <c r="EG177" s="77"/>
      <c r="EH177" s="77"/>
      <c r="EI177" s="77"/>
      <c r="EJ177" s="49"/>
      <c r="EK177" s="49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46"/>
      <c r="EW177" s="15"/>
      <c r="EX177" s="15"/>
      <c r="EY177" s="15"/>
      <c r="EZ177" s="15"/>
      <c r="FA177" s="76"/>
      <c r="FB177" s="15"/>
      <c r="FC177" s="77"/>
      <c r="FD177" s="77"/>
      <c r="FE177" s="77"/>
      <c r="FF177" s="49"/>
      <c r="FG177" s="49"/>
      <c r="FH177" s="49"/>
      <c r="FI177" s="49"/>
      <c r="FJ177" s="49"/>
      <c r="FK177" s="15"/>
      <c r="FL177" s="15"/>
      <c r="FM177" s="49"/>
      <c r="FN177" s="15"/>
      <c r="FO177" s="15"/>
      <c r="FP177" s="15"/>
      <c r="FQ177" s="15"/>
      <c r="FR177" s="46"/>
      <c r="FS177" s="15"/>
      <c r="FT177" s="15"/>
      <c r="FU177" s="15"/>
      <c r="FV177" s="15"/>
      <c r="FW177" s="77"/>
      <c r="FX177" s="77"/>
      <c r="FY177" s="77"/>
      <c r="FZ177" s="49"/>
      <c r="GA177" s="49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46"/>
      <c r="GM177" s="15"/>
      <c r="GN177" s="15"/>
      <c r="GO177" s="15"/>
      <c r="GP177" s="15"/>
      <c r="GQ177" s="76"/>
      <c r="GR177" s="15"/>
      <c r="GS177" s="77"/>
      <c r="GT177" s="77"/>
      <c r="GU177" s="77"/>
      <c r="GV177" s="49"/>
      <c r="GW177" s="49"/>
      <c r="GX177" s="49"/>
      <c r="GY177" s="49"/>
      <c r="GZ177" s="49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</row>
    <row r="178" spans="1:243" ht="16.899999999999999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49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49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49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49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49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</row>
    <row r="179" spans="1:243" ht="16.899999999999999" customHeight="1">
      <c r="A179" s="15"/>
      <c r="B179" s="15"/>
      <c r="C179" s="15"/>
      <c r="D179" s="15"/>
      <c r="E179" s="15"/>
      <c r="F179" s="46"/>
      <c r="G179" s="15"/>
      <c r="H179" s="15"/>
      <c r="I179" s="15"/>
      <c r="J179" s="15"/>
      <c r="K179" s="15"/>
      <c r="L179" s="15"/>
      <c r="M179" s="46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46"/>
      <c r="AA179" s="15"/>
      <c r="AB179" s="15"/>
      <c r="AC179" s="15"/>
      <c r="AD179" s="15"/>
      <c r="AE179" s="15"/>
      <c r="AF179" s="15"/>
      <c r="AG179" s="48"/>
      <c r="AH179" s="15"/>
      <c r="AI179" s="15"/>
      <c r="AJ179" s="15"/>
      <c r="AK179" s="15"/>
      <c r="AL179" s="49"/>
      <c r="AM179" s="15"/>
      <c r="AN179" s="15"/>
      <c r="AO179" s="15"/>
      <c r="AP179" s="15"/>
      <c r="AQ179" s="15"/>
      <c r="AR179" s="15"/>
      <c r="AS179" s="15"/>
      <c r="AT179" s="15"/>
      <c r="AU179" s="15"/>
      <c r="AV179" s="46"/>
      <c r="AW179" s="15"/>
      <c r="AX179" s="15"/>
      <c r="AY179" s="15"/>
      <c r="AZ179" s="15"/>
      <c r="BA179" s="15"/>
      <c r="BB179" s="15"/>
      <c r="BC179" s="46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46"/>
      <c r="BQ179" s="15"/>
      <c r="BR179" s="15"/>
      <c r="BS179" s="15"/>
      <c r="BT179" s="15"/>
      <c r="BU179" s="15"/>
      <c r="BV179" s="15"/>
      <c r="BW179" s="48"/>
      <c r="BX179" s="15"/>
      <c r="BY179" s="15"/>
      <c r="BZ179" s="15"/>
      <c r="CA179" s="15"/>
      <c r="CB179" s="49"/>
      <c r="CC179" s="15"/>
      <c r="CD179" s="15"/>
      <c r="CE179" s="15"/>
      <c r="CF179" s="15"/>
      <c r="CG179" s="15"/>
      <c r="CH179" s="15"/>
      <c r="CI179" s="15"/>
      <c r="CJ179" s="15"/>
      <c r="CK179" s="15"/>
      <c r="CL179" s="46"/>
      <c r="CM179" s="15"/>
      <c r="CN179" s="15"/>
      <c r="CO179" s="15"/>
      <c r="CP179" s="15"/>
      <c r="CQ179" s="15"/>
      <c r="CR179" s="15"/>
      <c r="CS179" s="46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46"/>
      <c r="DG179" s="15"/>
      <c r="DH179" s="15"/>
      <c r="DI179" s="15"/>
      <c r="DJ179" s="15"/>
      <c r="DK179" s="15"/>
      <c r="DL179" s="15"/>
      <c r="DM179" s="48"/>
      <c r="DN179" s="15"/>
      <c r="DO179" s="15"/>
      <c r="DP179" s="15"/>
      <c r="DQ179" s="15"/>
      <c r="DR179" s="49"/>
      <c r="DS179" s="15"/>
      <c r="DT179" s="15"/>
      <c r="DU179" s="15"/>
      <c r="DV179" s="15"/>
      <c r="DW179" s="15"/>
      <c r="DX179" s="15"/>
      <c r="DY179" s="15"/>
      <c r="DZ179" s="15"/>
      <c r="EA179" s="15"/>
      <c r="EB179" s="46"/>
      <c r="EC179" s="15"/>
      <c r="ED179" s="15"/>
      <c r="EE179" s="15"/>
      <c r="EF179" s="15"/>
      <c r="EG179" s="15"/>
      <c r="EH179" s="15"/>
      <c r="EI179" s="46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46"/>
      <c r="EW179" s="15"/>
      <c r="EX179" s="15"/>
      <c r="EY179" s="15"/>
      <c r="EZ179" s="15"/>
      <c r="FA179" s="15"/>
      <c r="FB179" s="15"/>
      <c r="FC179" s="48"/>
      <c r="FD179" s="15"/>
      <c r="FE179" s="15"/>
      <c r="FF179" s="15"/>
      <c r="FG179" s="15"/>
      <c r="FH179" s="49"/>
      <c r="FI179" s="15"/>
      <c r="FJ179" s="15"/>
      <c r="FK179" s="15"/>
      <c r="FL179" s="15"/>
      <c r="FM179" s="15"/>
      <c r="FN179" s="15"/>
      <c r="FO179" s="15"/>
      <c r="FP179" s="15"/>
      <c r="FQ179" s="15"/>
      <c r="FR179" s="46"/>
      <c r="FS179" s="15"/>
      <c r="FT179" s="15"/>
      <c r="FU179" s="15"/>
      <c r="FV179" s="15"/>
      <c r="FW179" s="15"/>
      <c r="FX179" s="15"/>
      <c r="FY179" s="46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46"/>
      <c r="GM179" s="15"/>
      <c r="GN179" s="15"/>
      <c r="GO179" s="15"/>
      <c r="GP179" s="15"/>
      <c r="GQ179" s="15"/>
      <c r="GR179" s="15"/>
      <c r="GS179" s="48"/>
      <c r="GT179" s="15"/>
      <c r="GU179" s="15"/>
      <c r="GV179" s="15"/>
      <c r="GW179" s="15"/>
      <c r="GX179" s="49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</row>
    <row r="180" spans="1:243" ht="16.899999999999999" customHeight="1">
      <c r="A180" s="61"/>
      <c r="B180" s="15"/>
      <c r="C180" s="15"/>
      <c r="D180" s="15"/>
      <c r="E180" s="15"/>
      <c r="F180" s="15"/>
      <c r="G180" s="15"/>
      <c r="H180" s="15"/>
      <c r="I180" s="15"/>
      <c r="J180" s="15"/>
      <c r="K180" s="61"/>
      <c r="L180" s="61"/>
      <c r="M180" s="61"/>
      <c r="N180" s="61"/>
      <c r="O180" s="61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61"/>
      <c r="AH180" s="61"/>
      <c r="AI180" s="61"/>
      <c r="AJ180" s="61"/>
      <c r="AK180" s="61"/>
      <c r="AL180" s="49"/>
      <c r="AM180" s="61"/>
      <c r="AN180" s="61"/>
      <c r="AO180" s="15"/>
      <c r="AP180" s="15"/>
      <c r="AQ180" s="61"/>
      <c r="AR180" s="15"/>
      <c r="AS180" s="15"/>
      <c r="AT180" s="15"/>
      <c r="AU180" s="15"/>
      <c r="AV180" s="15"/>
      <c r="AW180" s="15"/>
      <c r="AX180" s="15"/>
      <c r="AY180" s="15"/>
      <c r="AZ180" s="15"/>
      <c r="BA180" s="61"/>
      <c r="BB180" s="61"/>
      <c r="BC180" s="61"/>
      <c r="BD180" s="61"/>
      <c r="BE180" s="61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61"/>
      <c r="BX180" s="61"/>
      <c r="BY180" s="61"/>
      <c r="BZ180" s="61"/>
      <c r="CA180" s="61"/>
      <c r="CB180" s="49"/>
      <c r="CC180" s="61"/>
      <c r="CD180" s="61"/>
      <c r="CE180" s="15"/>
      <c r="CF180" s="15"/>
      <c r="CG180" s="61"/>
      <c r="CH180" s="15"/>
      <c r="CI180" s="15"/>
      <c r="CJ180" s="15"/>
      <c r="CK180" s="15"/>
      <c r="CL180" s="15"/>
      <c r="CM180" s="15"/>
      <c r="CN180" s="15"/>
      <c r="CO180" s="15"/>
      <c r="CP180" s="15"/>
      <c r="CQ180" s="61"/>
      <c r="CR180" s="61"/>
      <c r="CS180" s="61"/>
      <c r="CT180" s="61"/>
      <c r="CU180" s="61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61"/>
      <c r="DN180" s="61"/>
      <c r="DO180" s="61"/>
      <c r="DP180" s="61"/>
      <c r="DQ180" s="61"/>
      <c r="DR180" s="49"/>
      <c r="DS180" s="61"/>
      <c r="DT180" s="61"/>
      <c r="DU180" s="15"/>
      <c r="DV180" s="15"/>
      <c r="DW180" s="61"/>
      <c r="DX180" s="15"/>
      <c r="DY180" s="15"/>
      <c r="DZ180" s="15"/>
      <c r="EA180" s="15"/>
      <c r="EB180" s="15"/>
      <c r="EC180" s="15"/>
      <c r="ED180" s="15"/>
      <c r="EE180" s="15"/>
      <c r="EF180" s="15"/>
      <c r="EG180" s="61"/>
      <c r="EH180" s="61"/>
      <c r="EI180" s="61"/>
      <c r="EJ180" s="61"/>
      <c r="EK180" s="61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61"/>
      <c r="FD180" s="61"/>
      <c r="FE180" s="61"/>
      <c r="FF180" s="61"/>
      <c r="FG180" s="61"/>
      <c r="FH180" s="49"/>
      <c r="FI180" s="61"/>
      <c r="FJ180" s="61"/>
      <c r="FK180" s="15"/>
      <c r="FL180" s="15"/>
      <c r="FM180" s="61"/>
      <c r="FN180" s="15"/>
      <c r="FO180" s="15"/>
      <c r="FP180" s="15"/>
      <c r="FQ180" s="15"/>
      <c r="FR180" s="15"/>
      <c r="FS180" s="15"/>
      <c r="FT180" s="15"/>
      <c r="FU180" s="15"/>
      <c r="FV180" s="15"/>
      <c r="FW180" s="61"/>
      <c r="FX180" s="61"/>
      <c r="FY180" s="61"/>
      <c r="FZ180" s="61"/>
      <c r="GA180" s="61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61"/>
      <c r="GT180" s="61"/>
      <c r="GU180" s="61"/>
      <c r="GV180" s="61"/>
      <c r="GW180" s="61"/>
      <c r="GX180" s="49"/>
      <c r="GY180" s="61"/>
      <c r="GZ180" s="61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</row>
    <row r="181" spans="1:243" ht="16.899999999999999" customHeight="1">
      <c r="A181" s="61"/>
      <c r="B181" s="15"/>
      <c r="C181" s="15"/>
      <c r="D181" s="15"/>
      <c r="E181" s="15"/>
      <c r="F181" s="46"/>
      <c r="G181" s="15"/>
      <c r="H181" s="15"/>
      <c r="I181" s="15"/>
      <c r="J181" s="15"/>
      <c r="K181" s="61"/>
      <c r="L181" s="61"/>
      <c r="M181" s="61"/>
      <c r="N181" s="61"/>
      <c r="O181" s="61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46"/>
      <c r="AA181" s="15"/>
      <c r="AB181" s="15"/>
      <c r="AC181" s="15"/>
      <c r="AD181" s="15"/>
      <c r="AE181" s="72"/>
      <c r="AF181" s="15"/>
      <c r="AG181" s="61"/>
      <c r="AH181" s="61"/>
      <c r="AI181" s="61"/>
      <c r="AJ181" s="61"/>
      <c r="AK181" s="61"/>
      <c r="AL181" s="49"/>
      <c r="AM181" s="61"/>
      <c r="AN181" s="61"/>
      <c r="AO181" s="15"/>
      <c r="AP181" s="15"/>
      <c r="AQ181" s="61"/>
      <c r="AR181" s="15"/>
      <c r="AS181" s="15"/>
      <c r="AT181" s="15"/>
      <c r="AU181" s="15"/>
      <c r="AV181" s="46"/>
      <c r="AW181" s="15"/>
      <c r="AX181" s="15"/>
      <c r="AY181" s="15"/>
      <c r="AZ181" s="15"/>
      <c r="BA181" s="61"/>
      <c r="BB181" s="61"/>
      <c r="BC181" s="61"/>
      <c r="BD181" s="61"/>
      <c r="BE181" s="61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46"/>
      <c r="BQ181" s="15"/>
      <c r="BR181" s="15"/>
      <c r="BS181" s="15"/>
      <c r="BT181" s="15"/>
      <c r="BU181" s="72"/>
      <c r="BV181" s="15"/>
      <c r="BW181" s="61"/>
      <c r="BX181" s="61"/>
      <c r="BY181" s="61"/>
      <c r="BZ181" s="61"/>
      <c r="CA181" s="61"/>
      <c r="CB181" s="49"/>
      <c r="CC181" s="61"/>
      <c r="CD181" s="61"/>
      <c r="CE181" s="15"/>
      <c r="CF181" s="15"/>
      <c r="CG181" s="61"/>
      <c r="CH181" s="15"/>
      <c r="CI181" s="15"/>
      <c r="CJ181" s="15"/>
      <c r="CK181" s="15"/>
      <c r="CL181" s="46"/>
      <c r="CM181" s="15"/>
      <c r="CN181" s="15"/>
      <c r="CO181" s="15"/>
      <c r="CP181" s="15"/>
      <c r="CQ181" s="61"/>
      <c r="CR181" s="61"/>
      <c r="CS181" s="61"/>
      <c r="CT181" s="61"/>
      <c r="CU181" s="61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46"/>
      <c r="DG181" s="15"/>
      <c r="DH181" s="15"/>
      <c r="DI181" s="15"/>
      <c r="DJ181" s="15"/>
      <c r="DK181" s="72"/>
      <c r="DL181" s="15"/>
      <c r="DM181" s="61"/>
      <c r="DN181" s="61"/>
      <c r="DO181" s="61"/>
      <c r="DP181" s="61"/>
      <c r="DQ181" s="61"/>
      <c r="DR181" s="49"/>
      <c r="DS181" s="61"/>
      <c r="DT181" s="61"/>
      <c r="DU181" s="15"/>
      <c r="DV181" s="15"/>
      <c r="DW181" s="61"/>
      <c r="DX181" s="15"/>
      <c r="DY181" s="15"/>
      <c r="DZ181" s="15"/>
      <c r="EA181" s="15"/>
      <c r="EB181" s="46"/>
      <c r="EC181" s="15"/>
      <c r="ED181" s="15"/>
      <c r="EE181" s="15"/>
      <c r="EF181" s="15"/>
      <c r="EG181" s="61"/>
      <c r="EH181" s="61"/>
      <c r="EI181" s="61"/>
      <c r="EJ181" s="61"/>
      <c r="EK181" s="61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46"/>
      <c r="EW181" s="15"/>
      <c r="EX181" s="15"/>
      <c r="EY181" s="15"/>
      <c r="EZ181" s="15"/>
      <c r="FA181" s="72"/>
      <c r="FB181" s="15"/>
      <c r="FC181" s="61"/>
      <c r="FD181" s="61"/>
      <c r="FE181" s="61"/>
      <c r="FF181" s="61"/>
      <c r="FG181" s="61"/>
      <c r="FH181" s="49"/>
      <c r="FI181" s="61"/>
      <c r="FJ181" s="61"/>
      <c r="FK181" s="15"/>
      <c r="FL181" s="15"/>
      <c r="FM181" s="61"/>
      <c r="FN181" s="15"/>
      <c r="FO181" s="15"/>
      <c r="FP181" s="15"/>
      <c r="FQ181" s="15"/>
      <c r="FR181" s="46"/>
      <c r="FS181" s="15"/>
      <c r="FT181" s="15"/>
      <c r="FU181" s="15"/>
      <c r="FV181" s="15"/>
      <c r="FW181" s="61"/>
      <c r="FX181" s="61"/>
      <c r="FY181" s="61"/>
      <c r="FZ181" s="61"/>
      <c r="GA181" s="61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46"/>
      <c r="GM181" s="15"/>
      <c r="GN181" s="15"/>
      <c r="GO181" s="15"/>
      <c r="GP181" s="15"/>
      <c r="GQ181" s="72"/>
      <c r="GR181" s="15"/>
      <c r="GS181" s="61"/>
      <c r="GT181" s="61"/>
      <c r="GU181" s="61"/>
      <c r="GV181" s="61"/>
      <c r="GW181" s="61"/>
      <c r="GX181" s="49"/>
      <c r="GY181" s="61"/>
      <c r="GZ181" s="61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</row>
    <row r="182" spans="1:243" ht="16.899999999999999" customHeight="1">
      <c r="A182" s="61"/>
      <c r="B182" s="15"/>
      <c r="C182" s="15"/>
      <c r="D182" s="15"/>
      <c r="E182" s="15"/>
      <c r="F182" s="46"/>
      <c r="G182" s="15"/>
      <c r="H182" s="15"/>
      <c r="I182" s="15"/>
      <c r="J182" s="15"/>
      <c r="K182" s="61"/>
      <c r="L182" s="61"/>
      <c r="M182" s="61"/>
      <c r="N182" s="61"/>
      <c r="O182" s="61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46"/>
      <c r="AA182" s="15"/>
      <c r="AB182" s="15"/>
      <c r="AC182" s="15"/>
      <c r="AD182" s="15"/>
      <c r="AE182" s="72"/>
      <c r="AF182" s="15"/>
      <c r="AG182" s="61"/>
      <c r="AH182" s="61"/>
      <c r="AI182" s="61"/>
      <c r="AJ182" s="61"/>
      <c r="AK182" s="61"/>
      <c r="AL182" s="49"/>
      <c r="AM182" s="61"/>
      <c r="AN182" s="61"/>
      <c r="AO182" s="15"/>
      <c r="AP182" s="15"/>
      <c r="AQ182" s="61"/>
      <c r="AR182" s="15"/>
      <c r="AS182" s="15"/>
      <c r="AT182" s="15"/>
      <c r="AU182" s="15"/>
      <c r="AV182" s="46"/>
      <c r="AW182" s="15"/>
      <c r="AX182" s="15"/>
      <c r="AY182" s="15"/>
      <c r="AZ182" s="15"/>
      <c r="BA182" s="61"/>
      <c r="BB182" s="61"/>
      <c r="BC182" s="61"/>
      <c r="BD182" s="61"/>
      <c r="BE182" s="61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46"/>
      <c r="BQ182" s="15"/>
      <c r="BR182" s="15"/>
      <c r="BS182" s="15"/>
      <c r="BT182" s="15"/>
      <c r="BU182" s="72"/>
      <c r="BV182" s="15"/>
      <c r="BW182" s="61"/>
      <c r="BX182" s="61"/>
      <c r="BY182" s="61"/>
      <c r="BZ182" s="61"/>
      <c r="CA182" s="61"/>
      <c r="CB182" s="49"/>
      <c r="CC182" s="61"/>
      <c r="CD182" s="61"/>
      <c r="CE182" s="15"/>
      <c r="CF182" s="15"/>
      <c r="CG182" s="61"/>
      <c r="CH182" s="15"/>
      <c r="CI182" s="15"/>
      <c r="CJ182" s="15"/>
      <c r="CK182" s="15"/>
      <c r="CL182" s="46"/>
      <c r="CM182" s="15"/>
      <c r="CN182" s="15"/>
      <c r="CO182" s="15"/>
      <c r="CP182" s="15"/>
      <c r="CQ182" s="61"/>
      <c r="CR182" s="61"/>
      <c r="CS182" s="61"/>
      <c r="CT182" s="61"/>
      <c r="CU182" s="61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46"/>
      <c r="DG182" s="15"/>
      <c r="DH182" s="15"/>
      <c r="DI182" s="15"/>
      <c r="DJ182" s="15"/>
      <c r="DK182" s="72"/>
      <c r="DL182" s="15"/>
      <c r="DM182" s="61"/>
      <c r="DN182" s="61"/>
      <c r="DO182" s="61"/>
      <c r="DP182" s="61"/>
      <c r="DQ182" s="61"/>
      <c r="DR182" s="49"/>
      <c r="DS182" s="61"/>
      <c r="DT182" s="61"/>
      <c r="DU182" s="15"/>
      <c r="DV182" s="15"/>
      <c r="DW182" s="61"/>
      <c r="DX182" s="15"/>
      <c r="DY182" s="15"/>
      <c r="DZ182" s="15"/>
      <c r="EA182" s="15"/>
      <c r="EB182" s="46"/>
      <c r="EC182" s="15"/>
      <c r="ED182" s="15"/>
      <c r="EE182" s="15"/>
      <c r="EF182" s="15"/>
      <c r="EG182" s="61"/>
      <c r="EH182" s="61"/>
      <c r="EI182" s="61"/>
      <c r="EJ182" s="61"/>
      <c r="EK182" s="61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46"/>
      <c r="EW182" s="15"/>
      <c r="EX182" s="15"/>
      <c r="EY182" s="15"/>
      <c r="EZ182" s="15"/>
      <c r="FA182" s="72"/>
      <c r="FB182" s="15"/>
      <c r="FC182" s="61"/>
      <c r="FD182" s="61"/>
      <c r="FE182" s="61"/>
      <c r="FF182" s="61"/>
      <c r="FG182" s="61"/>
      <c r="FH182" s="49"/>
      <c r="FI182" s="61"/>
      <c r="FJ182" s="61"/>
      <c r="FK182" s="15"/>
      <c r="FL182" s="15"/>
      <c r="FM182" s="61"/>
      <c r="FN182" s="15"/>
      <c r="FO182" s="15"/>
      <c r="FP182" s="15"/>
      <c r="FQ182" s="15"/>
      <c r="FR182" s="46"/>
      <c r="FS182" s="15"/>
      <c r="FT182" s="15"/>
      <c r="FU182" s="15"/>
      <c r="FV182" s="15"/>
      <c r="FW182" s="61"/>
      <c r="FX182" s="61"/>
      <c r="FY182" s="61"/>
      <c r="FZ182" s="61"/>
      <c r="GA182" s="61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46"/>
      <c r="GM182" s="15"/>
      <c r="GN182" s="15"/>
      <c r="GO182" s="15"/>
      <c r="GP182" s="15"/>
      <c r="GQ182" s="72"/>
      <c r="GR182" s="15"/>
      <c r="GS182" s="61"/>
      <c r="GT182" s="61"/>
      <c r="GU182" s="61"/>
      <c r="GV182" s="61"/>
      <c r="GW182" s="61"/>
      <c r="GX182" s="49"/>
      <c r="GY182" s="61"/>
      <c r="GZ182" s="61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</row>
    <row r="183" spans="1:243" ht="16.899999999999999" customHeight="1">
      <c r="A183" s="15"/>
      <c r="B183" s="15"/>
      <c r="C183" s="15"/>
      <c r="D183" s="166"/>
      <c r="E183" s="15"/>
      <c r="F183" s="73"/>
      <c r="G183" s="15"/>
      <c r="H183" s="74"/>
      <c r="I183" s="15"/>
      <c r="J183" s="15"/>
      <c r="K183" s="12"/>
      <c r="L183" s="15"/>
      <c r="M183" s="15"/>
      <c r="N183" s="12"/>
      <c r="O183" s="45"/>
      <c r="P183" s="15"/>
      <c r="Q183" s="15"/>
      <c r="R183" s="15"/>
      <c r="S183" s="12"/>
      <c r="T183" s="275"/>
      <c r="U183" s="73"/>
      <c r="V183" s="15"/>
      <c r="W183" s="73"/>
      <c r="X183" s="15"/>
      <c r="Y183" s="22"/>
      <c r="Z183" s="15"/>
      <c r="AA183" s="15"/>
      <c r="AB183" s="12"/>
      <c r="AC183" s="74"/>
      <c r="AD183" s="15"/>
      <c r="AE183" s="12"/>
      <c r="AF183" s="12"/>
      <c r="AG183" s="12"/>
      <c r="AH183" s="74"/>
      <c r="AI183" s="15"/>
      <c r="AJ183" s="15"/>
      <c r="AK183" s="15"/>
      <c r="AL183" s="12"/>
      <c r="AM183" s="275"/>
      <c r="AN183" s="61"/>
      <c r="AO183" s="15"/>
      <c r="AP183" s="15"/>
      <c r="AQ183" s="15"/>
      <c r="AR183" s="15"/>
      <c r="AS183" s="15"/>
      <c r="AT183" s="166"/>
      <c r="AU183" s="15"/>
      <c r="AV183" s="73"/>
      <c r="AW183" s="15"/>
      <c r="AX183" s="74"/>
      <c r="AY183" s="15"/>
      <c r="AZ183" s="15"/>
      <c r="BA183" s="12"/>
      <c r="BB183" s="15"/>
      <c r="BC183" s="15"/>
      <c r="BD183" s="12"/>
      <c r="BE183" s="45"/>
      <c r="BF183" s="15"/>
      <c r="BG183" s="15"/>
      <c r="BH183" s="15"/>
      <c r="BI183" s="12"/>
      <c r="BJ183" s="275"/>
      <c r="BK183" s="73"/>
      <c r="BL183" s="15"/>
      <c r="BM183" s="73"/>
      <c r="BN183" s="15"/>
      <c r="BO183" s="22"/>
      <c r="BP183" s="15"/>
      <c r="BQ183" s="15"/>
      <c r="BR183" s="12"/>
      <c r="BS183" s="74"/>
      <c r="BT183" s="15"/>
      <c r="BU183" s="12"/>
      <c r="BV183" s="12"/>
      <c r="BW183" s="12"/>
      <c r="BX183" s="74"/>
      <c r="BY183" s="15"/>
      <c r="BZ183" s="15"/>
      <c r="CA183" s="15"/>
      <c r="CB183" s="12"/>
      <c r="CC183" s="275"/>
      <c r="CD183" s="61"/>
      <c r="CE183" s="15"/>
      <c r="CF183" s="15"/>
      <c r="CG183" s="15"/>
      <c r="CH183" s="15"/>
      <c r="CI183" s="15"/>
      <c r="CJ183" s="166"/>
      <c r="CK183" s="15"/>
      <c r="CL183" s="73"/>
      <c r="CM183" s="15"/>
      <c r="CN183" s="74"/>
      <c r="CO183" s="15"/>
      <c r="CP183" s="15"/>
      <c r="CQ183" s="12"/>
      <c r="CR183" s="15"/>
      <c r="CS183" s="15"/>
      <c r="CT183" s="12"/>
      <c r="CU183" s="45"/>
      <c r="CV183" s="15"/>
      <c r="CW183" s="15"/>
      <c r="CX183" s="15"/>
      <c r="CY183" s="12"/>
      <c r="CZ183" s="275"/>
      <c r="DA183" s="73"/>
      <c r="DB183" s="15"/>
      <c r="DC183" s="73"/>
      <c r="DD183" s="15"/>
      <c r="DE183" s="22"/>
      <c r="DF183" s="15"/>
      <c r="DG183" s="15"/>
      <c r="DH183" s="12"/>
      <c r="DI183" s="74"/>
      <c r="DJ183" s="15"/>
      <c r="DK183" s="12"/>
      <c r="DL183" s="12"/>
      <c r="DM183" s="12"/>
      <c r="DN183" s="74"/>
      <c r="DO183" s="15"/>
      <c r="DP183" s="15"/>
      <c r="DQ183" s="15"/>
      <c r="DR183" s="12"/>
      <c r="DS183" s="275"/>
      <c r="DT183" s="61"/>
      <c r="DU183" s="15"/>
      <c r="DV183" s="15"/>
      <c r="DW183" s="15"/>
      <c r="DX183" s="15"/>
      <c r="DY183" s="15"/>
      <c r="DZ183" s="166"/>
      <c r="EA183" s="15"/>
      <c r="EB183" s="73"/>
      <c r="EC183" s="15"/>
      <c r="ED183" s="74"/>
      <c r="EE183" s="15"/>
      <c r="EF183" s="15"/>
      <c r="EG183" s="12"/>
      <c r="EH183" s="15"/>
      <c r="EI183" s="15"/>
      <c r="EJ183" s="12"/>
      <c r="EK183" s="45"/>
      <c r="EL183" s="15"/>
      <c r="EM183" s="15"/>
      <c r="EN183" s="15"/>
      <c r="EO183" s="12"/>
      <c r="EP183" s="275"/>
      <c r="EQ183" s="73"/>
      <c r="ER183" s="15"/>
      <c r="ES183" s="73"/>
      <c r="ET183" s="15"/>
      <c r="EU183" s="22"/>
      <c r="EV183" s="15"/>
      <c r="EW183" s="15"/>
      <c r="EX183" s="12"/>
      <c r="EY183" s="74"/>
      <c r="EZ183" s="15"/>
      <c r="FA183" s="12"/>
      <c r="FB183" s="12"/>
      <c r="FC183" s="12"/>
      <c r="FD183" s="74"/>
      <c r="FE183" s="15"/>
      <c r="FF183" s="15"/>
      <c r="FG183" s="15"/>
      <c r="FH183" s="12"/>
      <c r="FI183" s="275"/>
      <c r="FJ183" s="61"/>
      <c r="FK183" s="15"/>
      <c r="FL183" s="15"/>
      <c r="FM183" s="15"/>
      <c r="FN183" s="15"/>
      <c r="FO183" s="15"/>
      <c r="FP183" s="166"/>
      <c r="FQ183" s="15"/>
      <c r="FR183" s="73"/>
      <c r="FS183" s="15"/>
      <c r="FT183" s="74"/>
      <c r="FU183" s="15"/>
      <c r="FV183" s="15"/>
      <c r="FW183" s="12"/>
      <c r="FX183" s="15"/>
      <c r="FY183" s="15"/>
      <c r="FZ183" s="12"/>
      <c r="GA183" s="45"/>
      <c r="GB183" s="15"/>
      <c r="GC183" s="15"/>
      <c r="GD183" s="15"/>
      <c r="GE183" s="12"/>
      <c r="GF183" s="275"/>
      <c r="GG183" s="73"/>
      <c r="GH183" s="15"/>
      <c r="GI183" s="73"/>
      <c r="GJ183" s="15"/>
      <c r="GK183" s="22"/>
      <c r="GL183" s="15"/>
      <c r="GM183" s="15"/>
      <c r="GN183" s="12"/>
      <c r="GO183" s="74"/>
      <c r="GP183" s="15"/>
      <c r="GQ183" s="12"/>
      <c r="GR183" s="12"/>
      <c r="GS183" s="12"/>
      <c r="GT183" s="74"/>
      <c r="GU183" s="15"/>
      <c r="GV183" s="15"/>
      <c r="GW183" s="15"/>
      <c r="GX183" s="12"/>
      <c r="GY183" s="275"/>
      <c r="GZ183" s="61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</row>
    <row r="184" spans="1:243" ht="16.899999999999999" customHeight="1">
      <c r="A184" s="15"/>
      <c r="B184" s="15"/>
      <c r="C184" s="15"/>
      <c r="D184" s="22"/>
      <c r="E184" s="73"/>
      <c r="F184" s="73"/>
      <c r="G184" s="73"/>
      <c r="H184" s="275"/>
      <c r="I184" s="73"/>
      <c r="J184" s="62"/>
      <c r="K184" s="62"/>
      <c r="L184" s="62"/>
      <c r="M184" s="61"/>
      <c r="N184" s="61"/>
      <c r="O184" s="144"/>
      <c r="P184" s="62"/>
      <c r="Q184" s="189"/>
      <c r="R184" s="189"/>
      <c r="S184" s="15"/>
      <c r="T184" s="15"/>
      <c r="U184" s="15"/>
      <c r="V184" s="15"/>
      <c r="W184" s="73"/>
      <c r="X184" s="73"/>
      <c r="Y184" s="22"/>
      <c r="Z184" s="73"/>
      <c r="AA184" s="62"/>
      <c r="AB184" s="62"/>
      <c r="AC184" s="275"/>
      <c r="AD184" s="14"/>
      <c r="AE184" s="14"/>
      <c r="AF184" s="14"/>
      <c r="AG184" s="62"/>
      <c r="AH184" s="144"/>
      <c r="AI184" s="62"/>
      <c r="AJ184" s="189"/>
      <c r="AK184" s="189"/>
      <c r="AL184" s="15"/>
      <c r="AM184" s="15"/>
      <c r="AN184" s="15"/>
      <c r="AO184" s="15"/>
      <c r="AP184" s="15"/>
      <c r="AQ184" s="15"/>
      <c r="AR184" s="15"/>
      <c r="AS184" s="15"/>
      <c r="AT184" s="22"/>
      <c r="AU184" s="73"/>
      <c r="AV184" s="73"/>
      <c r="AW184" s="73"/>
      <c r="AX184" s="275"/>
      <c r="AY184" s="73"/>
      <c r="AZ184" s="62"/>
      <c r="BA184" s="62"/>
      <c r="BB184" s="62"/>
      <c r="BC184" s="61"/>
      <c r="BD184" s="61"/>
      <c r="BE184" s="144"/>
      <c r="BF184" s="62"/>
      <c r="BG184" s="189"/>
      <c r="BH184" s="189"/>
      <c r="BI184" s="15"/>
      <c r="BJ184" s="15"/>
      <c r="BK184" s="15"/>
      <c r="BL184" s="15"/>
      <c r="BM184" s="73"/>
      <c r="BN184" s="73"/>
      <c r="BO184" s="22"/>
      <c r="BP184" s="73"/>
      <c r="BQ184" s="62"/>
      <c r="BR184" s="62"/>
      <c r="BS184" s="275"/>
      <c r="BT184" s="14"/>
      <c r="BU184" s="14"/>
      <c r="BV184" s="14"/>
      <c r="BW184" s="62"/>
      <c r="BX184" s="144"/>
      <c r="BY184" s="62"/>
      <c r="BZ184" s="189"/>
      <c r="CA184" s="189"/>
      <c r="CB184" s="15"/>
      <c r="CC184" s="15"/>
      <c r="CD184" s="15"/>
      <c r="CE184" s="15"/>
      <c r="CF184" s="15"/>
      <c r="CG184" s="15"/>
      <c r="CH184" s="15"/>
      <c r="CI184" s="15"/>
      <c r="CJ184" s="22"/>
      <c r="CK184" s="73"/>
      <c r="CL184" s="73"/>
      <c r="CM184" s="73"/>
      <c r="CN184" s="275"/>
      <c r="CO184" s="73"/>
      <c r="CP184" s="62"/>
      <c r="CQ184" s="62"/>
      <c r="CR184" s="62"/>
      <c r="CS184" s="61"/>
      <c r="CT184" s="61"/>
      <c r="CU184" s="144"/>
      <c r="CV184" s="62"/>
      <c r="CW184" s="189"/>
      <c r="CX184" s="189"/>
      <c r="CY184" s="15"/>
      <c r="CZ184" s="15"/>
      <c r="DA184" s="15"/>
      <c r="DB184" s="15"/>
      <c r="DC184" s="73"/>
      <c r="DD184" s="73"/>
      <c r="DE184" s="22"/>
      <c r="DF184" s="73"/>
      <c r="DG184" s="62"/>
      <c r="DH184" s="62"/>
      <c r="DI184" s="275"/>
      <c r="DJ184" s="14"/>
      <c r="DK184" s="14"/>
      <c r="DL184" s="14"/>
      <c r="DM184" s="62"/>
      <c r="DN184" s="144"/>
      <c r="DO184" s="62"/>
      <c r="DP184" s="189"/>
      <c r="DQ184" s="189"/>
      <c r="DR184" s="15"/>
      <c r="DS184" s="15"/>
      <c r="DT184" s="15"/>
      <c r="DU184" s="15"/>
      <c r="DV184" s="15"/>
      <c r="DW184" s="15"/>
      <c r="DX184" s="15"/>
      <c r="DY184" s="15"/>
      <c r="DZ184" s="22"/>
      <c r="EA184" s="73"/>
      <c r="EB184" s="73"/>
      <c r="EC184" s="73"/>
      <c r="ED184" s="275"/>
      <c r="EE184" s="73"/>
      <c r="EF184" s="62"/>
      <c r="EG184" s="62"/>
      <c r="EH184" s="62"/>
      <c r="EI184" s="61"/>
      <c r="EJ184" s="61"/>
      <c r="EK184" s="144"/>
      <c r="EL184" s="62"/>
      <c r="EM184" s="189"/>
      <c r="EN184" s="189"/>
      <c r="EO184" s="15"/>
      <c r="EP184" s="15"/>
      <c r="EQ184" s="15"/>
      <c r="ER184" s="15"/>
      <c r="ES184" s="73"/>
      <c r="ET184" s="73"/>
      <c r="EU184" s="22"/>
      <c r="EV184" s="73"/>
      <c r="EW184" s="62"/>
      <c r="EX184" s="62"/>
      <c r="EY184" s="275"/>
      <c r="EZ184" s="14"/>
      <c r="FA184" s="14"/>
      <c r="FB184" s="14"/>
      <c r="FC184" s="62"/>
      <c r="FD184" s="144"/>
      <c r="FE184" s="62"/>
      <c r="FF184" s="189"/>
      <c r="FG184" s="189"/>
      <c r="FH184" s="15"/>
      <c r="FI184" s="15"/>
      <c r="FJ184" s="15"/>
      <c r="FK184" s="15"/>
      <c r="FL184" s="15"/>
      <c r="FM184" s="15"/>
      <c r="FN184" s="15"/>
      <c r="FO184" s="15"/>
      <c r="FP184" s="22"/>
      <c r="FQ184" s="73"/>
      <c r="FR184" s="73"/>
      <c r="FS184" s="73"/>
      <c r="FT184" s="275"/>
      <c r="FU184" s="73"/>
      <c r="FV184" s="62"/>
      <c r="FW184" s="62"/>
      <c r="FX184" s="62"/>
      <c r="FY184" s="61"/>
      <c r="FZ184" s="61"/>
      <c r="GA184" s="144"/>
      <c r="GB184" s="62"/>
      <c r="GC184" s="189"/>
      <c r="GD184" s="189"/>
      <c r="GE184" s="15"/>
      <c r="GF184" s="15"/>
      <c r="GG184" s="15"/>
      <c r="GH184" s="15"/>
      <c r="GI184" s="73"/>
      <c r="GJ184" s="73"/>
      <c r="GK184" s="22"/>
      <c r="GL184" s="73"/>
      <c r="GM184" s="62"/>
      <c r="GN184" s="62"/>
      <c r="GO184" s="275"/>
      <c r="GP184" s="14"/>
      <c r="GQ184" s="14"/>
      <c r="GR184" s="14"/>
      <c r="GS184" s="62"/>
      <c r="GT184" s="144"/>
      <c r="GU184" s="62"/>
      <c r="GV184" s="189"/>
      <c r="GW184" s="189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</row>
    <row r="185" spans="1:243" ht="16.899999999999999" customHeight="1">
      <c r="A185" s="15"/>
      <c r="B185" s="15"/>
      <c r="C185" s="15"/>
      <c r="D185" s="15"/>
      <c r="E185" s="73"/>
      <c r="F185" s="73"/>
      <c r="G185" s="73"/>
      <c r="H185" s="73"/>
      <c r="I185" s="15"/>
      <c r="J185" s="15"/>
      <c r="K185" s="12"/>
      <c r="L185" s="12"/>
      <c r="M185" s="61"/>
      <c r="N185" s="61"/>
      <c r="O185" s="61"/>
      <c r="P185" s="15"/>
      <c r="Q185" s="15"/>
      <c r="R185" s="15"/>
      <c r="S185" s="15"/>
      <c r="T185" s="15"/>
      <c r="U185" s="15"/>
      <c r="V185" s="73"/>
      <c r="W185" s="73"/>
      <c r="X185" s="73"/>
      <c r="Y185" s="73"/>
      <c r="Z185" s="15"/>
      <c r="AA185" s="15"/>
      <c r="AB185" s="12"/>
      <c r="AC185" s="13"/>
      <c r="AD185" s="12"/>
      <c r="AE185" s="12"/>
      <c r="AF185" s="12"/>
      <c r="AG185" s="15"/>
      <c r="AH185" s="62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73"/>
      <c r="AV185" s="73"/>
      <c r="AW185" s="73"/>
      <c r="AX185" s="73"/>
      <c r="AY185" s="15"/>
      <c r="AZ185" s="15"/>
      <c r="BA185" s="12"/>
      <c r="BB185" s="12"/>
      <c r="BC185" s="61"/>
      <c r="BD185" s="61"/>
      <c r="BE185" s="61"/>
      <c r="BF185" s="15"/>
      <c r="BG185" s="15"/>
      <c r="BH185" s="15"/>
      <c r="BI185" s="15"/>
      <c r="BJ185" s="15"/>
      <c r="BK185" s="15"/>
      <c r="BL185" s="73"/>
      <c r="BM185" s="73"/>
      <c r="BN185" s="73"/>
      <c r="BO185" s="73"/>
      <c r="BP185" s="15"/>
      <c r="BQ185" s="15"/>
      <c r="BR185" s="12"/>
      <c r="BS185" s="13"/>
      <c r="BT185" s="12"/>
      <c r="BU185" s="12"/>
      <c r="BV185" s="12"/>
      <c r="BW185" s="15"/>
      <c r="BX185" s="62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73"/>
      <c r="CL185" s="73"/>
      <c r="CM185" s="73"/>
      <c r="CN185" s="73"/>
      <c r="CO185" s="15"/>
      <c r="CP185" s="15"/>
      <c r="CQ185" s="12"/>
      <c r="CR185" s="12"/>
      <c r="CS185" s="61"/>
      <c r="CT185" s="61"/>
      <c r="CU185" s="61"/>
      <c r="CV185" s="15"/>
      <c r="CW185" s="15"/>
      <c r="CX185" s="15"/>
      <c r="CY185" s="15"/>
      <c r="CZ185" s="15"/>
      <c r="DA185" s="15"/>
      <c r="DB185" s="73"/>
      <c r="DC185" s="73"/>
      <c r="DD185" s="73"/>
      <c r="DE185" s="73"/>
      <c r="DF185" s="15"/>
      <c r="DG185" s="15"/>
      <c r="DH185" s="12"/>
      <c r="DI185" s="13"/>
      <c r="DJ185" s="12"/>
      <c r="DK185" s="12"/>
      <c r="DL185" s="12"/>
      <c r="DM185" s="15"/>
      <c r="DN185" s="62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73"/>
      <c r="EB185" s="73"/>
      <c r="EC185" s="73"/>
      <c r="ED185" s="73"/>
      <c r="EE185" s="15"/>
      <c r="EF185" s="15"/>
      <c r="EG185" s="12"/>
      <c r="EH185" s="12"/>
      <c r="EI185" s="61"/>
      <c r="EJ185" s="61"/>
      <c r="EK185" s="61"/>
      <c r="EL185" s="15"/>
      <c r="EM185" s="15"/>
      <c r="EN185" s="15"/>
      <c r="EO185" s="15"/>
      <c r="EP185" s="15"/>
      <c r="EQ185" s="15"/>
      <c r="ER185" s="73"/>
      <c r="ES185" s="73"/>
      <c r="ET185" s="73"/>
      <c r="EU185" s="73"/>
      <c r="EV185" s="15"/>
      <c r="EW185" s="15"/>
      <c r="EX185" s="12"/>
      <c r="EY185" s="13"/>
      <c r="EZ185" s="12"/>
      <c r="FA185" s="12"/>
      <c r="FB185" s="12"/>
      <c r="FC185" s="15"/>
      <c r="FD185" s="62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73"/>
      <c r="FR185" s="73"/>
      <c r="FS185" s="73"/>
      <c r="FT185" s="73"/>
      <c r="FU185" s="15"/>
      <c r="FV185" s="15"/>
      <c r="FW185" s="12"/>
      <c r="FX185" s="12"/>
      <c r="FY185" s="61"/>
      <c r="FZ185" s="61"/>
      <c r="GA185" s="61"/>
      <c r="GB185" s="15"/>
      <c r="GC185" s="15"/>
      <c r="GD185" s="15"/>
      <c r="GE185" s="15"/>
      <c r="GF185" s="15"/>
      <c r="GG185" s="15"/>
      <c r="GH185" s="73"/>
      <c r="GI185" s="73"/>
      <c r="GJ185" s="73"/>
      <c r="GK185" s="73"/>
      <c r="GL185" s="15"/>
      <c r="GM185" s="15"/>
      <c r="GN185" s="12"/>
      <c r="GO185" s="13"/>
      <c r="GP185" s="12"/>
      <c r="GQ185" s="12"/>
      <c r="GR185" s="12"/>
      <c r="GS185" s="15"/>
      <c r="GT185" s="62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</row>
    <row r="186" spans="1:243" ht="16.899999999999999" customHeight="1">
      <c r="A186" s="15"/>
      <c r="B186" s="15"/>
      <c r="C186" s="76"/>
      <c r="D186" s="15"/>
      <c r="E186" s="53"/>
      <c r="F186" s="95"/>
      <c r="G186" s="95"/>
      <c r="H186" s="50"/>
      <c r="I186" s="50"/>
      <c r="J186" s="50"/>
      <c r="K186" s="15"/>
      <c r="L186" s="76"/>
      <c r="M186" s="15"/>
      <c r="N186" s="53"/>
      <c r="O186" s="53"/>
      <c r="P186" s="53"/>
      <c r="Q186" s="53"/>
      <c r="R186" s="53"/>
      <c r="S186" s="50"/>
      <c r="T186" s="15"/>
      <c r="U186" s="15"/>
      <c r="V186" s="15"/>
      <c r="W186" s="15"/>
      <c r="X186" s="75"/>
      <c r="Y186" s="53"/>
      <c r="Z186" s="95"/>
      <c r="AA186" s="95"/>
      <c r="AB186" s="95"/>
      <c r="AC186" s="95"/>
      <c r="AD186" s="50"/>
      <c r="AE186" s="76"/>
      <c r="AF186" s="15"/>
      <c r="AG186" s="53"/>
      <c r="AH186" s="53"/>
      <c r="AI186" s="53"/>
      <c r="AJ186" s="53"/>
      <c r="AK186" s="53"/>
      <c r="AL186" s="53"/>
      <c r="AM186" s="15"/>
      <c r="AN186" s="15"/>
      <c r="AO186" s="15"/>
      <c r="AP186" s="15"/>
      <c r="AQ186" s="15"/>
      <c r="AR186" s="15"/>
      <c r="AS186" s="76"/>
      <c r="AT186" s="15"/>
      <c r="AU186" s="53"/>
      <c r="AV186" s="95"/>
      <c r="AW186" s="95"/>
      <c r="AX186" s="50"/>
      <c r="AY186" s="50"/>
      <c r="AZ186" s="50"/>
      <c r="BA186" s="15"/>
      <c r="BB186" s="76"/>
      <c r="BC186" s="15"/>
      <c r="BD186" s="53"/>
      <c r="BE186" s="53"/>
      <c r="BF186" s="53"/>
      <c r="BG186" s="53"/>
      <c r="BH186" s="53"/>
      <c r="BI186" s="50"/>
      <c r="BJ186" s="15"/>
      <c r="BK186" s="15"/>
      <c r="BL186" s="15"/>
      <c r="BM186" s="15"/>
      <c r="BN186" s="75"/>
      <c r="BO186" s="53"/>
      <c r="BP186" s="95"/>
      <c r="BQ186" s="95"/>
      <c r="BR186" s="95"/>
      <c r="BS186" s="95"/>
      <c r="BT186" s="50"/>
      <c r="BU186" s="76"/>
      <c r="BV186" s="15"/>
      <c r="BW186" s="53"/>
      <c r="BX186" s="53"/>
      <c r="BY186" s="53"/>
      <c r="BZ186" s="53"/>
      <c r="CA186" s="53"/>
      <c r="CB186" s="53"/>
      <c r="CC186" s="15"/>
      <c r="CD186" s="15"/>
      <c r="CE186" s="15"/>
      <c r="CF186" s="15"/>
      <c r="CG186" s="15"/>
      <c r="CH186" s="15"/>
      <c r="CI186" s="76"/>
      <c r="CJ186" s="15"/>
      <c r="CK186" s="53"/>
      <c r="CL186" s="95"/>
      <c r="CM186" s="95"/>
      <c r="CN186" s="50"/>
      <c r="CO186" s="50"/>
      <c r="CP186" s="50"/>
      <c r="CQ186" s="15"/>
      <c r="CR186" s="76"/>
      <c r="CS186" s="15"/>
      <c r="CT186" s="53"/>
      <c r="CU186" s="53"/>
      <c r="CV186" s="53"/>
      <c r="CW186" s="53"/>
      <c r="CX186" s="53"/>
      <c r="CY186" s="50"/>
      <c r="CZ186" s="15"/>
      <c r="DA186" s="15"/>
      <c r="DB186" s="15"/>
      <c r="DC186" s="15"/>
      <c r="DD186" s="75"/>
      <c r="DE186" s="53"/>
      <c r="DF186" s="95"/>
      <c r="DG186" s="95"/>
      <c r="DH186" s="95"/>
      <c r="DI186" s="95"/>
      <c r="DJ186" s="50"/>
      <c r="DK186" s="76"/>
      <c r="DL186" s="15"/>
      <c r="DM186" s="53"/>
      <c r="DN186" s="53"/>
      <c r="DO186" s="53"/>
      <c r="DP186" s="53"/>
      <c r="DQ186" s="53"/>
      <c r="DR186" s="53"/>
      <c r="DS186" s="15"/>
      <c r="DT186" s="15"/>
      <c r="DU186" s="15"/>
      <c r="DV186" s="15"/>
      <c r="DW186" s="15"/>
      <c r="DX186" s="15"/>
      <c r="DY186" s="76"/>
      <c r="DZ186" s="15"/>
      <c r="EA186" s="53"/>
      <c r="EB186" s="95"/>
      <c r="EC186" s="95"/>
      <c r="ED186" s="50"/>
      <c r="EE186" s="50"/>
      <c r="EF186" s="50"/>
      <c r="EG186" s="15"/>
      <c r="EH186" s="76"/>
      <c r="EI186" s="15"/>
      <c r="EJ186" s="53"/>
      <c r="EK186" s="53"/>
      <c r="EL186" s="53"/>
      <c r="EM186" s="53"/>
      <c r="EN186" s="53"/>
      <c r="EO186" s="50"/>
      <c r="EP186" s="15"/>
      <c r="EQ186" s="15"/>
      <c r="ER186" s="15"/>
      <c r="ES186" s="15"/>
      <c r="ET186" s="75"/>
      <c r="EU186" s="53"/>
      <c r="EV186" s="95"/>
      <c r="EW186" s="95"/>
      <c r="EX186" s="95"/>
      <c r="EY186" s="95"/>
      <c r="EZ186" s="50"/>
      <c r="FA186" s="76"/>
      <c r="FB186" s="15"/>
      <c r="FC186" s="53"/>
      <c r="FD186" s="53"/>
      <c r="FE186" s="53"/>
      <c r="FF186" s="53"/>
      <c r="FG186" s="53"/>
      <c r="FH186" s="53"/>
      <c r="FI186" s="15"/>
      <c r="FJ186" s="15"/>
      <c r="FK186" s="15"/>
      <c r="FL186" s="15"/>
      <c r="FM186" s="15"/>
      <c r="FN186" s="15"/>
      <c r="FO186" s="76"/>
      <c r="FP186" s="15"/>
      <c r="FQ186" s="53"/>
      <c r="FR186" s="95"/>
      <c r="FS186" s="95"/>
      <c r="FT186" s="50"/>
      <c r="FU186" s="50"/>
      <c r="FV186" s="50"/>
      <c r="FW186" s="15"/>
      <c r="FX186" s="76"/>
      <c r="FY186" s="15"/>
      <c r="FZ186" s="53"/>
      <c r="GA186" s="53"/>
      <c r="GB186" s="53"/>
      <c r="GC186" s="53"/>
      <c r="GD186" s="53"/>
      <c r="GE186" s="50"/>
      <c r="GF186" s="15"/>
      <c r="GG186" s="15"/>
      <c r="GH186" s="15"/>
      <c r="GI186" s="15"/>
      <c r="GJ186" s="75"/>
      <c r="GK186" s="53"/>
      <c r="GL186" s="95"/>
      <c r="GM186" s="95"/>
      <c r="GN186" s="95"/>
      <c r="GO186" s="95"/>
      <c r="GP186" s="50"/>
      <c r="GQ186" s="76"/>
      <c r="GR186" s="15"/>
      <c r="GS186" s="53"/>
      <c r="GT186" s="53"/>
      <c r="GU186" s="53"/>
      <c r="GV186" s="53"/>
      <c r="GW186" s="53"/>
      <c r="GX186" s="53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</row>
    <row r="187" spans="1:243" ht="16.899999999999999" customHeight="1">
      <c r="A187" s="15"/>
      <c r="B187" s="15"/>
      <c r="C187" s="72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2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72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2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72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2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72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2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72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2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</row>
    <row r="188" spans="1:243" ht="16.899999999999999" customHeight="1">
      <c r="A188" s="15"/>
      <c r="B188" s="75"/>
      <c r="C188" s="76"/>
      <c r="D188" s="75"/>
      <c r="E188" s="77"/>
      <c r="F188" s="15"/>
      <c r="G188" s="15"/>
      <c r="H188" s="76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75"/>
      <c r="Y188" s="77"/>
      <c r="Z188" s="15"/>
      <c r="AA188" s="15"/>
      <c r="AB188" s="76"/>
      <c r="AC188" s="15"/>
      <c r="AD188" s="15"/>
      <c r="AE188" s="15"/>
      <c r="AF188" s="15"/>
      <c r="AG188" s="15"/>
      <c r="AH188" s="15"/>
      <c r="AI188" s="15"/>
      <c r="AJ188" s="15"/>
      <c r="AK188" s="15"/>
      <c r="AL188" s="13"/>
      <c r="AM188" s="15"/>
      <c r="AN188" s="15"/>
      <c r="AO188" s="15"/>
      <c r="AP188" s="15"/>
      <c r="AQ188" s="15"/>
      <c r="AR188" s="75"/>
      <c r="AS188" s="76"/>
      <c r="AT188" s="75"/>
      <c r="AU188" s="77"/>
      <c r="AV188" s="15"/>
      <c r="AW188" s="15"/>
      <c r="AX188" s="76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75"/>
      <c r="BO188" s="77"/>
      <c r="BP188" s="15"/>
      <c r="BQ188" s="15"/>
      <c r="BR188" s="76"/>
      <c r="BS188" s="15"/>
      <c r="BT188" s="15"/>
      <c r="BU188" s="15"/>
      <c r="BV188" s="15"/>
      <c r="BW188" s="15"/>
      <c r="BX188" s="15"/>
      <c r="BY188" s="15"/>
      <c r="BZ188" s="15"/>
      <c r="CA188" s="15"/>
      <c r="CB188" s="13"/>
      <c r="CC188" s="15"/>
      <c r="CD188" s="15"/>
      <c r="CE188" s="15"/>
      <c r="CF188" s="15"/>
      <c r="CG188" s="15"/>
      <c r="CH188" s="75"/>
      <c r="CI188" s="76"/>
      <c r="CJ188" s="75"/>
      <c r="CK188" s="77"/>
      <c r="CL188" s="15"/>
      <c r="CM188" s="15"/>
      <c r="CN188" s="76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75"/>
      <c r="DE188" s="77"/>
      <c r="DF188" s="15"/>
      <c r="DG188" s="15"/>
      <c r="DH188" s="76"/>
      <c r="DI188" s="15"/>
      <c r="DJ188" s="15"/>
      <c r="DK188" s="15"/>
      <c r="DL188" s="15"/>
      <c r="DM188" s="15"/>
      <c r="DN188" s="15"/>
      <c r="DO188" s="15"/>
      <c r="DP188" s="15"/>
      <c r="DQ188" s="15"/>
      <c r="DR188" s="13"/>
      <c r="DS188" s="15"/>
      <c r="DT188" s="15"/>
      <c r="DU188" s="15"/>
      <c r="DV188" s="15"/>
      <c r="DW188" s="15"/>
      <c r="DX188" s="75"/>
      <c r="DY188" s="76"/>
      <c r="DZ188" s="75"/>
      <c r="EA188" s="77"/>
      <c r="EB188" s="15"/>
      <c r="EC188" s="15"/>
      <c r="ED188" s="76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75"/>
      <c r="EU188" s="77"/>
      <c r="EV188" s="15"/>
      <c r="EW188" s="15"/>
      <c r="EX188" s="76"/>
      <c r="EY188" s="15"/>
      <c r="EZ188" s="15"/>
      <c r="FA188" s="15"/>
      <c r="FB188" s="15"/>
      <c r="FC188" s="15"/>
      <c r="FD188" s="15"/>
      <c r="FE188" s="15"/>
      <c r="FF188" s="15"/>
      <c r="FG188" s="15"/>
      <c r="FH188" s="13"/>
      <c r="FI188" s="15"/>
      <c r="FJ188" s="15"/>
      <c r="FK188" s="15"/>
      <c r="FL188" s="15"/>
      <c r="FM188" s="15"/>
      <c r="FN188" s="75"/>
      <c r="FO188" s="76"/>
      <c r="FP188" s="75"/>
      <c r="FQ188" s="77"/>
      <c r="FR188" s="15"/>
      <c r="FS188" s="15"/>
      <c r="FT188" s="76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75"/>
      <c r="GK188" s="77"/>
      <c r="GL188" s="15"/>
      <c r="GM188" s="15"/>
      <c r="GN188" s="76"/>
      <c r="GO188" s="15"/>
      <c r="GP188" s="15"/>
      <c r="GQ188" s="15"/>
      <c r="GR188" s="15"/>
      <c r="GS188" s="15"/>
      <c r="GT188" s="15"/>
      <c r="GU188" s="15"/>
      <c r="GV188" s="15"/>
      <c r="GW188" s="15"/>
      <c r="GX188" s="13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</row>
    <row r="189" spans="1:243" ht="16.899999999999999" customHeight="1">
      <c r="A189" s="15"/>
      <c r="B189" s="75"/>
      <c r="C189" s="76"/>
      <c r="D189" s="75"/>
      <c r="E189" s="77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75"/>
      <c r="Y189" s="77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75"/>
      <c r="AS189" s="76"/>
      <c r="AT189" s="75"/>
      <c r="AU189" s="77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75"/>
      <c r="BO189" s="77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75"/>
      <c r="CI189" s="76"/>
      <c r="CJ189" s="75"/>
      <c r="CK189" s="77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75"/>
      <c r="DE189" s="77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75"/>
      <c r="DY189" s="76"/>
      <c r="DZ189" s="75"/>
      <c r="EA189" s="77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75"/>
      <c r="EU189" s="77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75"/>
      <c r="FO189" s="76"/>
      <c r="FP189" s="75"/>
      <c r="FQ189" s="77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75"/>
      <c r="GK189" s="77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</row>
    <row r="190" spans="1:243" ht="16.899999999999999" customHeight="1">
      <c r="A190" s="15"/>
      <c r="B190" s="78"/>
      <c r="C190" s="72"/>
      <c r="D190" s="78"/>
      <c r="E190" s="79"/>
      <c r="F190" s="15"/>
      <c r="G190" s="15"/>
      <c r="H190" s="76"/>
      <c r="I190" s="77"/>
      <c r="J190" s="77"/>
      <c r="K190" s="77"/>
      <c r="L190" s="77"/>
      <c r="M190" s="45"/>
      <c r="N190" s="45"/>
      <c r="O190" s="45"/>
      <c r="P190" s="15"/>
      <c r="Q190" s="15"/>
      <c r="R190" s="15"/>
      <c r="S190" s="15"/>
      <c r="T190" s="15"/>
      <c r="U190" s="15"/>
      <c r="V190" s="15"/>
      <c r="W190" s="15"/>
      <c r="X190" s="78"/>
      <c r="Y190" s="79"/>
      <c r="Z190" s="15"/>
      <c r="AA190" s="15"/>
      <c r="AB190" s="76"/>
      <c r="AC190" s="15"/>
      <c r="AD190" s="77"/>
      <c r="AE190" s="15"/>
      <c r="AF190" s="15"/>
      <c r="AG190" s="15"/>
      <c r="AH190" s="77"/>
      <c r="AI190" s="77"/>
      <c r="AJ190" s="45"/>
      <c r="AK190" s="45"/>
      <c r="AL190" s="45"/>
      <c r="AM190" s="15"/>
      <c r="AN190" s="15"/>
      <c r="AO190" s="15"/>
      <c r="AP190" s="15"/>
      <c r="AQ190" s="15"/>
      <c r="AR190" s="78"/>
      <c r="AS190" s="72"/>
      <c r="AT190" s="78"/>
      <c r="AU190" s="79"/>
      <c r="AV190" s="15"/>
      <c r="AW190" s="15"/>
      <c r="AX190" s="76"/>
      <c r="AY190" s="77"/>
      <c r="AZ190" s="77"/>
      <c r="BA190" s="77"/>
      <c r="BB190" s="77"/>
      <c r="BC190" s="45"/>
      <c r="BD190" s="45"/>
      <c r="BE190" s="45"/>
      <c r="BF190" s="15"/>
      <c r="BG190" s="15"/>
      <c r="BH190" s="15"/>
      <c r="BI190" s="15"/>
      <c r="BJ190" s="15"/>
      <c r="BK190" s="15"/>
      <c r="BL190" s="15"/>
      <c r="BM190" s="15"/>
      <c r="BN190" s="78"/>
      <c r="BO190" s="79"/>
      <c r="BP190" s="15"/>
      <c r="BQ190" s="15"/>
      <c r="BR190" s="76"/>
      <c r="BS190" s="15"/>
      <c r="BT190" s="77"/>
      <c r="BU190" s="15"/>
      <c r="BV190" s="15"/>
      <c r="BW190" s="15"/>
      <c r="BX190" s="77"/>
      <c r="BY190" s="77"/>
      <c r="BZ190" s="45"/>
      <c r="CA190" s="45"/>
      <c r="CB190" s="45"/>
      <c r="CC190" s="15"/>
      <c r="CD190" s="15"/>
      <c r="CE190" s="15"/>
      <c r="CF190" s="15"/>
      <c r="CG190" s="15"/>
      <c r="CH190" s="78"/>
      <c r="CI190" s="72"/>
      <c r="CJ190" s="78"/>
      <c r="CK190" s="79"/>
      <c r="CL190" s="15"/>
      <c r="CM190" s="15"/>
      <c r="CN190" s="76"/>
      <c r="CO190" s="77"/>
      <c r="CP190" s="77"/>
      <c r="CQ190" s="77"/>
      <c r="CR190" s="77"/>
      <c r="CS190" s="45"/>
      <c r="CT190" s="45"/>
      <c r="CU190" s="45"/>
      <c r="CV190" s="15"/>
      <c r="CW190" s="15"/>
      <c r="CX190" s="15"/>
      <c r="CY190" s="15"/>
      <c r="CZ190" s="15"/>
      <c r="DA190" s="15"/>
      <c r="DB190" s="15"/>
      <c r="DC190" s="15"/>
      <c r="DD190" s="78"/>
      <c r="DE190" s="79"/>
      <c r="DF190" s="15"/>
      <c r="DG190" s="15"/>
      <c r="DH190" s="76"/>
      <c r="DI190" s="15"/>
      <c r="DJ190" s="77"/>
      <c r="DK190" s="15"/>
      <c r="DL190" s="15"/>
      <c r="DM190" s="15"/>
      <c r="DN190" s="77"/>
      <c r="DO190" s="77"/>
      <c r="DP190" s="45"/>
      <c r="DQ190" s="45"/>
      <c r="DR190" s="45"/>
      <c r="DS190" s="15"/>
      <c r="DT190" s="15"/>
      <c r="DU190" s="15"/>
      <c r="DV190" s="15"/>
      <c r="DW190" s="15"/>
      <c r="DX190" s="78"/>
      <c r="DY190" s="72"/>
      <c r="DZ190" s="78"/>
      <c r="EA190" s="79"/>
      <c r="EB190" s="15"/>
      <c r="EC190" s="15"/>
      <c r="ED190" s="76"/>
      <c r="EE190" s="77"/>
      <c r="EF190" s="77"/>
      <c r="EG190" s="77"/>
      <c r="EH190" s="77"/>
      <c r="EI190" s="45"/>
      <c r="EJ190" s="45"/>
      <c r="EK190" s="45"/>
      <c r="EL190" s="15"/>
      <c r="EM190" s="15"/>
      <c r="EN190" s="15"/>
      <c r="EO190" s="15"/>
      <c r="EP190" s="15"/>
      <c r="EQ190" s="15"/>
      <c r="ER190" s="15"/>
      <c r="ES190" s="15"/>
      <c r="ET190" s="78"/>
      <c r="EU190" s="79"/>
      <c r="EV190" s="15"/>
      <c r="EW190" s="15"/>
      <c r="EX190" s="76"/>
      <c r="EY190" s="15"/>
      <c r="EZ190" s="77"/>
      <c r="FA190" s="15"/>
      <c r="FB190" s="15"/>
      <c r="FC190" s="15"/>
      <c r="FD190" s="77"/>
      <c r="FE190" s="77"/>
      <c r="FF190" s="45"/>
      <c r="FG190" s="45"/>
      <c r="FH190" s="45"/>
      <c r="FI190" s="15"/>
      <c r="FJ190" s="15"/>
      <c r="FK190" s="15"/>
      <c r="FL190" s="15"/>
      <c r="FM190" s="15"/>
      <c r="FN190" s="78"/>
      <c r="FO190" s="72"/>
      <c r="FP190" s="78"/>
      <c r="FQ190" s="79"/>
      <c r="FR190" s="15"/>
      <c r="FS190" s="15"/>
      <c r="FT190" s="76"/>
      <c r="FU190" s="77"/>
      <c r="FV190" s="77"/>
      <c r="FW190" s="77"/>
      <c r="FX190" s="77"/>
      <c r="FY190" s="45"/>
      <c r="FZ190" s="45"/>
      <c r="GA190" s="45"/>
      <c r="GB190" s="15"/>
      <c r="GC190" s="15"/>
      <c r="GD190" s="15"/>
      <c r="GE190" s="15"/>
      <c r="GF190" s="15"/>
      <c r="GG190" s="15"/>
      <c r="GH190" s="15"/>
      <c r="GI190" s="15"/>
      <c r="GJ190" s="78"/>
      <c r="GK190" s="79"/>
      <c r="GL190" s="15"/>
      <c r="GM190" s="15"/>
      <c r="GN190" s="76"/>
      <c r="GO190" s="15"/>
      <c r="GP190" s="77"/>
      <c r="GQ190" s="15"/>
      <c r="GR190" s="15"/>
      <c r="GS190" s="15"/>
      <c r="GT190" s="77"/>
      <c r="GU190" s="77"/>
      <c r="GV190" s="45"/>
      <c r="GW190" s="45"/>
      <c r="GX190" s="4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</row>
    <row r="191" spans="1:243" ht="16.899999999999999" customHeight="1">
      <c r="A191" s="15"/>
      <c r="B191" s="75"/>
      <c r="C191" s="76"/>
      <c r="D191" s="75"/>
      <c r="E191" s="77"/>
      <c r="F191" s="15"/>
      <c r="G191" s="15"/>
      <c r="H191" s="76"/>
      <c r="I191" s="77"/>
      <c r="J191" s="77"/>
      <c r="K191" s="77"/>
      <c r="L191" s="77"/>
      <c r="M191" s="49"/>
      <c r="N191" s="49"/>
      <c r="O191" s="49"/>
      <c r="P191" s="15"/>
      <c r="Q191" s="15"/>
      <c r="R191" s="15"/>
      <c r="S191" s="15"/>
      <c r="T191" s="15"/>
      <c r="U191" s="15"/>
      <c r="V191" s="15"/>
      <c r="W191" s="15"/>
      <c r="X191" s="75"/>
      <c r="Y191" s="77"/>
      <c r="Z191" s="15"/>
      <c r="AA191" s="15"/>
      <c r="AB191" s="76"/>
      <c r="AC191" s="15"/>
      <c r="AD191" s="77"/>
      <c r="AE191" s="15"/>
      <c r="AF191" s="15"/>
      <c r="AG191" s="15"/>
      <c r="AH191" s="77"/>
      <c r="AI191" s="77"/>
      <c r="AJ191" s="49"/>
      <c r="AK191" s="49"/>
      <c r="AL191" s="49"/>
      <c r="AM191" s="15"/>
      <c r="AN191" s="15"/>
      <c r="AO191" s="15"/>
      <c r="AP191" s="15"/>
      <c r="AQ191" s="15"/>
      <c r="AR191" s="75"/>
      <c r="AS191" s="76"/>
      <c r="AT191" s="75"/>
      <c r="AU191" s="77"/>
      <c r="AV191" s="15"/>
      <c r="AW191" s="15"/>
      <c r="AX191" s="76"/>
      <c r="AY191" s="77"/>
      <c r="AZ191" s="77"/>
      <c r="BA191" s="77"/>
      <c r="BB191" s="77"/>
      <c r="BC191" s="49"/>
      <c r="BD191" s="49"/>
      <c r="BE191" s="49"/>
      <c r="BF191" s="15"/>
      <c r="BG191" s="15"/>
      <c r="BH191" s="15"/>
      <c r="BI191" s="15"/>
      <c r="BJ191" s="15"/>
      <c r="BK191" s="15"/>
      <c r="BL191" s="15"/>
      <c r="BM191" s="15"/>
      <c r="BN191" s="75"/>
      <c r="BO191" s="77"/>
      <c r="BP191" s="15"/>
      <c r="BQ191" s="15"/>
      <c r="BR191" s="76"/>
      <c r="BS191" s="15"/>
      <c r="BT191" s="77"/>
      <c r="BU191" s="15"/>
      <c r="BV191" s="15"/>
      <c r="BW191" s="15"/>
      <c r="BX191" s="77"/>
      <c r="BY191" s="77"/>
      <c r="BZ191" s="49"/>
      <c r="CA191" s="49"/>
      <c r="CB191" s="49"/>
      <c r="CC191" s="15"/>
      <c r="CD191" s="15"/>
      <c r="CE191" s="15"/>
      <c r="CF191" s="15"/>
      <c r="CG191" s="15"/>
      <c r="CH191" s="75"/>
      <c r="CI191" s="76"/>
      <c r="CJ191" s="75"/>
      <c r="CK191" s="77"/>
      <c r="CL191" s="15"/>
      <c r="CM191" s="15"/>
      <c r="CN191" s="76"/>
      <c r="CO191" s="77"/>
      <c r="CP191" s="77"/>
      <c r="CQ191" s="77"/>
      <c r="CR191" s="77"/>
      <c r="CS191" s="49"/>
      <c r="CT191" s="49"/>
      <c r="CU191" s="49"/>
      <c r="CV191" s="15"/>
      <c r="CW191" s="15"/>
      <c r="CX191" s="15"/>
      <c r="CY191" s="15"/>
      <c r="CZ191" s="15"/>
      <c r="DA191" s="15"/>
      <c r="DB191" s="15"/>
      <c r="DC191" s="15"/>
      <c r="DD191" s="75"/>
      <c r="DE191" s="77"/>
      <c r="DF191" s="15"/>
      <c r="DG191" s="15"/>
      <c r="DH191" s="76"/>
      <c r="DI191" s="15"/>
      <c r="DJ191" s="77"/>
      <c r="DK191" s="15"/>
      <c r="DL191" s="15"/>
      <c r="DM191" s="15"/>
      <c r="DN191" s="77"/>
      <c r="DO191" s="77"/>
      <c r="DP191" s="49"/>
      <c r="DQ191" s="49"/>
      <c r="DR191" s="49"/>
      <c r="DS191" s="15"/>
      <c r="DT191" s="15"/>
      <c r="DU191" s="15"/>
      <c r="DV191" s="15"/>
      <c r="DW191" s="15"/>
      <c r="DX191" s="75"/>
      <c r="DY191" s="76"/>
      <c r="DZ191" s="75"/>
      <c r="EA191" s="77"/>
      <c r="EB191" s="15"/>
      <c r="EC191" s="15"/>
      <c r="ED191" s="76"/>
      <c r="EE191" s="77"/>
      <c r="EF191" s="77"/>
      <c r="EG191" s="77"/>
      <c r="EH191" s="77"/>
      <c r="EI191" s="49"/>
      <c r="EJ191" s="49"/>
      <c r="EK191" s="49"/>
      <c r="EL191" s="15"/>
      <c r="EM191" s="15"/>
      <c r="EN191" s="15"/>
      <c r="EO191" s="15"/>
      <c r="EP191" s="15"/>
      <c r="EQ191" s="15"/>
      <c r="ER191" s="15"/>
      <c r="ES191" s="15"/>
      <c r="ET191" s="75"/>
      <c r="EU191" s="77"/>
      <c r="EV191" s="15"/>
      <c r="EW191" s="15"/>
      <c r="EX191" s="76"/>
      <c r="EY191" s="15"/>
      <c r="EZ191" s="77"/>
      <c r="FA191" s="15"/>
      <c r="FB191" s="15"/>
      <c r="FC191" s="15"/>
      <c r="FD191" s="77"/>
      <c r="FE191" s="77"/>
      <c r="FF191" s="49"/>
      <c r="FG191" s="49"/>
      <c r="FH191" s="49"/>
      <c r="FI191" s="15"/>
      <c r="FJ191" s="15"/>
      <c r="FK191" s="15"/>
      <c r="FL191" s="15"/>
      <c r="FM191" s="15"/>
      <c r="FN191" s="75"/>
      <c r="FO191" s="76"/>
      <c r="FP191" s="75"/>
      <c r="FQ191" s="77"/>
      <c r="FR191" s="15"/>
      <c r="FS191" s="15"/>
      <c r="FT191" s="76"/>
      <c r="FU191" s="77"/>
      <c r="FV191" s="77"/>
      <c r="FW191" s="77"/>
      <c r="FX191" s="77"/>
      <c r="FY191" s="49"/>
      <c r="FZ191" s="49"/>
      <c r="GA191" s="49"/>
      <c r="GB191" s="15"/>
      <c r="GC191" s="15"/>
      <c r="GD191" s="15"/>
      <c r="GE191" s="15"/>
      <c r="GF191" s="15"/>
      <c r="GG191" s="15"/>
      <c r="GH191" s="15"/>
      <c r="GI191" s="15"/>
      <c r="GJ191" s="75"/>
      <c r="GK191" s="77"/>
      <c r="GL191" s="15"/>
      <c r="GM191" s="15"/>
      <c r="GN191" s="76"/>
      <c r="GO191" s="15"/>
      <c r="GP191" s="77"/>
      <c r="GQ191" s="15"/>
      <c r="GR191" s="15"/>
      <c r="GS191" s="15"/>
      <c r="GT191" s="77"/>
      <c r="GU191" s="77"/>
      <c r="GV191" s="49"/>
      <c r="GW191" s="49"/>
      <c r="GX191" s="49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</row>
    <row r="192" spans="1:243" ht="16.899999999999999" customHeight="1">
      <c r="A192" s="15"/>
      <c r="B192" s="75"/>
      <c r="C192" s="76"/>
      <c r="D192" s="75"/>
      <c r="E192" s="77"/>
      <c r="F192" s="15"/>
      <c r="G192" s="15"/>
      <c r="H192" s="72"/>
      <c r="I192" s="79"/>
      <c r="J192" s="79"/>
      <c r="K192" s="79"/>
      <c r="L192" s="79"/>
      <c r="M192" s="73"/>
      <c r="N192" s="73"/>
      <c r="O192" s="73"/>
      <c r="P192" s="15"/>
      <c r="Q192" s="15"/>
      <c r="R192" s="15"/>
      <c r="S192" s="15"/>
      <c r="T192" s="15"/>
      <c r="U192" s="15"/>
      <c r="V192" s="15"/>
      <c r="W192" s="15"/>
      <c r="X192" s="75"/>
      <c r="Y192" s="77"/>
      <c r="Z192" s="15"/>
      <c r="AA192" s="15"/>
      <c r="AB192" s="72"/>
      <c r="AC192" s="15"/>
      <c r="AD192" s="79"/>
      <c r="AE192" s="15"/>
      <c r="AF192" s="15"/>
      <c r="AG192" s="15"/>
      <c r="AH192" s="79"/>
      <c r="AI192" s="79"/>
      <c r="AJ192" s="73"/>
      <c r="AK192" s="73"/>
      <c r="AL192" s="73"/>
      <c r="AM192" s="15"/>
      <c r="AN192" s="15"/>
      <c r="AO192" s="15"/>
      <c r="AP192" s="15"/>
      <c r="AQ192" s="15"/>
      <c r="AR192" s="75"/>
      <c r="AS192" s="76"/>
      <c r="AT192" s="75"/>
      <c r="AU192" s="77"/>
      <c r="AV192" s="15"/>
      <c r="AW192" s="15"/>
      <c r="AX192" s="72"/>
      <c r="AY192" s="79"/>
      <c r="AZ192" s="79"/>
      <c r="BA192" s="79"/>
      <c r="BB192" s="79"/>
      <c r="BC192" s="73"/>
      <c r="BD192" s="73"/>
      <c r="BE192" s="73"/>
      <c r="BF192" s="15"/>
      <c r="BG192" s="15"/>
      <c r="BH192" s="15"/>
      <c r="BI192" s="15"/>
      <c r="BJ192" s="15"/>
      <c r="BK192" s="15"/>
      <c r="BL192" s="15"/>
      <c r="BM192" s="15"/>
      <c r="BN192" s="75"/>
      <c r="BO192" s="77"/>
      <c r="BP192" s="15"/>
      <c r="BQ192" s="15"/>
      <c r="BR192" s="72"/>
      <c r="BS192" s="15"/>
      <c r="BT192" s="79"/>
      <c r="BU192" s="15"/>
      <c r="BV192" s="15"/>
      <c r="BW192" s="15"/>
      <c r="BX192" s="79"/>
      <c r="BY192" s="79"/>
      <c r="BZ192" s="73"/>
      <c r="CA192" s="73"/>
      <c r="CB192" s="73"/>
      <c r="CC192" s="15"/>
      <c r="CD192" s="15"/>
      <c r="CE192" s="15"/>
      <c r="CF192" s="15"/>
      <c r="CG192" s="15"/>
      <c r="CH192" s="75"/>
      <c r="CI192" s="76"/>
      <c r="CJ192" s="75"/>
      <c r="CK192" s="77"/>
      <c r="CL192" s="15"/>
      <c r="CM192" s="15"/>
      <c r="CN192" s="72"/>
      <c r="CO192" s="79"/>
      <c r="CP192" s="79"/>
      <c r="CQ192" s="79"/>
      <c r="CR192" s="79"/>
      <c r="CS192" s="73"/>
      <c r="CT192" s="73"/>
      <c r="CU192" s="73"/>
      <c r="CV192" s="15"/>
      <c r="CW192" s="15"/>
      <c r="CX192" s="15"/>
      <c r="CY192" s="15"/>
      <c r="CZ192" s="15"/>
      <c r="DA192" s="15"/>
      <c r="DB192" s="15"/>
      <c r="DC192" s="15"/>
      <c r="DD192" s="75"/>
      <c r="DE192" s="77"/>
      <c r="DF192" s="15"/>
      <c r="DG192" s="15"/>
      <c r="DH192" s="72"/>
      <c r="DI192" s="15"/>
      <c r="DJ192" s="79"/>
      <c r="DK192" s="15"/>
      <c r="DL192" s="15"/>
      <c r="DM192" s="15"/>
      <c r="DN192" s="79"/>
      <c r="DO192" s="79"/>
      <c r="DP192" s="73"/>
      <c r="DQ192" s="73"/>
      <c r="DR192" s="73"/>
      <c r="DS192" s="15"/>
      <c r="DT192" s="15"/>
      <c r="DU192" s="15"/>
      <c r="DV192" s="15"/>
      <c r="DW192" s="15"/>
      <c r="DX192" s="75"/>
      <c r="DY192" s="76"/>
      <c r="DZ192" s="75"/>
      <c r="EA192" s="77"/>
      <c r="EB192" s="15"/>
      <c r="EC192" s="15"/>
      <c r="ED192" s="72"/>
      <c r="EE192" s="79"/>
      <c r="EF192" s="79"/>
      <c r="EG192" s="79"/>
      <c r="EH192" s="79"/>
      <c r="EI192" s="73"/>
      <c r="EJ192" s="73"/>
      <c r="EK192" s="73"/>
      <c r="EL192" s="15"/>
      <c r="EM192" s="15"/>
      <c r="EN192" s="15"/>
      <c r="EO192" s="15"/>
      <c r="EP192" s="15"/>
      <c r="EQ192" s="15"/>
      <c r="ER192" s="15"/>
      <c r="ES192" s="15"/>
      <c r="ET192" s="75"/>
      <c r="EU192" s="77"/>
      <c r="EV192" s="15"/>
      <c r="EW192" s="15"/>
      <c r="EX192" s="72"/>
      <c r="EY192" s="15"/>
      <c r="EZ192" s="79"/>
      <c r="FA192" s="15"/>
      <c r="FB192" s="15"/>
      <c r="FC192" s="15"/>
      <c r="FD192" s="79"/>
      <c r="FE192" s="79"/>
      <c r="FF192" s="73"/>
      <c r="FG192" s="73"/>
      <c r="FH192" s="73"/>
      <c r="FI192" s="15"/>
      <c r="FJ192" s="15"/>
      <c r="FK192" s="15"/>
      <c r="FL192" s="15"/>
      <c r="FM192" s="15"/>
      <c r="FN192" s="75"/>
      <c r="FO192" s="76"/>
      <c r="FP192" s="75"/>
      <c r="FQ192" s="77"/>
      <c r="FR192" s="15"/>
      <c r="FS192" s="15"/>
      <c r="FT192" s="72"/>
      <c r="FU192" s="79"/>
      <c r="FV192" s="79"/>
      <c r="FW192" s="79"/>
      <c r="FX192" s="79"/>
      <c r="FY192" s="73"/>
      <c r="FZ192" s="73"/>
      <c r="GA192" s="73"/>
      <c r="GB192" s="15"/>
      <c r="GC192" s="15"/>
      <c r="GD192" s="15"/>
      <c r="GE192" s="15"/>
      <c r="GF192" s="15"/>
      <c r="GG192" s="15"/>
      <c r="GH192" s="15"/>
      <c r="GI192" s="15"/>
      <c r="GJ192" s="75"/>
      <c r="GK192" s="77"/>
      <c r="GL192" s="15"/>
      <c r="GM192" s="15"/>
      <c r="GN192" s="72"/>
      <c r="GO192" s="15"/>
      <c r="GP192" s="79"/>
      <c r="GQ192" s="15"/>
      <c r="GR192" s="15"/>
      <c r="GS192" s="15"/>
      <c r="GT192" s="79"/>
      <c r="GU192" s="79"/>
      <c r="GV192" s="73"/>
      <c r="GW192" s="73"/>
      <c r="GX192" s="73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</row>
    <row r="193" spans="1:243" ht="16.899999999999999" customHeight="1">
      <c r="A193" s="15"/>
      <c r="B193" s="78"/>
      <c r="C193" s="72"/>
      <c r="D193" s="78"/>
      <c r="E193" s="79"/>
      <c r="F193" s="15"/>
      <c r="G193" s="15"/>
      <c r="H193" s="76"/>
      <c r="I193" s="77"/>
      <c r="J193" s="77"/>
      <c r="K193" s="77"/>
      <c r="L193" s="77"/>
      <c r="M193" s="49"/>
      <c r="N193" s="49"/>
      <c r="O193" s="49"/>
      <c r="P193" s="15"/>
      <c r="Q193" s="15"/>
      <c r="R193" s="15"/>
      <c r="S193" s="15"/>
      <c r="T193" s="15"/>
      <c r="U193" s="15"/>
      <c r="V193" s="15"/>
      <c r="W193" s="15"/>
      <c r="X193" s="78"/>
      <c r="Y193" s="79"/>
      <c r="Z193" s="15"/>
      <c r="AA193" s="15"/>
      <c r="AB193" s="76"/>
      <c r="AC193" s="15"/>
      <c r="AD193" s="77"/>
      <c r="AE193" s="15"/>
      <c r="AF193" s="15"/>
      <c r="AG193" s="15"/>
      <c r="AH193" s="77"/>
      <c r="AI193" s="77"/>
      <c r="AJ193" s="49"/>
      <c r="AK193" s="49"/>
      <c r="AL193" s="49"/>
      <c r="AM193" s="15"/>
      <c r="AN193" s="15"/>
      <c r="AO193" s="15"/>
      <c r="AP193" s="15"/>
      <c r="AQ193" s="15"/>
      <c r="AR193" s="78"/>
      <c r="AS193" s="72"/>
      <c r="AT193" s="78"/>
      <c r="AU193" s="79"/>
      <c r="AV193" s="15"/>
      <c r="AW193" s="15"/>
      <c r="AX193" s="76"/>
      <c r="AY193" s="77"/>
      <c r="AZ193" s="77"/>
      <c r="BA193" s="77"/>
      <c r="BB193" s="77"/>
      <c r="BC193" s="49"/>
      <c r="BD193" s="49"/>
      <c r="BE193" s="49"/>
      <c r="BF193" s="15"/>
      <c r="BG193" s="15"/>
      <c r="BH193" s="15"/>
      <c r="BI193" s="15"/>
      <c r="BJ193" s="15"/>
      <c r="BK193" s="15"/>
      <c r="BL193" s="15"/>
      <c r="BM193" s="15"/>
      <c r="BN193" s="78"/>
      <c r="BO193" s="79"/>
      <c r="BP193" s="15"/>
      <c r="BQ193" s="15"/>
      <c r="BR193" s="76"/>
      <c r="BS193" s="15"/>
      <c r="BT193" s="77"/>
      <c r="BU193" s="15"/>
      <c r="BV193" s="15"/>
      <c r="BW193" s="15"/>
      <c r="BX193" s="77"/>
      <c r="BY193" s="77"/>
      <c r="BZ193" s="49"/>
      <c r="CA193" s="49"/>
      <c r="CB193" s="49"/>
      <c r="CC193" s="15"/>
      <c r="CD193" s="15"/>
      <c r="CE193" s="15"/>
      <c r="CF193" s="15"/>
      <c r="CG193" s="15"/>
      <c r="CH193" s="78"/>
      <c r="CI193" s="72"/>
      <c r="CJ193" s="78"/>
      <c r="CK193" s="79"/>
      <c r="CL193" s="15"/>
      <c r="CM193" s="15"/>
      <c r="CN193" s="76"/>
      <c r="CO193" s="77"/>
      <c r="CP193" s="77"/>
      <c r="CQ193" s="77"/>
      <c r="CR193" s="77"/>
      <c r="CS193" s="49"/>
      <c r="CT193" s="49"/>
      <c r="CU193" s="49"/>
      <c r="CV193" s="15"/>
      <c r="CW193" s="15"/>
      <c r="CX193" s="15"/>
      <c r="CY193" s="15"/>
      <c r="CZ193" s="15"/>
      <c r="DA193" s="15"/>
      <c r="DB193" s="15"/>
      <c r="DC193" s="15"/>
      <c r="DD193" s="78"/>
      <c r="DE193" s="79"/>
      <c r="DF193" s="15"/>
      <c r="DG193" s="15"/>
      <c r="DH193" s="76"/>
      <c r="DI193" s="15"/>
      <c r="DJ193" s="77"/>
      <c r="DK193" s="15"/>
      <c r="DL193" s="15"/>
      <c r="DM193" s="15"/>
      <c r="DN193" s="77"/>
      <c r="DO193" s="77"/>
      <c r="DP193" s="49"/>
      <c r="DQ193" s="49"/>
      <c r="DR193" s="49"/>
      <c r="DS193" s="15"/>
      <c r="DT193" s="15"/>
      <c r="DU193" s="15"/>
      <c r="DV193" s="15"/>
      <c r="DW193" s="15"/>
      <c r="DX193" s="78"/>
      <c r="DY193" s="72"/>
      <c r="DZ193" s="78"/>
      <c r="EA193" s="79"/>
      <c r="EB193" s="15"/>
      <c r="EC193" s="15"/>
      <c r="ED193" s="76"/>
      <c r="EE193" s="77"/>
      <c r="EF193" s="77"/>
      <c r="EG193" s="77"/>
      <c r="EH193" s="77"/>
      <c r="EI193" s="49"/>
      <c r="EJ193" s="49"/>
      <c r="EK193" s="49"/>
      <c r="EL193" s="15"/>
      <c r="EM193" s="15"/>
      <c r="EN193" s="15"/>
      <c r="EO193" s="15"/>
      <c r="EP193" s="15"/>
      <c r="EQ193" s="15"/>
      <c r="ER193" s="15"/>
      <c r="ES193" s="15"/>
      <c r="ET193" s="78"/>
      <c r="EU193" s="79"/>
      <c r="EV193" s="15"/>
      <c r="EW193" s="15"/>
      <c r="EX193" s="76"/>
      <c r="EY193" s="15"/>
      <c r="EZ193" s="77"/>
      <c r="FA193" s="15"/>
      <c r="FB193" s="15"/>
      <c r="FC193" s="15"/>
      <c r="FD193" s="77"/>
      <c r="FE193" s="77"/>
      <c r="FF193" s="49"/>
      <c r="FG193" s="49"/>
      <c r="FH193" s="49"/>
      <c r="FI193" s="15"/>
      <c r="FJ193" s="15"/>
      <c r="FK193" s="15"/>
      <c r="FL193" s="15"/>
      <c r="FM193" s="15"/>
      <c r="FN193" s="78"/>
      <c r="FO193" s="72"/>
      <c r="FP193" s="78"/>
      <c r="FQ193" s="79"/>
      <c r="FR193" s="15"/>
      <c r="FS193" s="15"/>
      <c r="FT193" s="76"/>
      <c r="FU193" s="77"/>
      <c r="FV193" s="77"/>
      <c r="FW193" s="77"/>
      <c r="FX193" s="77"/>
      <c r="FY193" s="49"/>
      <c r="FZ193" s="49"/>
      <c r="GA193" s="49"/>
      <c r="GB193" s="15"/>
      <c r="GC193" s="15"/>
      <c r="GD193" s="15"/>
      <c r="GE193" s="15"/>
      <c r="GF193" s="15"/>
      <c r="GG193" s="15"/>
      <c r="GH193" s="15"/>
      <c r="GI193" s="15"/>
      <c r="GJ193" s="78"/>
      <c r="GK193" s="79"/>
      <c r="GL193" s="15"/>
      <c r="GM193" s="15"/>
      <c r="GN193" s="76"/>
      <c r="GO193" s="15"/>
      <c r="GP193" s="77"/>
      <c r="GQ193" s="15"/>
      <c r="GR193" s="15"/>
      <c r="GS193" s="15"/>
      <c r="GT193" s="77"/>
      <c r="GU193" s="77"/>
      <c r="GV193" s="49"/>
      <c r="GW193" s="49"/>
      <c r="GX193" s="49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</row>
    <row r="194" spans="1:243" ht="16.899999999999999" customHeight="1">
      <c r="A194" s="15"/>
      <c r="B194" s="75"/>
      <c r="C194" s="76"/>
      <c r="D194" s="75"/>
      <c r="E194" s="77"/>
      <c r="F194" s="15"/>
      <c r="G194" s="15"/>
      <c r="H194" s="76"/>
      <c r="I194" s="77"/>
      <c r="J194" s="77"/>
      <c r="K194" s="77"/>
      <c r="L194" s="77"/>
      <c r="M194" s="49"/>
      <c r="N194" s="49"/>
      <c r="O194" s="49"/>
      <c r="P194" s="15"/>
      <c r="Q194" s="15"/>
      <c r="R194" s="15"/>
      <c r="S194" s="15"/>
      <c r="T194" s="15"/>
      <c r="U194" s="15"/>
      <c r="V194" s="15"/>
      <c r="W194" s="15"/>
      <c r="X194" s="75"/>
      <c r="Y194" s="77"/>
      <c r="Z194" s="15"/>
      <c r="AA194" s="15"/>
      <c r="AB194" s="76"/>
      <c r="AC194" s="15"/>
      <c r="AD194" s="77"/>
      <c r="AE194" s="15"/>
      <c r="AF194" s="15"/>
      <c r="AG194" s="15"/>
      <c r="AH194" s="77"/>
      <c r="AI194" s="77"/>
      <c r="AJ194" s="49"/>
      <c r="AK194" s="49"/>
      <c r="AL194" s="49"/>
      <c r="AM194" s="15"/>
      <c r="AN194" s="15"/>
      <c r="AO194" s="15"/>
      <c r="AP194" s="15"/>
      <c r="AQ194" s="15"/>
      <c r="AR194" s="75"/>
      <c r="AS194" s="76"/>
      <c r="AT194" s="75"/>
      <c r="AU194" s="77"/>
      <c r="AV194" s="15"/>
      <c r="AW194" s="15"/>
      <c r="AX194" s="76"/>
      <c r="AY194" s="77"/>
      <c r="AZ194" s="77"/>
      <c r="BA194" s="77"/>
      <c r="BB194" s="77"/>
      <c r="BC194" s="49"/>
      <c r="BD194" s="49"/>
      <c r="BE194" s="49"/>
      <c r="BF194" s="15"/>
      <c r="BG194" s="15"/>
      <c r="BH194" s="15"/>
      <c r="BI194" s="15"/>
      <c r="BJ194" s="15"/>
      <c r="BK194" s="15"/>
      <c r="BL194" s="15"/>
      <c r="BM194" s="15"/>
      <c r="BN194" s="75"/>
      <c r="BO194" s="77"/>
      <c r="BP194" s="15"/>
      <c r="BQ194" s="15"/>
      <c r="BR194" s="76"/>
      <c r="BS194" s="15"/>
      <c r="BT194" s="77"/>
      <c r="BU194" s="15"/>
      <c r="BV194" s="15"/>
      <c r="BW194" s="15"/>
      <c r="BX194" s="77"/>
      <c r="BY194" s="77"/>
      <c r="BZ194" s="49"/>
      <c r="CA194" s="49"/>
      <c r="CB194" s="49"/>
      <c r="CC194" s="15"/>
      <c r="CD194" s="15"/>
      <c r="CE194" s="15"/>
      <c r="CF194" s="15"/>
      <c r="CG194" s="15"/>
      <c r="CH194" s="75"/>
      <c r="CI194" s="76"/>
      <c r="CJ194" s="75"/>
      <c r="CK194" s="77"/>
      <c r="CL194" s="15"/>
      <c r="CM194" s="15"/>
      <c r="CN194" s="76"/>
      <c r="CO194" s="77"/>
      <c r="CP194" s="77"/>
      <c r="CQ194" s="77"/>
      <c r="CR194" s="77"/>
      <c r="CS194" s="49"/>
      <c r="CT194" s="49"/>
      <c r="CU194" s="49"/>
      <c r="CV194" s="15"/>
      <c r="CW194" s="15"/>
      <c r="CX194" s="15"/>
      <c r="CY194" s="15"/>
      <c r="CZ194" s="15"/>
      <c r="DA194" s="15"/>
      <c r="DB194" s="15"/>
      <c r="DC194" s="15"/>
      <c r="DD194" s="75"/>
      <c r="DE194" s="77"/>
      <c r="DF194" s="15"/>
      <c r="DG194" s="15"/>
      <c r="DH194" s="76"/>
      <c r="DI194" s="15"/>
      <c r="DJ194" s="77"/>
      <c r="DK194" s="15"/>
      <c r="DL194" s="15"/>
      <c r="DM194" s="15"/>
      <c r="DN194" s="77"/>
      <c r="DO194" s="77"/>
      <c r="DP194" s="49"/>
      <c r="DQ194" s="49"/>
      <c r="DR194" s="49"/>
      <c r="DS194" s="15"/>
      <c r="DT194" s="15"/>
      <c r="DU194" s="15"/>
      <c r="DV194" s="15"/>
      <c r="DW194" s="15"/>
      <c r="DX194" s="75"/>
      <c r="DY194" s="76"/>
      <c r="DZ194" s="75"/>
      <c r="EA194" s="77"/>
      <c r="EB194" s="15"/>
      <c r="EC194" s="15"/>
      <c r="ED194" s="76"/>
      <c r="EE194" s="77"/>
      <c r="EF194" s="77"/>
      <c r="EG194" s="77"/>
      <c r="EH194" s="77"/>
      <c r="EI194" s="49"/>
      <c r="EJ194" s="49"/>
      <c r="EK194" s="49"/>
      <c r="EL194" s="15"/>
      <c r="EM194" s="15"/>
      <c r="EN194" s="15"/>
      <c r="EO194" s="15"/>
      <c r="EP194" s="15"/>
      <c r="EQ194" s="15"/>
      <c r="ER194" s="15"/>
      <c r="ES194" s="15"/>
      <c r="ET194" s="75"/>
      <c r="EU194" s="77"/>
      <c r="EV194" s="15"/>
      <c r="EW194" s="15"/>
      <c r="EX194" s="76"/>
      <c r="EY194" s="15"/>
      <c r="EZ194" s="77"/>
      <c r="FA194" s="15"/>
      <c r="FB194" s="15"/>
      <c r="FC194" s="15"/>
      <c r="FD194" s="77"/>
      <c r="FE194" s="77"/>
      <c r="FF194" s="49"/>
      <c r="FG194" s="49"/>
      <c r="FH194" s="49"/>
      <c r="FI194" s="15"/>
      <c r="FJ194" s="15"/>
      <c r="FK194" s="15"/>
      <c r="FL194" s="15"/>
      <c r="FM194" s="15"/>
      <c r="FN194" s="75"/>
      <c r="FO194" s="76"/>
      <c r="FP194" s="75"/>
      <c r="FQ194" s="77"/>
      <c r="FR194" s="15"/>
      <c r="FS194" s="15"/>
      <c r="FT194" s="76"/>
      <c r="FU194" s="77"/>
      <c r="FV194" s="77"/>
      <c r="FW194" s="77"/>
      <c r="FX194" s="77"/>
      <c r="FY194" s="49"/>
      <c r="FZ194" s="49"/>
      <c r="GA194" s="49"/>
      <c r="GB194" s="15"/>
      <c r="GC194" s="15"/>
      <c r="GD194" s="15"/>
      <c r="GE194" s="15"/>
      <c r="GF194" s="15"/>
      <c r="GG194" s="15"/>
      <c r="GH194" s="15"/>
      <c r="GI194" s="15"/>
      <c r="GJ194" s="75"/>
      <c r="GK194" s="77"/>
      <c r="GL194" s="15"/>
      <c r="GM194" s="15"/>
      <c r="GN194" s="76"/>
      <c r="GO194" s="15"/>
      <c r="GP194" s="77"/>
      <c r="GQ194" s="15"/>
      <c r="GR194" s="15"/>
      <c r="GS194" s="15"/>
      <c r="GT194" s="77"/>
      <c r="GU194" s="77"/>
      <c r="GV194" s="49"/>
      <c r="GW194" s="49"/>
      <c r="GX194" s="49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</row>
    <row r="195" spans="1:243" ht="16.899999999999999" customHeight="1">
      <c r="A195" s="15"/>
      <c r="B195" s="75"/>
      <c r="C195" s="76"/>
      <c r="D195" s="75"/>
      <c r="E195" s="77"/>
      <c r="F195" s="15"/>
      <c r="G195" s="15"/>
      <c r="H195" s="72"/>
      <c r="I195" s="79"/>
      <c r="J195" s="79"/>
      <c r="K195" s="79"/>
      <c r="L195" s="79"/>
      <c r="M195" s="73"/>
      <c r="N195" s="73"/>
      <c r="O195" s="73"/>
      <c r="P195" s="15"/>
      <c r="Q195" s="15"/>
      <c r="R195" s="15"/>
      <c r="S195" s="15"/>
      <c r="T195" s="15"/>
      <c r="U195" s="15"/>
      <c r="V195" s="15"/>
      <c r="W195" s="15"/>
      <c r="X195" s="75"/>
      <c r="Y195" s="77"/>
      <c r="Z195" s="15"/>
      <c r="AA195" s="15"/>
      <c r="AB195" s="72"/>
      <c r="AC195" s="15"/>
      <c r="AD195" s="79"/>
      <c r="AE195" s="15"/>
      <c r="AF195" s="15"/>
      <c r="AG195" s="15"/>
      <c r="AH195" s="79"/>
      <c r="AI195" s="79"/>
      <c r="AJ195" s="73"/>
      <c r="AK195" s="73"/>
      <c r="AL195" s="73"/>
      <c r="AM195" s="15"/>
      <c r="AN195" s="15"/>
      <c r="AO195" s="15"/>
      <c r="AP195" s="15"/>
      <c r="AQ195" s="15"/>
      <c r="AR195" s="75"/>
      <c r="AS195" s="76"/>
      <c r="AT195" s="75"/>
      <c r="AU195" s="77"/>
      <c r="AV195" s="15"/>
      <c r="AW195" s="15"/>
      <c r="AX195" s="72"/>
      <c r="AY195" s="79"/>
      <c r="AZ195" s="79"/>
      <c r="BA195" s="79"/>
      <c r="BB195" s="79"/>
      <c r="BC195" s="73"/>
      <c r="BD195" s="73"/>
      <c r="BE195" s="73"/>
      <c r="BF195" s="15"/>
      <c r="BG195" s="15"/>
      <c r="BH195" s="15"/>
      <c r="BI195" s="15"/>
      <c r="BJ195" s="15"/>
      <c r="BK195" s="15"/>
      <c r="BL195" s="15"/>
      <c r="BM195" s="15"/>
      <c r="BN195" s="75"/>
      <c r="BO195" s="77"/>
      <c r="BP195" s="15"/>
      <c r="BQ195" s="15"/>
      <c r="BR195" s="72"/>
      <c r="BS195" s="15"/>
      <c r="BT195" s="79"/>
      <c r="BU195" s="15"/>
      <c r="BV195" s="15"/>
      <c r="BW195" s="15"/>
      <c r="BX195" s="79"/>
      <c r="BY195" s="79"/>
      <c r="BZ195" s="73"/>
      <c r="CA195" s="73"/>
      <c r="CB195" s="73"/>
      <c r="CC195" s="15"/>
      <c r="CD195" s="15"/>
      <c r="CE195" s="15"/>
      <c r="CF195" s="15"/>
      <c r="CG195" s="15"/>
      <c r="CH195" s="75"/>
      <c r="CI195" s="76"/>
      <c r="CJ195" s="75"/>
      <c r="CK195" s="77"/>
      <c r="CL195" s="15"/>
      <c r="CM195" s="15"/>
      <c r="CN195" s="72"/>
      <c r="CO195" s="79"/>
      <c r="CP195" s="79"/>
      <c r="CQ195" s="79"/>
      <c r="CR195" s="79"/>
      <c r="CS195" s="73"/>
      <c r="CT195" s="73"/>
      <c r="CU195" s="73"/>
      <c r="CV195" s="15"/>
      <c r="CW195" s="15"/>
      <c r="CX195" s="15"/>
      <c r="CY195" s="15"/>
      <c r="CZ195" s="15"/>
      <c r="DA195" s="15"/>
      <c r="DB195" s="15"/>
      <c r="DC195" s="15"/>
      <c r="DD195" s="75"/>
      <c r="DE195" s="77"/>
      <c r="DF195" s="15"/>
      <c r="DG195" s="15"/>
      <c r="DH195" s="72"/>
      <c r="DI195" s="15"/>
      <c r="DJ195" s="79"/>
      <c r="DK195" s="15"/>
      <c r="DL195" s="15"/>
      <c r="DM195" s="15"/>
      <c r="DN195" s="79"/>
      <c r="DO195" s="79"/>
      <c r="DP195" s="73"/>
      <c r="DQ195" s="73"/>
      <c r="DR195" s="73"/>
      <c r="DS195" s="15"/>
      <c r="DT195" s="15"/>
      <c r="DU195" s="15"/>
      <c r="DV195" s="15"/>
      <c r="DW195" s="15"/>
      <c r="DX195" s="75"/>
      <c r="DY195" s="76"/>
      <c r="DZ195" s="75"/>
      <c r="EA195" s="77"/>
      <c r="EB195" s="15"/>
      <c r="EC195" s="15"/>
      <c r="ED195" s="72"/>
      <c r="EE195" s="79"/>
      <c r="EF195" s="79"/>
      <c r="EG195" s="79"/>
      <c r="EH195" s="79"/>
      <c r="EI195" s="73"/>
      <c r="EJ195" s="73"/>
      <c r="EK195" s="73"/>
      <c r="EL195" s="15"/>
      <c r="EM195" s="15"/>
      <c r="EN195" s="15"/>
      <c r="EO195" s="15"/>
      <c r="EP195" s="15"/>
      <c r="EQ195" s="15"/>
      <c r="ER195" s="15"/>
      <c r="ES195" s="15"/>
      <c r="ET195" s="75"/>
      <c r="EU195" s="77"/>
      <c r="EV195" s="15"/>
      <c r="EW195" s="15"/>
      <c r="EX195" s="72"/>
      <c r="EY195" s="15"/>
      <c r="EZ195" s="79"/>
      <c r="FA195" s="15"/>
      <c r="FB195" s="15"/>
      <c r="FC195" s="15"/>
      <c r="FD195" s="79"/>
      <c r="FE195" s="79"/>
      <c r="FF195" s="73"/>
      <c r="FG195" s="73"/>
      <c r="FH195" s="73"/>
      <c r="FI195" s="15"/>
      <c r="FJ195" s="15"/>
      <c r="FK195" s="15"/>
      <c r="FL195" s="15"/>
      <c r="FM195" s="15"/>
      <c r="FN195" s="75"/>
      <c r="FO195" s="76"/>
      <c r="FP195" s="75"/>
      <c r="FQ195" s="77"/>
      <c r="FR195" s="15"/>
      <c r="FS195" s="15"/>
      <c r="FT195" s="72"/>
      <c r="FU195" s="79"/>
      <c r="FV195" s="79"/>
      <c r="FW195" s="79"/>
      <c r="FX195" s="79"/>
      <c r="FY195" s="73"/>
      <c r="FZ195" s="73"/>
      <c r="GA195" s="73"/>
      <c r="GB195" s="15"/>
      <c r="GC195" s="15"/>
      <c r="GD195" s="15"/>
      <c r="GE195" s="15"/>
      <c r="GF195" s="15"/>
      <c r="GG195" s="15"/>
      <c r="GH195" s="15"/>
      <c r="GI195" s="15"/>
      <c r="GJ195" s="75"/>
      <c r="GK195" s="77"/>
      <c r="GL195" s="15"/>
      <c r="GM195" s="15"/>
      <c r="GN195" s="72"/>
      <c r="GO195" s="15"/>
      <c r="GP195" s="79"/>
      <c r="GQ195" s="15"/>
      <c r="GR195" s="15"/>
      <c r="GS195" s="15"/>
      <c r="GT195" s="79"/>
      <c r="GU195" s="79"/>
      <c r="GV195" s="73"/>
      <c r="GW195" s="73"/>
      <c r="GX195" s="73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</row>
    <row r="196" spans="1:243" ht="16.899999999999999" customHeight="1">
      <c r="A196" s="15"/>
      <c r="B196" s="15"/>
      <c r="C196" s="15"/>
      <c r="D196" s="15"/>
      <c r="E196" s="15"/>
      <c r="F196" s="15"/>
      <c r="G196" s="15"/>
      <c r="H196" s="76"/>
      <c r="I196" s="77"/>
      <c r="J196" s="77"/>
      <c r="K196" s="77"/>
      <c r="L196" s="77"/>
      <c r="M196" s="49"/>
      <c r="N196" s="49"/>
      <c r="O196" s="49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76"/>
      <c r="AF196" s="15"/>
      <c r="AG196" s="77"/>
      <c r="AH196" s="77"/>
      <c r="AI196" s="77"/>
      <c r="AJ196" s="49"/>
      <c r="AK196" s="49"/>
      <c r="AL196" s="49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76"/>
      <c r="AY196" s="77"/>
      <c r="AZ196" s="77"/>
      <c r="BA196" s="77"/>
      <c r="BB196" s="77"/>
      <c r="BC196" s="49"/>
      <c r="BD196" s="49"/>
      <c r="BE196" s="49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76"/>
      <c r="BV196" s="15"/>
      <c r="BW196" s="77"/>
      <c r="BX196" s="77"/>
      <c r="BY196" s="77"/>
      <c r="BZ196" s="49"/>
      <c r="CA196" s="49"/>
      <c r="CB196" s="49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76"/>
      <c r="CO196" s="77"/>
      <c r="CP196" s="77"/>
      <c r="CQ196" s="77"/>
      <c r="CR196" s="77"/>
      <c r="CS196" s="49"/>
      <c r="CT196" s="49"/>
      <c r="CU196" s="49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76"/>
      <c r="DL196" s="15"/>
      <c r="DM196" s="77"/>
      <c r="DN196" s="77"/>
      <c r="DO196" s="77"/>
      <c r="DP196" s="49"/>
      <c r="DQ196" s="49"/>
      <c r="DR196" s="49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76"/>
      <c r="EE196" s="77"/>
      <c r="EF196" s="77"/>
      <c r="EG196" s="77"/>
      <c r="EH196" s="77"/>
      <c r="EI196" s="49"/>
      <c r="EJ196" s="49"/>
      <c r="EK196" s="49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76"/>
      <c r="FB196" s="15"/>
      <c r="FC196" s="77"/>
      <c r="FD196" s="77"/>
      <c r="FE196" s="77"/>
      <c r="FF196" s="49"/>
      <c r="FG196" s="49"/>
      <c r="FH196" s="49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76"/>
      <c r="FU196" s="77"/>
      <c r="FV196" s="77"/>
      <c r="FW196" s="77"/>
      <c r="FX196" s="77"/>
      <c r="FY196" s="49"/>
      <c r="FZ196" s="49"/>
      <c r="GA196" s="49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76"/>
      <c r="GR196" s="15"/>
      <c r="GS196" s="77"/>
      <c r="GT196" s="77"/>
      <c r="GU196" s="77"/>
      <c r="GV196" s="49"/>
      <c r="GW196" s="49"/>
      <c r="GX196" s="49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</row>
    <row r="197" spans="1:243" ht="16.899999999999999" customHeight="1">
      <c r="A197" s="15"/>
      <c r="B197" s="15"/>
      <c r="C197" s="15"/>
      <c r="D197" s="15"/>
      <c r="E197" s="15"/>
      <c r="F197" s="46"/>
      <c r="G197" s="15"/>
      <c r="H197" s="15"/>
      <c r="I197" s="15"/>
      <c r="J197" s="15"/>
      <c r="K197" s="77"/>
      <c r="L197" s="77"/>
      <c r="M197" s="77"/>
      <c r="N197" s="49"/>
      <c r="O197" s="49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46"/>
      <c r="AA197" s="15"/>
      <c r="AB197" s="15"/>
      <c r="AC197" s="15"/>
      <c r="AD197" s="15"/>
      <c r="AE197" s="76"/>
      <c r="AF197" s="15"/>
      <c r="AG197" s="77"/>
      <c r="AH197" s="77"/>
      <c r="AI197" s="77"/>
      <c r="AJ197" s="49"/>
      <c r="AK197" s="49"/>
      <c r="AL197" s="49"/>
      <c r="AM197" s="15"/>
      <c r="AN197" s="15"/>
      <c r="AO197" s="15"/>
      <c r="AP197" s="15"/>
      <c r="AQ197" s="15"/>
      <c r="AR197" s="15"/>
      <c r="AS197" s="15"/>
      <c r="AT197" s="15"/>
      <c r="AU197" s="15"/>
      <c r="AV197" s="46"/>
      <c r="AW197" s="15"/>
      <c r="AX197" s="15"/>
      <c r="AY197" s="15"/>
      <c r="AZ197" s="15"/>
      <c r="BA197" s="77"/>
      <c r="BB197" s="77"/>
      <c r="BC197" s="77"/>
      <c r="BD197" s="49"/>
      <c r="BE197" s="49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46"/>
      <c r="BQ197" s="15"/>
      <c r="BR197" s="15"/>
      <c r="BS197" s="15"/>
      <c r="BT197" s="15"/>
      <c r="BU197" s="76"/>
      <c r="BV197" s="15"/>
      <c r="BW197" s="77"/>
      <c r="BX197" s="77"/>
      <c r="BY197" s="77"/>
      <c r="BZ197" s="49"/>
      <c r="CA197" s="49"/>
      <c r="CB197" s="49"/>
      <c r="CC197" s="15"/>
      <c r="CD197" s="15"/>
      <c r="CE197" s="15"/>
      <c r="CF197" s="15"/>
      <c r="CG197" s="15"/>
      <c r="CH197" s="15"/>
      <c r="CI197" s="15"/>
      <c r="CJ197" s="15"/>
      <c r="CK197" s="15"/>
      <c r="CL197" s="46"/>
      <c r="CM197" s="15"/>
      <c r="CN197" s="15"/>
      <c r="CO197" s="15"/>
      <c r="CP197" s="15"/>
      <c r="CQ197" s="77"/>
      <c r="CR197" s="77"/>
      <c r="CS197" s="77"/>
      <c r="CT197" s="49"/>
      <c r="CU197" s="49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46"/>
      <c r="DG197" s="15"/>
      <c r="DH197" s="15"/>
      <c r="DI197" s="15"/>
      <c r="DJ197" s="15"/>
      <c r="DK197" s="76"/>
      <c r="DL197" s="15"/>
      <c r="DM197" s="77"/>
      <c r="DN197" s="77"/>
      <c r="DO197" s="77"/>
      <c r="DP197" s="49"/>
      <c r="DQ197" s="49"/>
      <c r="DR197" s="49"/>
      <c r="DS197" s="15"/>
      <c r="DT197" s="15"/>
      <c r="DU197" s="15"/>
      <c r="DV197" s="15"/>
      <c r="DW197" s="15"/>
      <c r="DX197" s="15"/>
      <c r="DY197" s="15"/>
      <c r="DZ197" s="15"/>
      <c r="EA197" s="15"/>
      <c r="EB197" s="46"/>
      <c r="EC197" s="15"/>
      <c r="ED197" s="15"/>
      <c r="EE197" s="15"/>
      <c r="EF197" s="15"/>
      <c r="EG197" s="77"/>
      <c r="EH197" s="77"/>
      <c r="EI197" s="77"/>
      <c r="EJ197" s="49"/>
      <c r="EK197" s="49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46"/>
      <c r="EW197" s="15"/>
      <c r="EX197" s="15"/>
      <c r="EY197" s="15"/>
      <c r="EZ197" s="15"/>
      <c r="FA197" s="76"/>
      <c r="FB197" s="15"/>
      <c r="FC197" s="77"/>
      <c r="FD197" s="77"/>
      <c r="FE197" s="77"/>
      <c r="FF197" s="49"/>
      <c r="FG197" s="49"/>
      <c r="FH197" s="49"/>
      <c r="FI197" s="15"/>
      <c r="FJ197" s="15"/>
      <c r="FK197" s="15"/>
      <c r="FL197" s="15"/>
      <c r="FM197" s="15"/>
      <c r="FN197" s="15"/>
      <c r="FO197" s="15"/>
      <c r="FP197" s="15"/>
      <c r="FQ197" s="15"/>
      <c r="FR197" s="46"/>
      <c r="FS197" s="15"/>
      <c r="FT197" s="15"/>
      <c r="FU197" s="15"/>
      <c r="FV197" s="15"/>
      <c r="FW197" s="77"/>
      <c r="FX197" s="77"/>
      <c r="FY197" s="77"/>
      <c r="FZ197" s="49"/>
      <c r="GA197" s="49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46"/>
      <c r="GM197" s="15"/>
      <c r="GN197" s="15"/>
      <c r="GO197" s="15"/>
      <c r="GP197" s="15"/>
      <c r="GQ197" s="76"/>
      <c r="GR197" s="15"/>
      <c r="GS197" s="77"/>
      <c r="GT197" s="77"/>
      <c r="GU197" s="77"/>
      <c r="GV197" s="49"/>
      <c r="GW197" s="49"/>
      <c r="GX197" s="49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</row>
    <row r="198" spans="1:243" ht="16.899999999999999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49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49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49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49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49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</row>
    <row r="199" spans="1:243" ht="16.899999999999999" customHeight="1">
      <c r="A199" s="15"/>
      <c r="B199" s="15"/>
      <c r="C199" s="15"/>
      <c r="D199" s="15"/>
      <c r="E199" s="15"/>
      <c r="F199" s="46"/>
      <c r="G199" s="15"/>
      <c r="H199" s="15"/>
      <c r="I199" s="15"/>
      <c r="J199" s="15"/>
      <c r="K199" s="15"/>
      <c r="L199" s="15"/>
      <c r="M199" s="46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46"/>
      <c r="AA199" s="15"/>
      <c r="AB199" s="15"/>
      <c r="AC199" s="15"/>
      <c r="AD199" s="15"/>
      <c r="AE199" s="15"/>
      <c r="AF199" s="15"/>
      <c r="AG199" s="48"/>
      <c r="AH199" s="15"/>
      <c r="AI199" s="15"/>
      <c r="AJ199" s="15"/>
      <c r="AK199" s="15"/>
      <c r="AL199" s="49"/>
      <c r="AM199" s="15"/>
      <c r="AN199" s="15"/>
      <c r="AO199" s="15"/>
      <c r="AP199" s="15"/>
      <c r="AQ199" s="15"/>
      <c r="AR199" s="15"/>
      <c r="AS199" s="15"/>
      <c r="AT199" s="15"/>
      <c r="AU199" s="15"/>
      <c r="AV199" s="46"/>
      <c r="AW199" s="15"/>
      <c r="AX199" s="15"/>
      <c r="AY199" s="15"/>
      <c r="AZ199" s="15"/>
      <c r="BA199" s="15"/>
      <c r="BB199" s="15"/>
      <c r="BC199" s="46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46"/>
      <c r="BQ199" s="15"/>
      <c r="BR199" s="15"/>
      <c r="BS199" s="15"/>
      <c r="BT199" s="15"/>
      <c r="BU199" s="15"/>
      <c r="BV199" s="15"/>
      <c r="BW199" s="48"/>
      <c r="BX199" s="15"/>
      <c r="BY199" s="15"/>
      <c r="BZ199" s="15"/>
      <c r="CA199" s="15"/>
      <c r="CB199" s="49"/>
      <c r="CC199" s="15"/>
      <c r="CD199" s="15"/>
      <c r="CE199" s="15"/>
      <c r="CF199" s="15"/>
      <c r="CG199" s="15"/>
      <c r="CH199" s="15"/>
      <c r="CI199" s="15"/>
      <c r="CJ199" s="15"/>
      <c r="CK199" s="15"/>
      <c r="CL199" s="46"/>
      <c r="CM199" s="15"/>
      <c r="CN199" s="15"/>
      <c r="CO199" s="15"/>
      <c r="CP199" s="15"/>
      <c r="CQ199" s="15"/>
      <c r="CR199" s="15"/>
      <c r="CS199" s="46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46"/>
      <c r="DG199" s="15"/>
      <c r="DH199" s="15"/>
      <c r="DI199" s="15"/>
      <c r="DJ199" s="15"/>
      <c r="DK199" s="15"/>
      <c r="DL199" s="15"/>
      <c r="DM199" s="48"/>
      <c r="DN199" s="15"/>
      <c r="DO199" s="15"/>
      <c r="DP199" s="15"/>
      <c r="DQ199" s="15"/>
      <c r="DR199" s="49"/>
      <c r="DS199" s="15"/>
      <c r="DT199" s="15"/>
      <c r="DU199" s="15"/>
      <c r="DV199" s="15"/>
      <c r="DW199" s="15"/>
      <c r="DX199" s="15"/>
      <c r="DY199" s="15"/>
      <c r="DZ199" s="15"/>
      <c r="EA199" s="15"/>
      <c r="EB199" s="46"/>
      <c r="EC199" s="15"/>
      <c r="ED199" s="15"/>
      <c r="EE199" s="15"/>
      <c r="EF199" s="15"/>
      <c r="EG199" s="15"/>
      <c r="EH199" s="15"/>
      <c r="EI199" s="46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46"/>
      <c r="EW199" s="15"/>
      <c r="EX199" s="15"/>
      <c r="EY199" s="15"/>
      <c r="EZ199" s="15"/>
      <c r="FA199" s="15"/>
      <c r="FB199" s="15"/>
      <c r="FC199" s="48"/>
      <c r="FD199" s="15"/>
      <c r="FE199" s="15"/>
      <c r="FF199" s="15"/>
      <c r="FG199" s="15"/>
      <c r="FH199" s="49"/>
      <c r="FI199" s="15"/>
      <c r="FJ199" s="15"/>
      <c r="FK199" s="15"/>
      <c r="FL199" s="15"/>
      <c r="FM199" s="15"/>
      <c r="FN199" s="15"/>
      <c r="FO199" s="15"/>
      <c r="FP199" s="15"/>
      <c r="FQ199" s="15"/>
      <c r="FR199" s="46"/>
      <c r="FS199" s="15"/>
      <c r="FT199" s="15"/>
      <c r="FU199" s="15"/>
      <c r="FV199" s="15"/>
      <c r="FW199" s="15"/>
      <c r="FX199" s="15"/>
      <c r="FY199" s="46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46"/>
      <c r="GM199" s="15"/>
      <c r="GN199" s="15"/>
      <c r="GO199" s="15"/>
      <c r="GP199" s="15"/>
      <c r="GQ199" s="15"/>
      <c r="GR199" s="15"/>
      <c r="GS199" s="48"/>
      <c r="GT199" s="15"/>
      <c r="GU199" s="15"/>
      <c r="GV199" s="15"/>
      <c r="GW199" s="15"/>
      <c r="GX199" s="49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</row>
    <row r="200" spans="1:243" ht="16.899999999999999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61"/>
      <c r="L200" s="61"/>
      <c r="M200" s="61"/>
      <c r="N200" s="61"/>
      <c r="O200" s="61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61"/>
      <c r="AH200" s="61"/>
      <c r="AI200" s="61"/>
      <c r="AJ200" s="61"/>
      <c r="AK200" s="61"/>
      <c r="AL200" s="49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61"/>
      <c r="BB200" s="61"/>
      <c r="BC200" s="61"/>
      <c r="BD200" s="61"/>
      <c r="BE200" s="61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61"/>
      <c r="BX200" s="61"/>
      <c r="BY200" s="61"/>
      <c r="BZ200" s="61"/>
      <c r="CA200" s="61"/>
      <c r="CB200" s="49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61"/>
      <c r="CR200" s="61"/>
      <c r="CS200" s="61"/>
      <c r="CT200" s="61"/>
      <c r="CU200" s="61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61"/>
      <c r="DN200" s="61"/>
      <c r="DO200" s="61"/>
      <c r="DP200" s="61"/>
      <c r="DQ200" s="61"/>
      <c r="DR200" s="49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61"/>
      <c r="EH200" s="61"/>
      <c r="EI200" s="61"/>
      <c r="EJ200" s="61"/>
      <c r="EK200" s="61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61"/>
      <c r="FD200" s="61"/>
      <c r="FE200" s="61"/>
      <c r="FF200" s="61"/>
      <c r="FG200" s="61"/>
      <c r="FH200" s="49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61"/>
      <c r="FX200" s="61"/>
      <c r="FY200" s="61"/>
      <c r="FZ200" s="61"/>
      <c r="GA200" s="61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61"/>
      <c r="GT200" s="61"/>
      <c r="GU200" s="61"/>
      <c r="GV200" s="61"/>
      <c r="GW200" s="61"/>
      <c r="GX200" s="49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</row>
    <row r="201" spans="1:243" ht="16.899999999999999" customHeight="1">
      <c r="A201" s="15"/>
      <c r="B201" s="15"/>
      <c r="C201" s="15"/>
      <c r="D201" s="15"/>
      <c r="E201" s="15"/>
      <c r="F201" s="46"/>
      <c r="G201" s="15"/>
      <c r="H201" s="15"/>
      <c r="I201" s="15"/>
      <c r="J201" s="15"/>
      <c r="K201" s="61"/>
      <c r="L201" s="61"/>
      <c r="M201" s="61"/>
      <c r="N201" s="61"/>
      <c r="O201" s="61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46"/>
      <c r="AA201" s="15"/>
      <c r="AB201" s="15"/>
      <c r="AC201" s="15"/>
      <c r="AD201" s="15"/>
      <c r="AE201" s="72"/>
      <c r="AF201" s="15"/>
      <c r="AG201" s="61"/>
      <c r="AH201" s="61"/>
      <c r="AI201" s="61"/>
      <c r="AJ201" s="61"/>
      <c r="AK201" s="61"/>
      <c r="AL201" s="49"/>
      <c r="AM201" s="15"/>
      <c r="AN201" s="15"/>
      <c r="AO201" s="15"/>
      <c r="AP201" s="15"/>
      <c r="AQ201" s="15"/>
      <c r="AR201" s="15"/>
      <c r="AS201" s="15"/>
      <c r="AT201" s="15"/>
      <c r="AU201" s="15"/>
      <c r="AV201" s="46"/>
      <c r="AW201" s="15"/>
      <c r="AX201" s="15"/>
      <c r="AY201" s="15"/>
      <c r="AZ201" s="15"/>
      <c r="BA201" s="61"/>
      <c r="BB201" s="61"/>
      <c r="BC201" s="61"/>
      <c r="BD201" s="61"/>
      <c r="BE201" s="61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46"/>
      <c r="BQ201" s="15"/>
      <c r="BR201" s="15"/>
      <c r="BS201" s="15"/>
      <c r="BT201" s="15"/>
      <c r="BU201" s="72"/>
      <c r="BV201" s="15"/>
      <c r="BW201" s="61"/>
      <c r="BX201" s="61"/>
      <c r="BY201" s="61"/>
      <c r="BZ201" s="61"/>
      <c r="CA201" s="61"/>
      <c r="CB201" s="49"/>
      <c r="CC201" s="15"/>
      <c r="CD201" s="15"/>
      <c r="CE201" s="15"/>
      <c r="CF201" s="15"/>
      <c r="CG201" s="15"/>
      <c r="CH201" s="15"/>
      <c r="CI201" s="15"/>
      <c r="CJ201" s="15"/>
      <c r="CK201" s="15"/>
      <c r="CL201" s="46"/>
      <c r="CM201" s="15"/>
      <c r="CN201" s="15"/>
      <c r="CO201" s="15"/>
      <c r="CP201" s="15"/>
      <c r="CQ201" s="61"/>
      <c r="CR201" s="61"/>
      <c r="CS201" s="61"/>
      <c r="CT201" s="61"/>
      <c r="CU201" s="61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46"/>
      <c r="DG201" s="15"/>
      <c r="DH201" s="15"/>
      <c r="DI201" s="15"/>
      <c r="DJ201" s="15"/>
      <c r="DK201" s="72"/>
      <c r="DL201" s="15"/>
      <c r="DM201" s="61"/>
      <c r="DN201" s="61"/>
      <c r="DO201" s="61"/>
      <c r="DP201" s="61"/>
      <c r="DQ201" s="61"/>
      <c r="DR201" s="49"/>
      <c r="DS201" s="15"/>
      <c r="DT201" s="15"/>
      <c r="DU201" s="15"/>
      <c r="DV201" s="15"/>
      <c r="DW201" s="15"/>
      <c r="DX201" s="15"/>
      <c r="DY201" s="15"/>
      <c r="DZ201" s="15"/>
      <c r="EA201" s="15"/>
      <c r="EB201" s="46"/>
      <c r="EC201" s="15"/>
      <c r="ED201" s="15"/>
      <c r="EE201" s="15"/>
      <c r="EF201" s="15"/>
      <c r="EG201" s="61"/>
      <c r="EH201" s="61"/>
      <c r="EI201" s="61"/>
      <c r="EJ201" s="61"/>
      <c r="EK201" s="61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46"/>
      <c r="EW201" s="15"/>
      <c r="EX201" s="15"/>
      <c r="EY201" s="15"/>
      <c r="EZ201" s="15"/>
      <c r="FA201" s="72"/>
      <c r="FB201" s="15"/>
      <c r="FC201" s="61"/>
      <c r="FD201" s="61"/>
      <c r="FE201" s="61"/>
      <c r="FF201" s="61"/>
      <c r="FG201" s="61"/>
      <c r="FH201" s="49"/>
      <c r="FI201" s="15"/>
      <c r="FJ201" s="15"/>
      <c r="FK201" s="15"/>
      <c r="FL201" s="15"/>
      <c r="FM201" s="15"/>
      <c r="FN201" s="15"/>
      <c r="FO201" s="15"/>
      <c r="FP201" s="15"/>
      <c r="FQ201" s="15"/>
      <c r="FR201" s="46"/>
      <c r="FS201" s="15"/>
      <c r="FT201" s="15"/>
      <c r="FU201" s="15"/>
      <c r="FV201" s="15"/>
      <c r="FW201" s="61"/>
      <c r="FX201" s="61"/>
      <c r="FY201" s="61"/>
      <c r="FZ201" s="61"/>
      <c r="GA201" s="61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46"/>
      <c r="GM201" s="15"/>
      <c r="GN201" s="15"/>
      <c r="GO201" s="15"/>
      <c r="GP201" s="15"/>
      <c r="GQ201" s="72"/>
      <c r="GR201" s="15"/>
      <c r="GS201" s="61"/>
      <c r="GT201" s="61"/>
      <c r="GU201" s="61"/>
      <c r="GV201" s="61"/>
      <c r="GW201" s="61"/>
      <c r="GX201" s="49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</row>
    <row r="202" spans="1:243" ht="16.899999999999999" customHeight="1">
      <c r="A202" s="61"/>
      <c r="B202" s="15"/>
      <c r="C202" s="15"/>
      <c r="D202" s="15"/>
      <c r="E202" s="15"/>
      <c r="F202" s="15"/>
      <c r="G202" s="15"/>
      <c r="H202" s="15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15"/>
      <c r="T202" s="15"/>
      <c r="U202" s="15"/>
      <c r="V202" s="15"/>
      <c r="W202" s="15"/>
      <c r="X202" s="15"/>
      <c r="Y202" s="15"/>
      <c r="Z202" s="15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49"/>
      <c r="AM202" s="61"/>
      <c r="AN202" s="61"/>
      <c r="AO202" s="15"/>
      <c r="AP202" s="15"/>
      <c r="AQ202" s="61"/>
      <c r="AR202" s="15"/>
      <c r="AS202" s="15"/>
      <c r="AT202" s="15"/>
      <c r="AU202" s="15"/>
      <c r="AV202" s="15"/>
      <c r="AW202" s="15"/>
      <c r="AX202" s="15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15"/>
      <c r="BJ202" s="15"/>
      <c r="BK202" s="15"/>
      <c r="BL202" s="15"/>
      <c r="BM202" s="15"/>
      <c r="BN202" s="15"/>
      <c r="BO202" s="15"/>
      <c r="BP202" s="15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49"/>
      <c r="CC202" s="61"/>
      <c r="CD202" s="61"/>
      <c r="CE202" s="15"/>
      <c r="CF202" s="15"/>
      <c r="CG202" s="61"/>
      <c r="CH202" s="15"/>
      <c r="CI202" s="15"/>
      <c r="CJ202" s="15"/>
      <c r="CK202" s="15"/>
      <c r="CL202" s="15"/>
      <c r="CM202" s="15"/>
      <c r="CN202" s="15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15"/>
      <c r="CZ202" s="15"/>
      <c r="DA202" s="15"/>
      <c r="DB202" s="15"/>
      <c r="DC202" s="15"/>
      <c r="DD202" s="15"/>
      <c r="DE202" s="15"/>
      <c r="DF202" s="15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49"/>
      <c r="DS202" s="61"/>
      <c r="DT202" s="61"/>
      <c r="DU202" s="15"/>
      <c r="DV202" s="15"/>
      <c r="DW202" s="61"/>
      <c r="DX202" s="15"/>
      <c r="DY202" s="15"/>
      <c r="DZ202" s="15"/>
      <c r="EA202" s="15"/>
      <c r="EB202" s="15"/>
      <c r="EC202" s="15"/>
      <c r="ED202" s="15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  <c r="EO202" s="15"/>
      <c r="EP202" s="15"/>
      <c r="EQ202" s="15"/>
      <c r="ER202" s="15"/>
      <c r="ES202" s="15"/>
      <c r="ET202" s="15"/>
      <c r="EU202" s="15"/>
      <c r="EV202" s="15"/>
      <c r="EW202" s="61"/>
      <c r="EX202" s="61"/>
      <c r="EY202" s="61"/>
      <c r="EZ202" s="61"/>
      <c r="FA202" s="61"/>
      <c r="FB202" s="61"/>
      <c r="FC202" s="61"/>
      <c r="FD202" s="61"/>
      <c r="FE202" s="61"/>
      <c r="FF202" s="61"/>
      <c r="FG202" s="61"/>
      <c r="FH202" s="49"/>
      <c r="FI202" s="61"/>
      <c r="FJ202" s="61"/>
      <c r="FK202" s="15"/>
      <c r="FL202" s="15"/>
      <c r="FM202" s="61"/>
      <c r="FN202" s="15"/>
      <c r="FO202" s="15"/>
      <c r="FP202" s="15"/>
      <c r="FQ202" s="15"/>
      <c r="FR202" s="15"/>
      <c r="FS202" s="15"/>
      <c r="FT202" s="15"/>
      <c r="FU202" s="61"/>
      <c r="FV202" s="61"/>
      <c r="FW202" s="61"/>
      <c r="FX202" s="61"/>
      <c r="FY202" s="61"/>
      <c r="FZ202" s="61"/>
      <c r="GA202" s="61"/>
      <c r="GB202" s="61"/>
      <c r="GC202" s="61"/>
      <c r="GD202" s="61"/>
      <c r="GE202" s="15"/>
      <c r="GF202" s="15"/>
      <c r="GG202" s="15"/>
      <c r="GH202" s="15"/>
      <c r="GI202" s="15"/>
      <c r="GJ202" s="15"/>
      <c r="GK202" s="15"/>
      <c r="GL202" s="15"/>
      <c r="GM202" s="61"/>
      <c r="GN202" s="61"/>
      <c r="GO202" s="61"/>
      <c r="GP202" s="61"/>
      <c r="GQ202" s="61"/>
      <c r="GR202" s="61"/>
      <c r="GS202" s="61"/>
      <c r="GT202" s="61"/>
      <c r="GU202" s="61"/>
      <c r="GV202" s="61"/>
      <c r="GW202" s="61"/>
      <c r="GX202" s="49"/>
      <c r="GY202" s="61"/>
      <c r="GZ202" s="61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</row>
    <row r="203" spans="1:243" ht="16.899999999999999" customHeight="1">
      <c r="A203" s="15"/>
      <c r="B203" s="15"/>
      <c r="C203" s="72"/>
      <c r="D203" s="15"/>
      <c r="E203" s="47"/>
      <c r="F203" s="15"/>
      <c r="G203" s="61"/>
      <c r="H203" s="46"/>
      <c r="I203" s="61"/>
      <c r="J203" s="61"/>
      <c r="K203" s="61"/>
      <c r="L203" s="61"/>
      <c r="M203" s="61"/>
      <c r="N203" s="61"/>
      <c r="O203" s="61"/>
      <c r="P203" s="15"/>
      <c r="Q203" s="15"/>
      <c r="R203" s="61"/>
      <c r="S203" s="61"/>
      <c r="T203" s="61"/>
      <c r="U203" s="61"/>
      <c r="V203" s="61"/>
      <c r="W203" s="61"/>
      <c r="X203" s="61"/>
      <c r="Y203" s="47"/>
      <c r="Z203" s="15"/>
      <c r="AA203" s="46"/>
      <c r="AB203" s="15"/>
      <c r="AC203" s="61"/>
      <c r="AD203" s="61"/>
      <c r="AE203" s="61"/>
      <c r="AF203" s="61"/>
      <c r="AG203" s="61"/>
      <c r="AH203" s="61"/>
      <c r="AI203" s="61"/>
      <c r="AJ203" s="15"/>
      <c r="AK203" s="15"/>
      <c r="AL203" s="15"/>
      <c r="AM203" s="61"/>
      <c r="AN203" s="61"/>
      <c r="AO203" s="15"/>
      <c r="AP203" s="15"/>
      <c r="AQ203" s="15"/>
      <c r="AR203" s="15"/>
      <c r="AS203" s="72"/>
      <c r="AT203" s="15"/>
      <c r="AU203" s="47"/>
      <c r="AV203" s="15"/>
      <c r="AW203" s="61"/>
      <c r="AX203" s="46"/>
      <c r="AY203" s="61"/>
      <c r="AZ203" s="61"/>
      <c r="BA203" s="61"/>
      <c r="BB203" s="61"/>
      <c r="BC203" s="61"/>
      <c r="BD203" s="61"/>
      <c r="BE203" s="61"/>
      <c r="BF203" s="15"/>
      <c r="BG203" s="15"/>
      <c r="BH203" s="61"/>
      <c r="BI203" s="61"/>
      <c r="BJ203" s="61"/>
      <c r="BK203" s="61"/>
      <c r="BL203" s="61"/>
      <c r="BM203" s="61"/>
      <c r="BN203" s="61"/>
      <c r="BO203" s="47"/>
      <c r="BP203" s="15"/>
      <c r="BQ203" s="46"/>
      <c r="BR203" s="15"/>
      <c r="BS203" s="61"/>
      <c r="BT203" s="61"/>
      <c r="BU203" s="61"/>
      <c r="BV203" s="61"/>
      <c r="BW203" s="61"/>
      <c r="BX203" s="61"/>
      <c r="BY203" s="61"/>
      <c r="BZ203" s="15"/>
      <c r="CA203" s="15"/>
      <c r="CB203" s="15"/>
      <c r="CC203" s="61"/>
      <c r="CD203" s="61"/>
      <c r="CE203" s="15"/>
      <c r="CF203" s="15"/>
      <c r="CG203" s="15"/>
      <c r="CH203" s="15"/>
      <c r="CI203" s="72"/>
      <c r="CJ203" s="15"/>
      <c r="CK203" s="47"/>
      <c r="CL203" s="15"/>
      <c r="CM203" s="61"/>
      <c r="CN203" s="46"/>
      <c r="CO203" s="61"/>
      <c r="CP203" s="61"/>
      <c r="CQ203" s="61"/>
      <c r="CR203" s="61"/>
      <c r="CS203" s="61"/>
      <c r="CT203" s="61"/>
      <c r="CU203" s="61"/>
      <c r="CV203" s="15"/>
      <c r="CW203" s="15"/>
      <c r="CX203" s="61"/>
      <c r="CY203" s="61"/>
      <c r="CZ203" s="61"/>
      <c r="DA203" s="61"/>
      <c r="DB203" s="61"/>
      <c r="DC203" s="61"/>
      <c r="DD203" s="61"/>
      <c r="DE203" s="47"/>
      <c r="DF203" s="15"/>
      <c r="DG203" s="46"/>
      <c r="DH203" s="15"/>
      <c r="DI203" s="61"/>
      <c r="DJ203" s="61"/>
      <c r="DK203" s="61"/>
      <c r="DL203" s="61"/>
      <c r="DM203" s="61"/>
      <c r="DN203" s="61"/>
      <c r="DO203" s="61"/>
      <c r="DP203" s="15"/>
      <c r="DQ203" s="15"/>
      <c r="DR203" s="15"/>
      <c r="DS203" s="61"/>
      <c r="DT203" s="61"/>
      <c r="DU203" s="15"/>
      <c r="DV203" s="15"/>
      <c r="DW203" s="15"/>
      <c r="DX203" s="15"/>
      <c r="DY203" s="72"/>
      <c r="DZ203" s="15"/>
      <c r="EA203" s="47"/>
      <c r="EB203" s="15"/>
      <c r="EC203" s="61"/>
      <c r="ED203" s="46"/>
      <c r="EE203" s="61"/>
      <c r="EF203" s="61"/>
      <c r="EG203" s="61"/>
      <c r="EH203" s="61"/>
      <c r="EI203" s="61"/>
      <c r="EJ203" s="61"/>
      <c r="EK203" s="61"/>
      <c r="EL203" s="15"/>
      <c r="EM203" s="15"/>
      <c r="EN203" s="61"/>
      <c r="EO203" s="61"/>
      <c r="EP203" s="61"/>
      <c r="EQ203" s="61"/>
      <c r="ER203" s="61"/>
      <c r="ES203" s="61"/>
      <c r="ET203" s="61"/>
      <c r="EU203" s="47"/>
      <c r="EV203" s="15"/>
      <c r="EW203" s="46"/>
      <c r="EX203" s="15"/>
      <c r="EY203" s="61"/>
      <c r="EZ203" s="61"/>
      <c r="FA203" s="61"/>
      <c r="FB203" s="61"/>
      <c r="FC203" s="61"/>
      <c r="FD203" s="61"/>
      <c r="FE203" s="61"/>
      <c r="FF203" s="15"/>
      <c r="FG203" s="15"/>
      <c r="FH203" s="15"/>
      <c r="FI203" s="61"/>
      <c r="FJ203" s="61"/>
      <c r="FK203" s="15"/>
      <c r="FL203" s="15"/>
      <c r="FM203" s="15"/>
      <c r="FN203" s="15"/>
      <c r="FO203" s="72"/>
      <c r="FP203" s="15"/>
      <c r="FQ203" s="47"/>
      <c r="FR203" s="15"/>
      <c r="FS203" s="61"/>
      <c r="FT203" s="46"/>
      <c r="FU203" s="61"/>
      <c r="FV203" s="61"/>
      <c r="FW203" s="61"/>
      <c r="FX203" s="61"/>
      <c r="FY203" s="61"/>
      <c r="FZ203" s="61"/>
      <c r="GA203" s="61"/>
      <c r="GB203" s="15"/>
      <c r="GC203" s="15"/>
      <c r="GD203" s="61"/>
      <c r="GE203" s="61"/>
      <c r="GF203" s="61"/>
      <c r="GG203" s="61"/>
      <c r="GH203" s="61"/>
      <c r="GI203" s="61"/>
      <c r="GJ203" s="61"/>
      <c r="GK203" s="47"/>
      <c r="GL203" s="15"/>
      <c r="GM203" s="46"/>
      <c r="GN203" s="15"/>
      <c r="GO203" s="61"/>
      <c r="GP203" s="61"/>
      <c r="GQ203" s="61"/>
      <c r="GR203" s="61"/>
      <c r="GS203" s="61"/>
      <c r="GT203" s="61"/>
      <c r="GU203" s="61"/>
      <c r="GV203" s="15"/>
      <c r="GW203" s="15"/>
      <c r="GX203" s="15"/>
      <c r="GY203" s="61"/>
      <c r="GZ203" s="61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</row>
    <row r="204" spans="1:243" ht="16.899999999999999" customHeight="1">
      <c r="A204" s="61"/>
      <c r="B204" s="15"/>
      <c r="C204" s="15"/>
      <c r="D204" s="15"/>
      <c r="E204" s="15"/>
      <c r="F204" s="15"/>
      <c r="G204" s="15"/>
      <c r="H204" s="15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15"/>
      <c r="U204" s="15"/>
      <c r="V204" s="15"/>
      <c r="W204" s="15"/>
      <c r="X204" s="15"/>
      <c r="Y204" s="15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49"/>
      <c r="AM204" s="61"/>
      <c r="AN204" s="61"/>
      <c r="AO204" s="15"/>
      <c r="AP204" s="15"/>
      <c r="AQ204" s="61"/>
      <c r="AR204" s="15"/>
      <c r="AS204" s="15"/>
      <c r="AT204" s="15"/>
      <c r="AU204" s="15"/>
      <c r="AV204" s="15"/>
      <c r="AW204" s="15"/>
      <c r="AX204" s="15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15"/>
      <c r="BK204" s="15"/>
      <c r="BL204" s="15"/>
      <c r="BM204" s="15"/>
      <c r="BN204" s="15"/>
      <c r="BO204" s="15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49"/>
      <c r="CC204" s="61"/>
      <c r="CD204" s="61"/>
      <c r="CE204" s="15"/>
      <c r="CF204" s="15"/>
      <c r="CG204" s="61"/>
      <c r="CH204" s="15"/>
      <c r="CI204" s="15"/>
      <c r="CJ204" s="15"/>
      <c r="CK204" s="15"/>
      <c r="CL204" s="15"/>
      <c r="CM204" s="15"/>
      <c r="CN204" s="15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15"/>
      <c r="DA204" s="15"/>
      <c r="DB204" s="15"/>
      <c r="DC204" s="15"/>
      <c r="DD204" s="15"/>
      <c r="DE204" s="15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49"/>
      <c r="DS204" s="61"/>
      <c r="DT204" s="61"/>
      <c r="DU204" s="15"/>
      <c r="DV204" s="15"/>
      <c r="DW204" s="61"/>
      <c r="DX204" s="15"/>
      <c r="DY204" s="15"/>
      <c r="DZ204" s="15"/>
      <c r="EA204" s="15"/>
      <c r="EB204" s="15"/>
      <c r="EC204" s="15"/>
      <c r="ED204" s="15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  <c r="EO204" s="61"/>
      <c r="EP204" s="15"/>
      <c r="EQ204" s="15"/>
      <c r="ER204" s="15"/>
      <c r="ES204" s="15"/>
      <c r="ET204" s="15"/>
      <c r="EU204" s="15"/>
      <c r="EV204" s="61"/>
      <c r="EW204" s="61"/>
      <c r="EX204" s="61"/>
      <c r="EY204" s="61"/>
      <c r="EZ204" s="61"/>
      <c r="FA204" s="61"/>
      <c r="FB204" s="61"/>
      <c r="FC204" s="61"/>
      <c r="FD204" s="61"/>
      <c r="FE204" s="61"/>
      <c r="FF204" s="61"/>
      <c r="FG204" s="61"/>
      <c r="FH204" s="49"/>
      <c r="FI204" s="61"/>
      <c r="FJ204" s="61"/>
      <c r="FK204" s="15"/>
      <c r="FL204" s="15"/>
      <c r="FM204" s="61"/>
      <c r="FN204" s="15"/>
      <c r="FO204" s="15"/>
      <c r="FP204" s="15"/>
      <c r="FQ204" s="15"/>
      <c r="FR204" s="15"/>
      <c r="FS204" s="15"/>
      <c r="FT204" s="15"/>
      <c r="FU204" s="61"/>
      <c r="FV204" s="61"/>
      <c r="FW204" s="61"/>
      <c r="FX204" s="61"/>
      <c r="FY204" s="61"/>
      <c r="FZ204" s="61"/>
      <c r="GA204" s="61"/>
      <c r="GB204" s="61"/>
      <c r="GC204" s="61"/>
      <c r="GD204" s="61"/>
      <c r="GE204" s="61"/>
      <c r="GF204" s="15"/>
      <c r="GG204" s="15"/>
      <c r="GH204" s="15"/>
      <c r="GI204" s="15"/>
      <c r="GJ204" s="15"/>
      <c r="GK204" s="15"/>
      <c r="GL204" s="61"/>
      <c r="GM204" s="61"/>
      <c r="GN204" s="61"/>
      <c r="GO204" s="61"/>
      <c r="GP204" s="61"/>
      <c r="GQ204" s="61"/>
      <c r="GR204" s="61"/>
      <c r="GS204" s="61"/>
      <c r="GT204" s="61"/>
      <c r="GU204" s="61"/>
      <c r="GV204" s="61"/>
      <c r="GW204" s="61"/>
      <c r="GX204" s="49"/>
      <c r="GY204" s="61"/>
      <c r="GZ204" s="61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</row>
    <row r="205" spans="1:243" ht="16.899999999999999" customHeight="1">
      <c r="A205" s="61"/>
      <c r="B205" s="15"/>
      <c r="C205" s="15"/>
      <c r="D205" s="15"/>
      <c r="E205" s="15"/>
      <c r="F205" s="15"/>
      <c r="G205" s="15"/>
      <c r="H205" s="15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15"/>
      <c r="U205" s="15"/>
      <c r="V205" s="15"/>
      <c r="W205" s="15"/>
      <c r="X205" s="15"/>
      <c r="Y205" s="15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15"/>
      <c r="AP205" s="15"/>
      <c r="AQ205" s="61"/>
      <c r="AR205" s="15"/>
      <c r="AS205" s="15"/>
      <c r="AT205" s="15"/>
      <c r="AU205" s="15"/>
      <c r="AV205" s="15"/>
      <c r="AW205" s="15"/>
      <c r="AX205" s="15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15"/>
      <c r="BK205" s="15"/>
      <c r="BL205" s="15"/>
      <c r="BM205" s="15"/>
      <c r="BN205" s="15"/>
      <c r="BO205" s="15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15"/>
      <c r="CF205" s="15"/>
      <c r="CG205" s="61"/>
      <c r="CH205" s="15"/>
      <c r="CI205" s="15"/>
      <c r="CJ205" s="15"/>
      <c r="CK205" s="15"/>
      <c r="CL205" s="15"/>
      <c r="CM205" s="15"/>
      <c r="CN205" s="15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15"/>
      <c r="DA205" s="15"/>
      <c r="DB205" s="15"/>
      <c r="DC205" s="15"/>
      <c r="DD205" s="15"/>
      <c r="DE205" s="15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15"/>
      <c r="DV205" s="15"/>
      <c r="DW205" s="61"/>
      <c r="DX205" s="15"/>
      <c r="DY205" s="15"/>
      <c r="DZ205" s="15"/>
      <c r="EA205" s="15"/>
      <c r="EB205" s="15"/>
      <c r="EC205" s="15"/>
      <c r="ED205" s="15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  <c r="EO205" s="61"/>
      <c r="EP205" s="15"/>
      <c r="EQ205" s="15"/>
      <c r="ER205" s="15"/>
      <c r="ES205" s="15"/>
      <c r="ET205" s="15"/>
      <c r="EU205" s="15"/>
      <c r="EV205" s="61"/>
      <c r="EW205" s="61"/>
      <c r="EX205" s="61"/>
      <c r="EY205" s="61"/>
      <c r="EZ205" s="61"/>
      <c r="FA205" s="61"/>
      <c r="FB205" s="61"/>
      <c r="FC205" s="61"/>
      <c r="FD205" s="61"/>
      <c r="FE205" s="61"/>
      <c r="FF205" s="61"/>
      <c r="FG205" s="61"/>
      <c r="FH205" s="61"/>
      <c r="FI205" s="61"/>
      <c r="FJ205" s="61"/>
      <c r="FK205" s="15"/>
      <c r="FL205" s="15"/>
      <c r="FM205" s="61"/>
      <c r="FN205" s="15"/>
      <c r="FO205" s="15"/>
      <c r="FP205" s="15"/>
      <c r="FQ205" s="15"/>
      <c r="FR205" s="15"/>
      <c r="FS205" s="15"/>
      <c r="FT205" s="15"/>
      <c r="FU205" s="61"/>
      <c r="FV205" s="61"/>
      <c r="FW205" s="61"/>
      <c r="FX205" s="61"/>
      <c r="FY205" s="61"/>
      <c r="FZ205" s="61"/>
      <c r="GA205" s="61"/>
      <c r="GB205" s="61"/>
      <c r="GC205" s="61"/>
      <c r="GD205" s="61"/>
      <c r="GE205" s="61"/>
      <c r="GF205" s="15"/>
      <c r="GG205" s="15"/>
      <c r="GH205" s="15"/>
      <c r="GI205" s="15"/>
      <c r="GJ205" s="15"/>
      <c r="GK205" s="15"/>
      <c r="GL205" s="61"/>
      <c r="GM205" s="61"/>
      <c r="GN205" s="61"/>
      <c r="GO205" s="61"/>
      <c r="GP205" s="61"/>
      <c r="GQ205" s="61"/>
      <c r="GR205" s="61"/>
      <c r="GS205" s="61"/>
      <c r="GT205" s="61"/>
      <c r="GU205" s="61"/>
      <c r="GV205" s="61"/>
      <c r="GW205" s="61"/>
      <c r="GX205" s="61"/>
      <c r="GY205" s="61"/>
      <c r="GZ205" s="61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</row>
    <row r="206" spans="1:243" ht="16.899999999999999" customHeight="1">
      <c r="A206" s="15"/>
      <c r="B206" s="15"/>
      <c r="C206" s="15"/>
      <c r="D206" s="166"/>
      <c r="E206" s="15"/>
      <c r="F206" s="73"/>
      <c r="G206" s="15"/>
      <c r="H206" s="74"/>
      <c r="I206" s="15"/>
      <c r="J206" s="15"/>
      <c r="K206" s="12"/>
      <c r="L206" s="15"/>
      <c r="M206" s="15"/>
      <c r="N206" s="12"/>
      <c r="O206" s="45"/>
      <c r="P206" s="15"/>
      <c r="Q206" s="15"/>
      <c r="R206" s="15"/>
      <c r="S206" s="12"/>
      <c r="T206" s="275"/>
      <c r="U206" s="73"/>
      <c r="V206" s="15"/>
      <c r="W206" s="73"/>
      <c r="X206" s="15"/>
      <c r="Y206" s="22"/>
      <c r="Z206" s="15"/>
      <c r="AA206" s="15"/>
      <c r="AB206" s="12"/>
      <c r="AC206" s="74"/>
      <c r="AD206" s="15"/>
      <c r="AE206" s="12"/>
      <c r="AF206" s="12"/>
      <c r="AG206" s="12"/>
      <c r="AH206" s="74"/>
      <c r="AI206" s="15"/>
      <c r="AJ206" s="15"/>
      <c r="AK206" s="15"/>
      <c r="AL206" s="12"/>
      <c r="AM206" s="275"/>
      <c r="AN206" s="12"/>
      <c r="AO206" s="15"/>
      <c r="AP206" s="15"/>
      <c r="AQ206" s="15"/>
      <c r="AR206" s="15"/>
      <c r="AS206" s="15"/>
      <c r="AT206" s="166"/>
      <c r="AU206" s="15"/>
      <c r="AV206" s="73"/>
      <c r="AW206" s="15"/>
      <c r="AX206" s="74"/>
      <c r="AY206" s="15"/>
      <c r="AZ206" s="15"/>
      <c r="BA206" s="12"/>
      <c r="BB206" s="15"/>
      <c r="BC206" s="15"/>
      <c r="BD206" s="12"/>
      <c r="BE206" s="45"/>
      <c r="BF206" s="15"/>
      <c r="BG206" s="15"/>
      <c r="BH206" s="15"/>
      <c r="BI206" s="12"/>
      <c r="BJ206" s="275"/>
      <c r="BK206" s="73"/>
      <c r="BL206" s="15"/>
      <c r="BM206" s="73"/>
      <c r="BN206" s="15"/>
      <c r="BO206" s="22"/>
      <c r="BP206" s="15"/>
      <c r="BQ206" s="15"/>
      <c r="BR206" s="12"/>
      <c r="BS206" s="74"/>
      <c r="BT206" s="15"/>
      <c r="BU206" s="12"/>
      <c r="BV206" s="12"/>
      <c r="BW206" s="12"/>
      <c r="BX206" s="74"/>
      <c r="BY206" s="15"/>
      <c r="BZ206" s="15"/>
      <c r="CA206" s="15"/>
      <c r="CB206" s="12"/>
      <c r="CC206" s="275"/>
      <c r="CD206" s="12"/>
      <c r="CE206" s="15"/>
      <c r="CF206" s="15"/>
      <c r="CG206" s="15"/>
      <c r="CH206" s="15"/>
      <c r="CI206" s="15"/>
      <c r="CJ206" s="166"/>
      <c r="CK206" s="15"/>
      <c r="CL206" s="73"/>
      <c r="CM206" s="15"/>
      <c r="CN206" s="74"/>
      <c r="CO206" s="15"/>
      <c r="CP206" s="15"/>
      <c r="CQ206" s="12"/>
      <c r="CR206" s="15"/>
      <c r="CS206" s="15"/>
      <c r="CT206" s="12"/>
      <c r="CU206" s="45"/>
      <c r="CV206" s="15"/>
      <c r="CW206" s="15"/>
      <c r="CX206" s="15"/>
      <c r="CY206" s="12"/>
      <c r="CZ206" s="275"/>
      <c r="DA206" s="73"/>
      <c r="DB206" s="15"/>
      <c r="DC206" s="73"/>
      <c r="DD206" s="15"/>
      <c r="DE206" s="22"/>
      <c r="DF206" s="15"/>
      <c r="DG206" s="15"/>
      <c r="DH206" s="12"/>
      <c r="DI206" s="74"/>
      <c r="DJ206" s="15"/>
      <c r="DK206" s="12"/>
      <c r="DL206" s="12"/>
      <c r="DM206" s="12"/>
      <c r="DN206" s="74"/>
      <c r="DO206" s="15"/>
      <c r="DP206" s="15"/>
      <c r="DQ206" s="15"/>
      <c r="DR206" s="12"/>
      <c r="DS206" s="275"/>
      <c r="DT206" s="12"/>
      <c r="DU206" s="15"/>
      <c r="DV206" s="15"/>
      <c r="DW206" s="15"/>
      <c r="DX206" s="15"/>
      <c r="DY206" s="15"/>
      <c r="DZ206" s="166"/>
      <c r="EA206" s="15"/>
      <c r="EB206" s="73"/>
      <c r="EC206" s="15"/>
      <c r="ED206" s="74"/>
      <c r="EE206" s="15"/>
      <c r="EF206" s="15"/>
      <c r="EG206" s="12"/>
      <c r="EH206" s="15"/>
      <c r="EI206" s="15"/>
      <c r="EJ206" s="12"/>
      <c r="EK206" s="45"/>
      <c r="EL206" s="15"/>
      <c r="EM206" s="15"/>
      <c r="EN206" s="15"/>
      <c r="EO206" s="12"/>
      <c r="EP206" s="275"/>
      <c r="EQ206" s="73"/>
      <c r="ER206" s="15"/>
      <c r="ES206" s="73"/>
      <c r="ET206" s="15"/>
      <c r="EU206" s="22"/>
      <c r="EV206" s="15"/>
      <c r="EW206" s="15"/>
      <c r="EX206" s="12"/>
      <c r="EY206" s="74"/>
      <c r="EZ206" s="15"/>
      <c r="FA206" s="12"/>
      <c r="FB206" s="12"/>
      <c r="FC206" s="12"/>
      <c r="FD206" s="74"/>
      <c r="FE206" s="15"/>
      <c r="FF206" s="15"/>
      <c r="FG206" s="15"/>
      <c r="FH206" s="12"/>
      <c r="FI206" s="275"/>
      <c r="FJ206" s="12"/>
      <c r="FK206" s="15"/>
      <c r="FL206" s="15"/>
      <c r="FM206" s="15"/>
      <c r="FN206" s="15"/>
      <c r="FO206" s="15"/>
      <c r="FP206" s="166"/>
      <c r="FQ206" s="15"/>
      <c r="FR206" s="73"/>
      <c r="FS206" s="15"/>
      <c r="FT206" s="74"/>
      <c r="FU206" s="15"/>
      <c r="FV206" s="15"/>
      <c r="FW206" s="12"/>
      <c r="FX206" s="15"/>
      <c r="FY206" s="15"/>
      <c r="FZ206" s="12"/>
      <c r="GA206" s="45"/>
      <c r="GB206" s="15"/>
      <c r="GC206" s="15"/>
      <c r="GD206" s="15"/>
      <c r="GE206" s="12"/>
      <c r="GF206" s="275"/>
      <c r="GG206" s="73"/>
      <c r="GH206" s="15"/>
      <c r="GI206" s="73"/>
      <c r="GJ206" s="15"/>
      <c r="GK206" s="22"/>
      <c r="GL206" s="15"/>
      <c r="GM206" s="15"/>
      <c r="GN206" s="12"/>
      <c r="GO206" s="74"/>
      <c r="GP206" s="15"/>
      <c r="GQ206" s="12"/>
      <c r="GR206" s="12"/>
      <c r="GS206" s="12"/>
      <c r="GT206" s="74"/>
      <c r="GU206" s="15"/>
      <c r="GV206" s="15"/>
      <c r="GW206" s="15"/>
      <c r="GX206" s="12"/>
      <c r="GY206" s="275"/>
      <c r="GZ206" s="12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</row>
    <row r="207" spans="1:243" ht="16.899999999999999" customHeight="1">
      <c r="A207" s="15"/>
      <c r="B207" s="15"/>
      <c r="C207" s="15"/>
      <c r="D207" s="22"/>
      <c r="E207" s="73"/>
      <c r="F207" s="73"/>
      <c r="G207" s="73"/>
      <c r="H207" s="275"/>
      <c r="I207" s="73"/>
      <c r="J207" s="62"/>
      <c r="K207" s="62"/>
      <c r="L207" s="62"/>
      <c r="M207" s="61"/>
      <c r="N207" s="61"/>
      <c r="O207" s="144"/>
      <c r="P207" s="62"/>
      <c r="Q207" s="189"/>
      <c r="R207" s="189"/>
      <c r="S207" s="15"/>
      <c r="T207" s="15"/>
      <c r="U207" s="15"/>
      <c r="V207" s="15"/>
      <c r="W207" s="73"/>
      <c r="X207" s="73"/>
      <c r="Y207" s="22"/>
      <c r="Z207" s="73"/>
      <c r="AA207" s="62"/>
      <c r="AB207" s="62"/>
      <c r="AC207" s="275"/>
      <c r="AD207" s="14"/>
      <c r="AE207" s="14"/>
      <c r="AF207" s="14"/>
      <c r="AG207" s="62"/>
      <c r="AH207" s="144"/>
      <c r="AI207" s="62"/>
      <c r="AJ207" s="189"/>
      <c r="AK207" s="189"/>
      <c r="AL207" s="15"/>
      <c r="AM207" s="15"/>
      <c r="AN207" s="15"/>
      <c r="AO207" s="15"/>
      <c r="AP207" s="15"/>
      <c r="AQ207" s="15"/>
      <c r="AR207" s="15"/>
      <c r="AS207" s="15"/>
      <c r="AT207" s="22"/>
      <c r="AU207" s="73"/>
      <c r="AV207" s="73"/>
      <c r="AW207" s="73"/>
      <c r="AX207" s="275"/>
      <c r="AY207" s="73"/>
      <c r="AZ207" s="62"/>
      <c r="BA207" s="62"/>
      <c r="BB207" s="62"/>
      <c r="BC207" s="61"/>
      <c r="BD207" s="61"/>
      <c r="BE207" s="144"/>
      <c r="BF207" s="62"/>
      <c r="BG207" s="189"/>
      <c r="BH207" s="189"/>
      <c r="BI207" s="15"/>
      <c r="BJ207" s="15"/>
      <c r="BK207" s="15"/>
      <c r="BL207" s="15"/>
      <c r="BM207" s="73"/>
      <c r="BN207" s="73"/>
      <c r="BO207" s="22"/>
      <c r="BP207" s="73"/>
      <c r="BQ207" s="62"/>
      <c r="BR207" s="62"/>
      <c r="BS207" s="275"/>
      <c r="BT207" s="14"/>
      <c r="BU207" s="14"/>
      <c r="BV207" s="14"/>
      <c r="BW207" s="62"/>
      <c r="BX207" s="144"/>
      <c r="BY207" s="62"/>
      <c r="BZ207" s="189"/>
      <c r="CA207" s="189"/>
      <c r="CB207" s="15"/>
      <c r="CC207" s="15"/>
      <c r="CD207" s="15"/>
      <c r="CE207" s="15"/>
      <c r="CF207" s="15"/>
      <c r="CG207" s="15"/>
      <c r="CH207" s="15"/>
      <c r="CI207" s="15"/>
      <c r="CJ207" s="22"/>
      <c r="CK207" s="73"/>
      <c r="CL207" s="73"/>
      <c r="CM207" s="73"/>
      <c r="CN207" s="275"/>
      <c r="CO207" s="73"/>
      <c r="CP207" s="62"/>
      <c r="CQ207" s="62"/>
      <c r="CR207" s="62"/>
      <c r="CS207" s="61"/>
      <c r="CT207" s="61"/>
      <c r="CU207" s="144"/>
      <c r="CV207" s="62"/>
      <c r="CW207" s="189"/>
      <c r="CX207" s="189"/>
      <c r="CY207" s="15"/>
      <c r="CZ207" s="15"/>
      <c r="DA207" s="15"/>
      <c r="DB207" s="15"/>
      <c r="DC207" s="73"/>
      <c r="DD207" s="73"/>
      <c r="DE207" s="22"/>
      <c r="DF207" s="73"/>
      <c r="DG207" s="62"/>
      <c r="DH207" s="62"/>
      <c r="DI207" s="275"/>
      <c r="DJ207" s="14"/>
      <c r="DK207" s="14"/>
      <c r="DL207" s="14"/>
      <c r="DM207" s="62"/>
      <c r="DN207" s="144"/>
      <c r="DO207" s="62"/>
      <c r="DP207" s="189"/>
      <c r="DQ207" s="189"/>
      <c r="DR207" s="15"/>
      <c r="DS207" s="15"/>
      <c r="DT207" s="15"/>
      <c r="DU207" s="15"/>
      <c r="DV207" s="15"/>
      <c r="DW207" s="15"/>
      <c r="DX207" s="15"/>
      <c r="DY207" s="15"/>
      <c r="DZ207" s="22"/>
      <c r="EA207" s="73"/>
      <c r="EB207" s="73"/>
      <c r="EC207" s="73"/>
      <c r="ED207" s="275"/>
      <c r="EE207" s="73"/>
      <c r="EF207" s="62"/>
      <c r="EG207" s="62"/>
      <c r="EH207" s="62"/>
      <c r="EI207" s="61"/>
      <c r="EJ207" s="61"/>
      <c r="EK207" s="144"/>
      <c r="EL207" s="62"/>
      <c r="EM207" s="189"/>
      <c r="EN207" s="189"/>
      <c r="EO207" s="15"/>
      <c r="EP207" s="15"/>
      <c r="EQ207" s="15"/>
      <c r="ER207" s="15"/>
      <c r="ES207" s="73"/>
      <c r="ET207" s="73"/>
      <c r="EU207" s="22"/>
      <c r="EV207" s="73"/>
      <c r="EW207" s="62"/>
      <c r="EX207" s="62"/>
      <c r="EY207" s="275"/>
      <c r="EZ207" s="14"/>
      <c r="FA207" s="14"/>
      <c r="FB207" s="14"/>
      <c r="FC207" s="62"/>
      <c r="FD207" s="144"/>
      <c r="FE207" s="62"/>
      <c r="FF207" s="189"/>
      <c r="FG207" s="189"/>
      <c r="FH207" s="15"/>
      <c r="FI207" s="15"/>
      <c r="FJ207" s="15"/>
      <c r="FK207" s="15"/>
      <c r="FL207" s="15"/>
      <c r="FM207" s="15"/>
      <c r="FN207" s="15"/>
      <c r="FO207" s="15"/>
      <c r="FP207" s="22"/>
      <c r="FQ207" s="73"/>
      <c r="FR207" s="73"/>
      <c r="FS207" s="73"/>
      <c r="FT207" s="275"/>
      <c r="FU207" s="73"/>
      <c r="FV207" s="62"/>
      <c r="FW207" s="62"/>
      <c r="FX207" s="62"/>
      <c r="FY207" s="61"/>
      <c r="FZ207" s="61"/>
      <c r="GA207" s="144"/>
      <c r="GB207" s="62"/>
      <c r="GC207" s="189"/>
      <c r="GD207" s="189"/>
      <c r="GE207" s="15"/>
      <c r="GF207" s="15"/>
      <c r="GG207" s="15"/>
      <c r="GH207" s="15"/>
      <c r="GI207" s="73"/>
      <c r="GJ207" s="73"/>
      <c r="GK207" s="22"/>
      <c r="GL207" s="73"/>
      <c r="GM207" s="62"/>
      <c r="GN207" s="62"/>
      <c r="GO207" s="275"/>
      <c r="GP207" s="14"/>
      <c r="GQ207" s="14"/>
      <c r="GR207" s="14"/>
      <c r="GS207" s="62"/>
      <c r="GT207" s="144"/>
      <c r="GU207" s="62"/>
      <c r="GV207" s="189"/>
      <c r="GW207" s="189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</row>
    <row r="208" spans="1:243" ht="16.899999999999999" customHeight="1">
      <c r="A208" s="15"/>
      <c r="B208" s="15"/>
      <c r="C208" s="15"/>
      <c r="D208" s="15"/>
      <c r="E208" s="73"/>
      <c r="F208" s="73"/>
      <c r="G208" s="73"/>
      <c r="H208" s="73"/>
      <c r="I208" s="15"/>
      <c r="J208" s="15"/>
      <c r="K208" s="12"/>
      <c r="L208" s="12"/>
      <c r="M208" s="61"/>
      <c r="N208" s="61"/>
      <c r="O208" s="61"/>
      <c r="P208" s="15"/>
      <c r="Q208" s="15"/>
      <c r="R208" s="15"/>
      <c r="S208" s="15"/>
      <c r="T208" s="15"/>
      <c r="U208" s="15"/>
      <c r="V208" s="73"/>
      <c r="W208" s="73"/>
      <c r="X208" s="73"/>
      <c r="Y208" s="73"/>
      <c r="Z208" s="15"/>
      <c r="AA208" s="15"/>
      <c r="AB208" s="12"/>
      <c r="AC208" s="13"/>
      <c r="AD208" s="12"/>
      <c r="AE208" s="12"/>
      <c r="AF208" s="12"/>
      <c r="AG208" s="15"/>
      <c r="AH208" s="62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73"/>
      <c r="AV208" s="73"/>
      <c r="AW208" s="73"/>
      <c r="AX208" s="73"/>
      <c r="AY208" s="15"/>
      <c r="AZ208" s="15"/>
      <c r="BA208" s="12"/>
      <c r="BB208" s="12"/>
      <c r="BC208" s="61"/>
      <c r="BD208" s="61"/>
      <c r="BE208" s="61"/>
      <c r="BF208" s="15"/>
      <c r="BG208" s="15"/>
      <c r="BH208" s="15"/>
      <c r="BI208" s="15"/>
      <c r="BJ208" s="15"/>
      <c r="BK208" s="15"/>
      <c r="BL208" s="73"/>
      <c r="BM208" s="73"/>
      <c r="BN208" s="73"/>
      <c r="BO208" s="73"/>
      <c r="BP208" s="15"/>
      <c r="BQ208" s="15"/>
      <c r="BR208" s="12"/>
      <c r="BS208" s="13"/>
      <c r="BT208" s="12"/>
      <c r="BU208" s="12"/>
      <c r="BV208" s="12"/>
      <c r="BW208" s="15"/>
      <c r="BX208" s="62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73"/>
      <c r="CL208" s="73"/>
      <c r="CM208" s="73"/>
      <c r="CN208" s="73"/>
      <c r="CO208" s="15"/>
      <c r="CP208" s="15"/>
      <c r="CQ208" s="12"/>
      <c r="CR208" s="12"/>
      <c r="CS208" s="61"/>
      <c r="CT208" s="61"/>
      <c r="CU208" s="61"/>
      <c r="CV208" s="15"/>
      <c r="CW208" s="15"/>
      <c r="CX208" s="15"/>
      <c r="CY208" s="15"/>
      <c r="CZ208" s="15"/>
      <c r="DA208" s="15"/>
      <c r="DB208" s="73"/>
      <c r="DC208" s="73"/>
      <c r="DD208" s="73"/>
      <c r="DE208" s="73"/>
      <c r="DF208" s="15"/>
      <c r="DG208" s="15"/>
      <c r="DH208" s="12"/>
      <c r="DI208" s="13"/>
      <c r="DJ208" s="12"/>
      <c r="DK208" s="12"/>
      <c r="DL208" s="12"/>
      <c r="DM208" s="15"/>
      <c r="DN208" s="62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73"/>
      <c r="EB208" s="73"/>
      <c r="EC208" s="73"/>
      <c r="ED208" s="73"/>
      <c r="EE208" s="15"/>
      <c r="EF208" s="15"/>
      <c r="EG208" s="12"/>
      <c r="EH208" s="12"/>
      <c r="EI208" s="61"/>
      <c r="EJ208" s="61"/>
      <c r="EK208" s="61"/>
      <c r="EL208" s="15"/>
      <c r="EM208" s="15"/>
      <c r="EN208" s="15"/>
      <c r="EO208" s="15"/>
      <c r="EP208" s="15"/>
      <c r="EQ208" s="15"/>
      <c r="ER208" s="73"/>
      <c r="ES208" s="73"/>
      <c r="ET208" s="73"/>
      <c r="EU208" s="73"/>
      <c r="EV208" s="15"/>
      <c r="EW208" s="15"/>
      <c r="EX208" s="12"/>
      <c r="EY208" s="13"/>
      <c r="EZ208" s="12"/>
      <c r="FA208" s="12"/>
      <c r="FB208" s="12"/>
      <c r="FC208" s="15"/>
      <c r="FD208" s="62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73"/>
      <c r="FR208" s="73"/>
      <c r="FS208" s="73"/>
      <c r="FT208" s="73"/>
      <c r="FU208" s="15"/>
      <c r="FV208" s="15"/>
      <c r="FW208" s="12"/>
      <c r="FX208" s="12"/>
      <c r="FY208" s="61"/>
      <c r="FZ208" s="61"/>
      <c r="GA208" s="61"/>
      <c r="GB208" s="15"/>
      <c r="GC208" s="15"/>
      <c r="GD208" s="15"/>
      <c r="GE208" s="15"/>
      <c r="GF208" s="15"/>
      <c r="GG208" s="15"/>
      <c r="GH208" s="73"/>
      <c r="GI208" s="73"/>
      <c r="GJ208" s="73"/>
      <c r="GK208" s="73"/>
      <c r="GL208" s="15"/>
      <c r="GM208" s="15"/>
      <c r="GN208" s="12"/>
      <c r="GO208" s="13"/>
      <c r="GP208" s="12"/>
      <c r="GQ208" s="12"/>
      <c r="GR208" s="12"/>
      <c r="GS208" s="15"/>
      <c r="GT208" s="62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</row>
    <row r="209" spans="1:243" ht="16.899999999999999" customHeight="1">
      <c r="A209" s="15"/>
      <c r="B209" s="15"/>
      <c r="C209" s="76"/>
      <c r="D209" s="15"/>
      <c r="E209" s="53"/>
      <c r="F209" s="95"/>
      <c r="G209" s="95"/>
      <c r="H209" s="50"/>
      <c r="I209" s="50"/>
      <c r="J209" s="50"/>
      <c r="K209" s="15"/>
      <c r="L209" s="76"/>
      <c r="M209" s="15"/>
      <c r="N209" s="53"/>
      <c r="O209" s="53"/>
      <c r="P209" s="53"/>
      <c r="Q209" s="53"/>
      <c r="R209" s="53"/>
      <c r="S209" s="50"/>
      <c r="T209" s="15"/>
      <c r="U209" s="15"/>
      <c r="V209" s="15"/>
      <c r="W209" s="15"/>
      <c r="X209" s="75"/>
      <c r="Y209" s="53"/>
      <c r="Z209" s="95"/>
      <c r="AA209" s="95"/>
      <c r="AB209" s="95"/>
      <c r="AC209" s="95"/>
      <c r="AD209" s="50"/>
      <c r="AE209" s="76"/>
      <c r="AF209" s="15"/>
      <c r="AG209" s="53"/>
      <c r="AH209" s="53"/>
      <c r="AI209" s="53"/>
      <c r="AJ209" s="53"/>
      <c r="AK209" s="53"/>
      <c r="AL209" s="53"/>
      <c r="AM209" s="15"/>
      <c r="AN209" s="15"/>
      <c r="AO209" s="15"/>
      <c r="AP209" s="15"/>
      <c r="AQ209" s="15"/>
      <c r="AR209" s="15"/>
      <c r="AS209" s="76"/>
      <c r="AT209" s="15"/>
      <c r="AU209" s="53"/>
      <c r="AV209" s="95"/>
      <c r="AW209" s="95"/>
      <c r="AX209" s="50"/>
      <c r="AY209" s="50"/>
      <c r="AZ209" s="50"/>
      <c r="BA209" s="15"/>
      <c r="BB209" s="76"/>
      <c r="BC209" s="15"/>
      <c r="BD209" s="53"/>
      <c r="BE209" s="53"/>
      <c r="BF209" s="53"/>
      <c r="BG209" s="53"/>
      <c r="BH209" s="53"/>
      <c r="BI209" s="50"/>
      <c r="BJ209" s="15"/>
      <c r="BK209" s="15"/>
      <c r="BL209" s="15"/>
      <c r="BM209" s="15"/>
      <c r="BN209" s="75"/>
      <c r="BO209" s="53"/>
      <c r="BP209" s="95"/>
      <c r="BQ209" s="95"/>
      <c r="BR209" s="95"/>
      <c r="BS209" s="95"/>
      <c r="BT209" s="50"/>
      <c r="BU209" s="76"/>
      <c r="BV209" s="15"/>
      <c r="BW209" s="53"/>
      <c r="BX209" s="53"/>
      <c r="BY209" s="53"/>
      <c r="BZ209" s="53"/>
      <c r="CA209" s="53"/>
      <c r="CB209" s="53"/>
      <c r="CC209" s="15"/>
      <c r="CD209" s="15"/>
      <c r="CE209" s="15"/>
      <c r="CF209" s="15"/>
      <c r="CG209" s="15"/>
      <c r="CH209" s="15"/>
      <c r="CI209" s="76"/>
      <c r="CJ209" s="15"/>
      <c r="CK209" s="53"/>
      <c r="CL209" s="95"/>
      <c r="CM209" s="95"/>
      <c r="CN209" s="50"/>
      <c r="CO209" s="50"/>
      <c r="CP209" s="50"/>
      <c r="CQ209" s="15"/>
      <c r="CR209" s="76"/>
      <c r="CS209" s="15"/>
      <c r="CT209" s="53"/>
      <c r="CU209" s="53"/>
      <c r="CV209" s="53"/>
      <c r="CW209" s="53"/>
      <c r="CX209" s="53"/>
      <c r="CY209" s="50"/>
      <c r="CZ209" s="15"/>
      <c r="DA209" s="15"/>
      <c r="DB209" s="15"/>
      <c r="DC209" s="15"/>
      <c r="DD209" s="75"/>
      <c r="DE209" s="53"/>
      <c r="DF209" s="95"/>
      <c r="DG209" s="95"/>
      <c r="DH209" s="95"/>
      <c r="DI209" s="95"/>
      <c r="DJ209" s="50"/>
      <c r="DK209" s="76"/>
      <c r="DL209" s="15"/>
      <c r="DM209" s="53"/>
      <c r="DN209" s="53"/>
      <c r="DO209" s="53"/>
      <c r="DP209" s="53"/>
      <c r="DQ209" s="53"/>
      <c r="DR209" s="53"/>
      <c r="DS209" s="15"/>
      <c r="DT209" s="15"/>
      <c r="DU209" s="15"/>
      <c r="DV209" s="15"/>
      <c r="DW209" s="15"/>
      <c r="DX209" s="15"/>
      <c r="DY209" s="76"/>
      <c r="DZ209" s="15"/>
      <c r="EA209" s="53"/>
      <c r="EB209" s="95"/>
      <c r="EC209" s="95"/>
      <c r="ED209" s="50"/>
      <c r="EE209" s="50"/>
      <c r="EF209" s="50"/>
      <c r="EG209" s="15"/>
      <c r="EH209" s="76"/>
      <c r="EI209" s="15"/>
      <c r="EJ209" s="53"/>
      <c r="EK209" s="53"/>
      <c r="EL209" s="53"/>
      <c r="EM209" s="53"/>
      <c r="EN209" s="53"/>
      <c r="EO209" s="50"/>
      <c r="EP209" s="15"/>
      <c r="EQ209" s="15"/>
      <c r="ER209" s="15"/>
      <c r="ES209" s="15"/>
      <c r="ET209" s="75"/>
      <c r="EU209" s="53"/>
      <c r="EV209" s="95"/>
      <c r="EW209" s="95"/>
      <c r="EX209" s="95"/>
      <c r="EY209" s="95"/>
      <c r="EZ209" s="50"/>
      <c r="FA209" s="76"/>
      <c r="FB209" s="15"/>
      <c r="FC209" s="53"/>
      <c r="FD209" s="53"/>
      <c r="FE209" s="53"/>
      <c r="FF209" s="53"/>
      <c r="FG209" s="53"/>
      <c r="FH209" s="53"/>
      <c r="FI209" s="15"/>
      <c r="FJ209" s="15"/>
      <c r="FK209" s="15"/>
      <c r="FL209" s="15"/>
      <c r="FM209" s="15"/>
      <c r="FN209" s="15"/>
      <c r="FO209" s="76"/>
      <c r="FP209" s="15"/>
      <c r="FQ209" s="53"/>
      <c r="FR209" s="95"/>
      <c r="FS209" s="95"/>
      <c r="FT209" s="50"/>
      <c r="FU209" s="50"/>
      <c r="FV209" s="50"/>
      <c r="FW209" s="15"/>
      <c r="FX209" s="76"/>
      <c r="FY209" s="15"/>
      <c r="FZ209" s="53"/>
      <c r="GA209" s="53"/>
      <c r="GB209" s="53"/>
      <c r="GC209" s="53"/>
      <c r="GD209" s="53"/>
      <c r="GE209" s="50"/>
      <c r="GF209" s="15"/>
      <c r="GG209" s="15"/>
      <c r="GH209" s="15"/>
      <c r="GI209" s="15"/>
      <c r="GJ209" s="75"/>
      <c r="GK209" s="53"/>
      <c r="GL209" s="95"/>
      <c r="GM209" s="95"/>
      <c r="GN209" s="95"/>
      <c r="GO209" s="95"/>
      <c r="GP209" s="50"/>
      <c r="GQ209" s="76"/>
      <c r="GR209" s="15"/>
      <c r="GS209" s="53"/>
      <c r="GT209" s="53"/>
      <c r="GU209" s="53"/>
      <c r="GV209" s="53"/>
      <c r="GW209" s="53"/>
      <c r="GX209" s="53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</row>
    <row r="210" spans="1:243" ht="16.899999999999999" customHeight="1">
      <c r="A210" s="15"/>
      <c r="B210" s="15"/>
      <c r="C210" s="72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2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72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2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72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2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72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2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72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2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</row>
    <row r="211" spans="1:243" ht="16.899999999999999" customHeight="1">
      <c r="A211" s="12"/>
      <c r="B211" s="75"/>
      <c r="C211" s="76"/>
      <c r="D211" s="75"/>
      <c r="E211" s="77"/>
      <c r="F211" s="15"/>
      <c r="G211" s="15"/>
      <c r="H211" s="76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75"/>
      <c r="Y211" s="77"/>
      <c r="Z211" s="15"/>
      <c r="AA211" s="15"/>
      <c r="AB211" s="76"/>
      <c r="AC211" s="15"/>
      <c r="AD211" s="15"/>
      <c r="AE211" s="15"/>
      <c r="AF211" s="15"/>
      <c r="AG211" s="15"/>
      <c r="AH211" s="15"/>
      <c r="AI211" s="15"/>
      <c r="AJ211" s="15"/>
      <c r="AK211" s="15"/>
      <c r="AL211" s="13"/>
      <c r="AM211" s="12"/>
      <c r="AN211" s="12"/>
      <c r="AO211" s="15"/>
      <c r="AP211" s="15"/>
      <c r="AQ211" s="12"/>
      <c r="AR211" s="75"/>
      <c r="AS211" s="76"/>
      <c r="AT211" s="75"/>
      <c r="AU211" s="77"/>
      <c r="AV211" s="15"/>
      <c r="AW211" s="15"/>
      <c r="AX211" s="76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75"/>
      <c r="BO211" s="77"/>
      <c r="BP211" s="15"/>
      <c r="BQ211" s="15"/>
      <c r="BR211" s="76"/>
      <c r="BS211" s="15"/>
      <c r="BT211" s="15"/>
      <c r="BU211" s="15"/>
      <c r="BV211" s="15"/>
      <c r="BW211" s="15"/>
      <c r="BX211" s="15"/>
      <c r="BY211" s="15"/>
      <c r="BZ211" s="15"/>
      <c r="CA211" s="15"/>
      <c r="CB211" s="13"/>
      <c r="CC211" s="12"/>
      <c r="CD211" s="12"/>
      <c r="CE211" s="15"/>
      <c r="CF211" s="15"/>
      <c r="CG211" s="12"/>
      <c r="CH211" s="75"/>
      <c r="CI211" s="76"/>
      <c r="CJ211" s="75"/>
      <c r="CK211" s="77"/>
      <c r="CL211" s="15"/>
      <c r="CM211" s="15"/>
      <c r="CN211" s="76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75"/>
      <c r="DE211" s="77"/>
      <c r="DF211" s="15"/>
      <c r="DG211" s="15"/>
      <c r="DH211" s="76"/>
      <c r="DI211" s="15"/>
      <c r="DJ211" s="15"/>
      <c r="DK211" s="15"/>
      <c r="DL211" s="15"/>
      <c r="DM211" s="15"/>
      <c r="DN211" s="15"/>
      <c r="DO211" s="15"/>
      <c r="DP211" s="15"/>
      <c r="DQ211" s="15"/>
      <c r="DR211" s="13"/>
      <c r="DS211" s="12"/>
      <c r="DT211" s="12"/>
      <c r="DU211" s="15"/>
      <c r="DV211" s="15"/>
      <c r="DW211" s="12"/>
      <c r="DX211" s="75"/>
      <c r="DY211" s="76"/>
      <c r="DZ211" s="75"/>
      <c r="EA211" s="77"/>
      <c r="EB211" s="15"/>
      <c r="EC211" s="15"/>
      <c r="ED211" s="76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75"/>
      <c r="EU211" s="77"/>
      <c r="EV211" s="15"/>
      <c r="EW211" s="15"/>
      <c r="EX211" s="76"/>
      <c r="EY211" s="15"/>
      <c r="EZ211" s="15"/>
      <c r="FA211" s="15"/>
      <c r="FB211" s="15"/>
      <c r="FC211" s="15"/>
      <c r="FD211" s="15"/>
      <c r="FE211" s="15"/>
      <c r="FF211" s="15"/>
      <c r="FG211" s="15"/>
      <c r="FH211" s="13"/>
      <c r="FI211" s="12"/>
      <c r="FJ211" s="12"/>
      <c r="FK211" s="15"/>
      <c r="FL211" s="15"/>
      <c r="FM211" s="12"/>
      <c r="FN211" s="75"/>
      <c r="FO211" s="76"/>
      <c r="FP211" s="75"/>
      <c r="FQ211" s="77"/>
      <c r="FR211" s="15"/>
      <c r="FS211" s="15"/>
      <c r="FT211" s="76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75"/>
      <c r="GK211" s="77"/>
      <c r="GL211" s="15"/>
      <c r="GM211" s="15"/>
      <c r="GN211" s="76"/>
      <c r="GO211" s="15"/>
      <c r="GP211" s="15"/>
      <c r="GQ211" s="15"/>
      <c r="GR211" s="15"/>
      <c r="GS211" s="15"/>
      <c r="GT211" s="15"/>
      <c r="GU211" s="15"/>
      <c r="GV211" s="15"/>
      <c r="GW211" s="15"/>
      <c r="GX211" s="13"/>
      <c r="GY211" s="12"/>
      <c r="GZ211" s="12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</row>
    <row r="212" spans="1:243" ht="16.899999999999999" customHeight="1">
      <c r="A212" s="15"/>
      <c r="B212" s="75"/>
      <c r="C212" s="76"/>
      <c r="D212" s="75"/>
      <c r="E212" s="77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75"/>
      <c r="Y212" s="77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75"/>
      <c r="AS212" s="76"/>
      <c r="AT212" s="75"/>
      <c r="AU212" s="77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75"/>
      <c r="BO212" s="77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75"/>
      <c r="CI212" s="76"/>
      <c r="CJ212" s="75"/>
      <c r="CK212" s="77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75"/>
      <c r="DE212" s="77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75"/>
      <c r="DY212" s="76"/>
      <c r="DZ212" s="75"/>
      <c r="EA212" s="77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75"/>
      <c r="EU212" s="77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75"/>
      <c r="FO212" s="76"/>
      <c r="FP212" s="75"/>
      <c r="FQ212" s="77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75"/>
      <c r="GK212" s="77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</row>
    <row r="213" spans="1:243" ht="16.899999999999999" customHeight="1">
      <c r="A213" s="45"/>
      <c r="B213" s="78"/>
      <c r="C213" s="72"/>
      <c r="D213" s="78"/>
      <c r="E213" s="79"/>
      <c r="F213" s="15"/>
      <c r="G213" s="15"/>
      <c r="H213" s="76"/>
      <c r="I213" s="77"/>
      <c r="J213" s="77"/>
      <c r="K213" s="77"/>
      <c r="L213" s="77"/>
      <c r="M213" s="45"/>
      <c r="N213" s="45"/>
      <c r="O213" s="45"/>
      <c r="P213" s="15"/>
      <c r="Q213" s="15"/>
      <c r="R213" s="15"/>
      <c r="S213" s="15"/>
      <c r="T213" s="15"/>
      <c r="U213" s="15"/>
      <c r="V213" s="15"/>
      <c r="W213" s="15"/>
      <c r="X213" s="78"/>
      <c r="Y213" s="79"/>
      <c r="Z213" s="15"/>
      <c r="AA213" s="15"/>
      <c r="AB213" s="76"/>
      <c r="AC213" s="15"/>
      <c r="AD213" s="77"/>
      <c r="AE213" s="15"/>
      <c r="AF213" s="15"/>
      <c r="AG213" s="15"/>
      <c r="AH213" s="77"/>
      <c r="AI213" s="77"/>
      <c r="AJ213" s="45"/>
      <c r="AK213" s="45"/>
      <c r="AL213" s="45"/>
      <c r="AM213" s="45"/>
      <c r="AN213" s="45"/>
      <c r="AO213" s="15"/>
      <c r="AP213" s="15"/>
      <c r="AQ213" s="45"/>
      <c r="AR213" s="78"/>
      <c r="AS213" s="72"/>
      <c r="AT213" s="78"/>
      <c r="AU213" s="79"/>
      <c r="AV213" s="15"/>
      <c r="AW213" s="15"/>
      <c r="AX213" s="76"/>
      <c r="AY213" s="77"/>
      <c r="AZ213" s="77"/>
      <c r="BA213" s="77"/>
      <c r="BB213" s="77"/>
      <c r="BC213" s="45"/>
      <c r="BD213" s="45"/>
      <c r="BE213" s="45"/>
      <c r="BF213" s="15"/>
      <c r="BG213" s="15"/>
      <c r="BH213" s="15"/>
      <c r="BI213" s="15"/>
      <c r="BJ213" s="15"/>
      <c r="BK213" s="15"/>
      <c r="BL213" s="15"/>
      <c r="BM213" s="15"/>
      <c r="BN213" s="78"/>
      <c r="BO213" s="79"/>
      <c r="BP213" s="15"/>
      <c r="BQ213" s="15"/>
      <c r="BR213" s="76"/>
      <c r="BS213" s="15"/>
      <c r="BT213" s="77"/>
      <c r="BU213" s="15"/>
      <c r="BV213" s="15"/>
      <c r="BW213" s="15"/>
      <c r="BX213" s="77"/>
      <c r="BY213" s="77"/>
      <c r="BZ213" s="45"/>
      <c r="CA213" s="45"/>
      <c r="CB213" s="45"/>
      <c r="CC213" s="45"/>
      <c r="CD213" s="45"/>
      <c r="CE213" s="15"/>
      <c r="CF213" s="15"/>
      <c r="CG213" s="45"/>
      <c r="CH213" s="78"/>
      <c r="CI213" s="72"/>
      <c r="CJ213" s="78"/>
      <c r="CK213" s="79"/>
      <c r="CL213" s="15"/>
      <c r="CM213" s="15"/>
      <c r="CN213" s="76"/>
      <c r="CO213" s="77"/>
      <c r="CP213" s="77"/>
      <c r="CQ213" s="77"/>
      <c r="CR213" s="77"/>
      <c r="CS213" s="45"/>
      <c r="CT213" s="45"/>
      <c r="CU213" s="45"/>
      <c r="CV213" s="15"/>
      <c r="CW213" s="15"/>
      <c r="CX213" s="15"/>
      <c r="CY213" s="15"/>
      <c r="CZ213" s="15"/>
      <c r="DA213" s="15"/>
      <c r="DB213" s="15"/>
      <c r="DC213" s="15"/>
      <c r="DD213" s="78"/>
      <c r="DE213" s="79"/>
      <c r="DF213" s="15"/>
      <c r="DG213" s="15"/>
      <c r="DH213" s="76"/>
      <c r="DI213" s="15"/>
      <c r="DJ213" s="77"/>
      <c r="DK213" s="15"/>
      <c r="DL213" s="15"/>
      <c r="DM213" s="15"/>
      <c r="DN213" s="77"/>
      <c r="DO213" s="77"/>
      <c r="DP213" s="45"/>
      <c r="DQ213" s="45"/>
      <c r="DR213" s="45"/>
      <c r="DS213" s="45"/>
      <c r="DT213" s="45"/>
      <c r="DU213" s="15"/>
      <c r="DV213" s="15"/>
      <c r="DW213" s="45"/>
      <c r="DX213" s="78"/>
      <c r="DY213" s="72"/>
      <c r="DZ213" s="78"/>
      <c r="EA213" s="79"/>
      <c r="EB213" s="15"/>
      <c r="EC213" s="15"/>
      <c r="ED213" s="76"/>
      <c r="EE213" s="77"/>
      <c r="EF213" s="77"/>
      <c r="EG213" s="77"/>
      <c r="EH213" s="77"/>
      <c r="EI213" s="45"/>
      <c r="EJ213" s="45"/>
      <c r="EK213" s="45"/>
      <c r="EL213" s="15"/>
      <c r="EM213" s="15"/>
      <c r="EN213" s="15"/>
      <c r="EO213" s="15"/>
      <c r="EP213" s="15"/>
      <c r="EQ213" s="15"/>
      <c r="ER213" s="15"/>
      <c r="ES213" s="15"/>
      <c r="ET213" s="78"/>
      <c r="EU213" s="79"/>
      <c r="EV213" s="15"/>
      <c r="EW213" s="15"/>
      <c r="EX213" s="76"/>
      <c r="EY213" s="15"/>
      <c r="EZ213" s="77"/>
      <c r="FA213" s="15"/>
      <c r="FB213" s="15"/>
      <c r="FC213" s="15"/>
      <c r="FD213" s="77"/>
      <c r="FE213" s="77"/>
      <c r="FF213" s="45"/>
      <c r="FG213" s="45"/>
      <c r="FH213" s="45"/>
      <c r="FI213" s="45"/>
      <c r="FJ213" s="45"/>
      <c r="FK213" s="15"/>
      <c r="FL213" s="15"/>
      <c r="FM213" s="45"/>
      <c r="FN213" s="78"/>
      <c r="FO213" s="72"/>
      <c r="FP213" s="78"/>
      <c r="FQ213" s="79"/>
      <c r="FR213" s="15"/>
      <c r="FS213" s="15"/>
      <c r="FT213" s="76"/>
      <c r="FU213" s="77"/>
      <c r="FV213" s="77"/>
      <c r="FW213" s="77"/>
      <c r="FX213" s="77"/>
      <c r="FY213" s="45"/>
      <c r="FZ213" s="45"/>
      <c r="GA213" s="45"/>
      <c r="GB213" s="15"/>
      <c r="GC213" s="15"/>
      <c r="GD213" s="15"/>
      <c r="GE213" s="15"/>
      <c r="GF213" s="15"/>
      <c r="GG213" s="15"/>
      <c r="GH213" s="15"/>
      <c r="GI213" s="15"/>
      <c r="GJ213" s="78"/>
      <c r="GK213" s="79"/>
      <c r="GL213" s="15"/>
      <c r="GM213" s="15"/>
      <c r="GN213" s="76"/>
      <c r="GO213" s="15"/>
      <c r="GP213" s="77"/>
      <c r="GQ213" s="15"/>
      <c r="GR213" s="15"/>
      <c r="GS213" s="15"/>
      <c r="GT213" s="77"/>
      <c r="GU213" s="77"/>
      <c r="GV213" s="45"/>
      <c r="GW213" s="45"/>
      <c r="GX213" s="45"/>
      <c r="GY213" s="45"/>
      <c r="GZ213" s="4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</row>
    <row r="214" spans="1:243" ht="16.899999999999999" customHeight="1">
      <c r="A214" s="49"/>
      <c r="B214" s="75"/>
      <c r="C214" s="76"/>
      <c r="D214" s="75"/>
      <c r="E214" s="77"/>
      <c r="F214" s="15"/>
      <c r="G214" s="15"/>
      <c r="H214" s="76"/>
      <c r="I214" s="77"/>
      <c r="J214" s="77"/>
      <c r="K214" s="77"/>
      <c r="L214" s="77"/>
      <c r="M214" s="49"/>
      <c r="N214" s="49"/>
      <c r="O214" s="49"/>
      <c r="P214" s="15"/>
      <c r="Q214" s="15"/>
      <c r="R214" s="15"/>
      <c r="S214" s="15"/>
      <c r="T214" s="15"/>
      <c r="U214" s="15"/>
      <c r="V214" s="15"/>
      <c r="W214" s="15"/>
      <c r="X214" s="75"/>
      <c r="Y214" s="77"/>
      <c r="Z214" s="15"/>
      <c r="AA214" s="15"/>
      <c r="AB214" s="76"/>
      <c r="AC214" s="15"/>
      <c r="AD214" s="77"/>
      <c r="AE214" s="15"/>
      <c r="AF214" s="15"/>
      <c r="AG214" s="15"/>
      <c r="AH214" s="77"/>
      <c r="AI214" s="77"/>
      <c r="AJ214" s="49"/>
      <c r="AK214" s="49"/>
      <c r="AL214" s="49"/>
      <c r="AM214" s="49"/>
      <c r="AN214" s="49"/>
      <c r="AO214" s="15"/>
      <c r="AP214" s="15"/>
      <c r="AQ214" s="49"/>
      <c r="AR214" s="75"/>
      <c r="AS214" s="76"/>
      <c r="AT214" s="75"/>
      <c r="AU214" s="77"/>
      <c r="AV214" s="15"/>
      <c r="AW214" s="15"/>
      <c r="AX214" s="76"/>
      <c r="AY214" s="77"/>
      <c r="AZ214" s="77"/>
      <c r="BA214" s="77"/>
      <c r="BB214" s="77"/>
      <c r="BC214" s="49"/>
      <c r="BD214" s="49"/>
      <c r="BE214" s="49"/>
      <c r="BF214" s="15"/>
      <c r="BG214" s="15"/>
      <c r="BH214" s="15"/>
      <c r="BI214" s="15"/>
      <c r="BJ214" s="15"/>
      <c r="BK214" s="15"/>
      <c r="BL214" s="15"/>
      <c r="BM214" s="15"/>
      <c r="BN214" s="75"/>
      <c r="BO214" s="77"/>
      <c r="BP214" s="15"/>
      <c r="BQ214" s="15"/>
      <c r="BR214" s="76"/>
      <c r="BS214" s="15"/>
      <c r="BT214" s="77"/>
      <c r="BU214" s="15"/>
      <c r="BV214" s="15"/>
      <c r="BW214" s="15"/>
      <c r="BX214" s="77"/>
      <c r="BY214" s="77"/>
      <c r="BZ214" s="49"/>
      <c r="CA214" s="49"/>
      <c r="CB214" s="49"/>
      <c r="CC214" s="49"/>
      <c r="CD214" s="49"/>
      <c r="CE214" s="15"/>
      <c r="CF214" s="15"/>
      <c r="CG214" s="49"/>
      <c r="CH214" s="75"/>
      <c r="CI214" s="76"/>
      <c r="CJ214" s="75"/>
      <c r="CK214" s="77"/>
      <c r="CL214" s="15"/>
      <c r="CM214" s="15"/>
      <c r="CN214" s="76"/>
      <c r="CO214" s="77"/>
      <c r="CP214" s="77"/>
      <c r="CQ214" s="77"/>
      <c r="CR214" s="77"/>
      <c r="CS214" s="49"/>
      <c r="CT214" s="49"/>
      <c r="CU214" s="49"/>
      <c r="CV214" s="15"/>
      <c r="CW214" s="15"/>
      <c r="CX214" s="15"/>
      <c r="CY214" s="15"/>
      <c r="CZ214" s="15"/>
      <c r="DA214" s="15"/>
      <c r="DB214" s="15"/>
      <c r="DC214" s="15"/>
      <c r="DD214" s="75"/>
      <c r="DE214" s="77"/>
      <c r="DF214" s="15"/>
      <c r="DG214" s="15"/>
      <c r="DH214" s="76"/>
      <c r="DI214" s="15"/>
      <c r="DJ214" s="77"/>
      <c r="DK214" s="15"/>
      <c r="DL214" s="15"/>
      <c r="DM214" s="15"/>
      <c r="DN214" s="77"/>
      <c r="DO214" s="77"/>
      <c r="DP214" s="49"/>
      <c r="DQ214" s="49"/>
      <c r="DR214" s="49"/>
      <c r="DS214" s="49"/>
      <c r="DT214" s="49"/>
      <c r="DU214" s="15"/>
      <c r="DV214" s="15"/>
      <c r="DW214" s="49"/>
      <c r="DX214" s="75"/>
      <c r="DY214" s="76"/>
      <c r="DZ214" s="75"/>
      <c r="EA214" s="77"/>
      <c r="EB214" s="15"/>
      <c r="EC214" s="15"/>
      <c r="ED214" s="76"/>
      <c r="EE214" s="77"/>
      <c r="EF214" s="77"/>
      <c r="EG214" s="77"/>
      <c r="EH214" s="77"/>
      <c r="EI214" s="49"/>
      <c r="EJ214" s="49"/>
      <c r="EK214" s="49"/>
      <c r="EL214" s="15"/>
      <c r="EM214" s="15"/>
      <c r="EN214" s="15"/>
      <c r="EO214" s="15"/>
      <c r="EP214" s="15"/>
      <c r="EQ214" s="15"/>
      <c r="ER214" s="15"/>
      <c r="ES214" s="15"/>
      <c r="ET214" s="75"/>
      <c r="EU214" s="77"/>
      <c r="EV214" s="15"/>
      <c r="EW214" s="15"/>
      <c r="EX214" s="76"/>
      <c r="EY214" s="15"/>
      <c r="EZ214" s="77"/>
      <c r="FA214" s="15"/>
      <c r="FB214" s="15"/>
      <c r="FC214" s="15"/>
      <c r="FD214" s="77"/>
      <c r="FE214" s="77"/>
      <c r="FF214" s="49"/>
      <c r="FG214" s="49"/>
      <c r="FH214" s="49"/>
      <c r="FI214" s="49"/>
      <c r="FJ214" s="49"/>
      <c r="FK214" s="15"/>
      <c r="FL214" s="15"/>
      <c r="FM214" s="49"/>
      <c r="FN214" s="75"/>
      <c r="FO214" s="76"/>
      <c r="FP214" s="75"/>
      <c r="FQ214" s="77"/>
      <c r="FR214" s="15"/>
      <c r="FS214" s="15"/>
      <c r="FT214" s="76"/>
      <c r="FU214" s="77"/>
      <c r="FV214" s="77"/>
      <c r="FW214" s="77"/>
      <c r="FX214" s="77"/>
      <c r="FY214" s="49"/>
      <c r="FZ214" s="49"/>
      <c r="GA214" s="49"/>
      <c r="GB214" s="15"/>
      <c r="GC214" s="15"/>
      <c r="GD214" s="15"/>
      <c r="GE214" s="15"/>
      <c r="GF214" s="15"/>
      <c r="GG214" s="15"/>
      <c r="GH214" s="15"/>
      <c r="GI214" s="15"/>
      <c r="GJ214" s="75"/>
      <c r="GK214" s="77"/>
      <c r="GL214" s="15"/>
      <c r="GM214" s="15"/>
      <c r="GN214" s="76"/>
      <c r="GO214" s="15"/>
      <c r="GP214" s="77"/>
      <c r="GQ214" s="15"/>
      <c r="GR214" s="15"/>
      <c r="GS214" s="15"/>
      <c r="GT214" s="77"/>
      <c r="GU214" s="77"/>
      <c r="GV214" s="49"/>
      <c r="GW214" s="49"/>
      <c r="GX214" s="49"/>
      <c r="GY214" s="49"/>
      <c r="GZ214" s="49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</row>
    <row r="215" spans="1:243" ht="16.899999999999999" customHeight="1">
      <c r="A215" s="73"/>
      <c r="B215" s="75"/>
      <c r="C215" s="76"/>
      <c r="D215" s="75"/>
      <c r="E215" s="77"/>
      <c r="F215" s="15"/>
      <c r="G215" s="15"/>
      <c r="H215" s="72"/>
      <c r="I215" s="79"/>
      <c r="J215" s="79"/>
      <c r="K215" s="79"/>
      <c r="L215" s="79"/>
      <c r="M215" s="73"/>
      <c r="N215" s="73"/>
      <c r="O215" s="73"/>
      <c r="P215" s="15"/>
      <c r="Q215" s="15"/>
      <c r="R215" s="15"/>
      <c r="S215" s="15"/>
      <c r="T215" s="15"/>
      <c r="U215" s="15"/>
      <c r="V215" s="15"/>
      <c r="W215" s="15"/>
      <c r="X215" s="75"/>
      <c r="Y215" s="77"/>
      <c r="Z215" s="15"/>
      <c r="AA215" s="15"/>
      <c r="AB215" s="72"/>
      <c r="AC215" s="15"/>
      <c r="AD215" s="79"/>
      <c r="AE215" s="15"/>
      <c r="AF215" s="15"/>
      <c r="AG215" s="15"/>
      <c r="AH215" s="79"/>
      <c r="AI215" s="79"/>
      <c r="AJ215" s="73"/>
      <c r="AK215" s="73"/>
      <c r="AL215" s="73"/>
      <c r="AM215" s="73"/>
      <c r="AN215" s="73"/>
      <c r="AO215" s="15"/>
      <c r="AP215" s="15"/>
      <c r="AQ215" s="73"/>
      <c r="AR215" s="75"/>
      <c r="AS215" s="76"/>
      <c r="AT215" s="75"/>
      <c r="AU215" s="77"/>
      <c r="AV215" s="15"/>
      <c r="AW215" s="15"/>
      <c r="AX215" s="72"/>
      <c r="AY215" s="79"/>
      <c r="AZ215" s="79"/>
      <c r="BA215" s="79"/>
      <c r="BB215" s="79"/>
      <c r="BC215" s="73"/>
      <c r="BD215" s="73"/>
      <c r="BE215" s="73"/>
      <c r="BF215" s="15"/>
      <c r="BG215" s="15"/>
      <c r="BH215" s="15"/>
      <c r="BI215" s="15"/>
      <c r="BJ215" s="15"/>
      <c r="BK215" s="15"/>
      <c r="BL215" s="15"/>
      <c r="BM215" s="15"/>
      <c r="BN215" s="75"/>
      <c r="BO215" s="77"/>
      <c r="BP215" s="15"/>
      <c r="BQ215" s="15"/>
      <c r="BR215" s="72"/>
      <c r="BS215" s="15"/>
      <c r="BT215" s="79"/>
      <c r="BU215" s="15"/>
      <c r="BV215" s="15"/>
      <c r="BW215" s="15"/>
      <c r="BX215" s="79"/>
      <c r="BY215" s="79"/>
      <c r="BZ215" s="73"/>
      <c r="CA215" s="73"/>
      <c r="CB215" s="73"/>
      <c r="CC215" s="73"/>
      <c r="CD215" s="73"/>
      <c r="CE215" s="15"/>
      <c r="CF215" s="15"/>
      <c r="CG215" s="73"/>
      <c r="CH215" s="75"/>
      <c r="CI215" s="76"/>
      <c r="CJ215" s="75"/>
      <c r="CK215" s="77"/>
      <c r="CL215" s="15"/>
      <c r="CM215" s="15"/>
      <c r="CN215" s="72"/>
      <c r="CO215" s="79"/>
      <c r="CP215" s="79"/>
      <c r="CQ215" s="79"/>
      <c r="CR215" s="79"/>
      <c r="CS215" s="73"/>
      <c r="CT215" s="73"/>
      <c r="CU215" s="73"/>
      <c r="CV215" s="15"/>
      <c r="CW215" s="15"/>
      <c r="CX215" s="15"/>
      <c r="CY215" s="15"/>
      <c r="CZ215" s="15"/>
      <c r="DA215" s="15"/>
      <c r="DB215" s="15"/>
      <c r="DC215" s="15"/>
      <c r="DD215" s="75"/>
      <c r="DE215" s="77"/>
      <c r="DF215" s="15"/>
      <c r="DG215" s="15"/>
      <c r="DH215" s="72"/>
      <c r="DI215" s="15"/>
      <c r="DJ215" s="79"/>
      <c r="DK215" s="15"/>
      <c r="DL215" s="15"/>
      <c r="DM215" s="15"/>
      <c r="DN215" s="79"/>
      <c r="DO215" s="79"/>
      <c r="DP215" s="73"/>
      <c r="DQ215" s="73"/>
      <c r="DR215" s="73"/>
      <c r="DS215" s="73"/>
      <c r="DT215" s="73"/>
      <c r="DU215" s="15"/>
      <c r="DV215" s="15"/>
      <c r="DW215" s="73"/>
      <c r="DX215" s="75"/>
      <c r="DY215" s="76"/>
      <c r="DZ215" s="75"/>
      <c r="EA215" s="77"/>
      <c r="EB215" s="15"/>
      <c r="EC215" s="15"/>
      <c r="ED215" s="72"/>
      <c r="EE215" s="79"/>
      <c r="EF215" s="79"/>
      <c r="EG215" s="79"/>
      <c r="EH215" s="79"/>
      <c r="EI215" s="73"/>
      <c r="EJ215" s="73"/>
      <c r="EK215" s="73"/>
      <c r="EL215" s="15"/>
      <c r="EM215" s="15"/>
      <c r="EN215" s="15"/>
      <c r="EO215" s="15"/>
      <c r="EP215" s="15"/>
      <c r="EQ215" s="15"/>
      <c r="ER215" s="15"/>
      <c r="ES215" s="15"/>
      <c r="ET215" s="75"/>
      <c r="EU215" s="77"/>
      <c r="EV215" s="15"/>
      <c r="EW215" s="15"/>
      <c r="EX215" s="72"/>
      <c r="EY215" s="15"/>
      <c r="EZ215" s="79"/>
      <c r="FA215" s="15"/>
      <c r="FB215" s="15"/>
      <c r="FC215" s="15"/>
      <c r="FD215" s="79"/>
      <c r="FE215" s="79"/>
      <c r="FF215" s="73"/>
      <c r="FG215" s="73"/>
      <c r="FH215" s="73"/>
      <c r="FI215" s="73"/>
      <c r="FJ215" s="73"/>
      <c r="FK215" s="15"/>
      <c r="FL215" s="15"/>
      <c r="FM215" s="73"/>
      <c r="FN215" s="75"/>
      <c r="FO215" s="76"/>
      <c r="FP215" s="75"/>
      <c r="FQ215" s="77"/>
      <c r="FR215" s="15"/>
      <c r="FS215" s="15"/>
      <c r="FT215" s="72"/>
      <c r="FU215" s="79"/>
      <c r="FV215" s="79"/>
      <c r="FW215" s="79"/>
      <c r="FX215" s="79"/>
      <c r="FY215" s="73"/>
      <c r="FZ215" s="73"/>
      <c r="GA215" s="73"/>
      <c r="GB215" s="15"/>
      <c r="GC215" s="15"/>
      <c r="GD215" s="15"/>
      <c r="GE215" s="15"/>
      <c r="GF215" s="15"/>
      <c r="GG215" s="15"/>
      <c r="GH215" s="15"/>
      <c r="GI215" s="15"/>
      <c r="GJ215" s="75"/>
      <c r="GK215" s="77"/>
      <c r="GL215" s="15"/>
      <c r="GM215" s="15"/>
      <c r="GN215" s="72"/>
      <c r="GO215" s="15"/>
      <c r="GP215" s="79"/>
      <c r="GQ215" s="15"/>
      <c r="GR215" s="15"/>
      <c r="GS215" s="15"/>
      <c r="GT215" s="79"/>
      <c r="GU215" s="79"/>
      <c r="GV215" s="73"/>
      <c r="GW215" s="73"/>
      <c r="GX215" s="73"/>
      <c r="GY215" s="73"/>
      <c r="GZ215" s="73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</row>
    <row r="216" spans="1:243" ht="16.899999999999999" customHeight="1">
      <c r="A216" s="49"/>
      <c r="B216" s="78"/>
      <c r="C216" s="72"/>
      <c r="D216" s="78"/>
      <c r="E216" s="79"/>
      <c r="F216" s="15"/>
      <c r="G216" s="15"/>
      <c r="H216" s="76"/>
      <c r="I216" s="77"/>
      <c r="J216" s="77"/>
      <c r="K216" s="77"/>
      <c r="L216" s="77"/>
      <c r="M216" s="49"/>
      <c r="N216" s="49"/>
      <c r="O216" s="49"/>
      <c r="P216" s="15"/>
      <c r="Q216" s="15"/>
      <c r="R216" s="15"/>
      <c r="S216" s="15"/>
      <c r="T216" s="15"/>
      <c r="U216" s="15"/>
      <c r="V216" s="15"/>
      <c r="W216" s="15"/>
      <c r="X216" s="78"/>
      <c r="Y216" s="79"/>
      <c r="Z216" s="15"/>
      <c r="AA216" s="15"/>
      <c r="AB216" s="76"/>
      <c r="AC216" s="15"/>
      <c r="AD216" s="77"/>
      <c r="AE216" s="15"/>
      <c r="AF216" s="15"/>
      <c r="AG216" s="15"/>
      <c r="AH216" s="77"/>
      <c r="AI216" s="77"/>
      <c r="AJ216" s="49"/>
      <c r="AK216" s="49"/>
      <c r="AL216" s="49"/>
      <c r="AM216" s="49"/>
      <c r="AN216" s="49"/>
      <c r="AO216" s="15"/>
      <c r="AP216" s="15"/>
      <c r="AQ216" s="49"/>
      <c r="AR216" s="78"/>
      <c r="AS216" s="72"/>
      <c r="AT216" s="78"/>
      <c r="AU216" s="79"/>
      <c r="AV216" s="15"/>
      <c r="AW216" s="15"/>
      <c r="AX216" s="76"/>
      <c r="AY216" s="77"/>
      <c r="AZ216" s="77"/>
      <c r="BA216" s="77"/>
      <c r="BB216" s="77"/>
      <c r="BC216" s="49"/>
      <c r="BD216" s="49"/>
      <c r="BE216" s="49"/>
      <c r="BF216" s="15"/>
      <c r="BG216" s="15"/>
      <c r="BH216" s="15"/>
      <c r="BI216" s="15"/>
      <c r="BJ216" s="15"/>
      <c r="BK216" s="15"/>
      <c r="BL216" s="15"/>
      <c r="BM216" s="15"/>
      <c r="BN216" s="78"/>
      <c r="BO216" s="79"/>
      <c r="BP216" s="15"/>
      <c r="BQ216" s="15"/>
      <c r="BR216" s="76"/>
      <c r="BS216" s="15"/>
      <c r="BT216" s="77"/>
      <c r="BU216" s="15"/>
      <c r="BV216" s="15"/>
      <c r="BW216" s="15"/>
      <c r="BX216" s="77"/>
      <c r="BY216" s="77"/>
      <c r="BZ216" s="49"/>
      <c r="CA216" s="49"/>
      <c r="CB216" s="49"/>
      <c r="CC216" s="49"/>
      <c r="CD216" s="49"/>
      <c r="CE216" s="15"/>
      <c r="CF216" s="15"/>
      <c r="CG216" s="49"/>
      <c r="CH216" s="78"/>
      <c r="CI216" s="72"/>
      <c r="CJ216" s="78"/>
      <c r="CK216" s="79"/>
      <c r="CL216" s="15"/>
      <c r="CM216" s="15"/>
      <c r="CN216" s="76"/>
      <c r="CO216" s="77"/>
      <c r="CP216" s="77"/>
      <c r="CQ216" s="77"/>
      <c r="CR216" s="77"/>
      <c r="CS216" s="49"/>
      <c r="CT216" s="49"/>
      <c r="CU216" s="49"/>
      <c r="CV216" s="15"/>
      <c r="CW216" s="15"/>
      <c r="CX216" s="15"/>
      <c r="CY216" s="15"/>
      <c r="CZ216" s="15"/>
      <c r="DA216" s="15"/>
      <c r="DB216" s="15"/>
      <c r="DC216" s="15"/>
      <c r="DD216" s="78"/>
      <c r="DE216" s="79"/>
      <c r="DF216" s="15"/>
      <c r="DG216" s="15"/>
      <c r="DH216" s="76"/>
      <c r="DI216" s="15"/>
      <c r="DJ216" s="77"/>
      <c r="DK216" s="15"/>
      <c r="DL216" s="15"/>
      <c r="DM216" s="15"/>
      <c r="DN216" s="77"/>
      <c r="DO216" s="77"/>
      <c r="DP216" s="49"/>
      <c r="DQ216" s="49"/>
      <c r="DR216" s="49"/>
      <c r="DS216" s="49"/>
      <c r="DT216" s="49"/>
      <c r="DU216" s="15"/>
      <c r="DV216" s="15"/>
      <c r="DW216" s="49"/>
      <c r="DX216" s="78"/>
      <c r="DY216" s="72"/>
      <c r="DZ216" s="78"/>
      <c r="EA216" s="79"/>
      <c r="EB216" s="15"/>
      <c r="EC216" s="15"/>
      <c r="ED216" s="76"/>
      <c r="EE216" s="77"/>
      <c r="EF216" s="77"/>
      <c r="EG216" s="77"/>
      <c r="EH216" s="77"/>
      <c r="EI216" s="49"/>
      <c r="EJ216" s="49"/>
      <c r="EK216" s="49"/>
      <c r="EL216" s="15"/>
      <c r="EM216" s="15"/>
      <c r="EN216" s="15"/>
      <c r="EO216" s="15"/>
      <c r="EP216" s="15"/>
      <c r="EQ216" s="15"/>
      <c r="ER216" s="15"/>
      <c r="ES216" s="15"/>
      <c r="ET216" s="78"/>
      <c r="EU216" s="79"/>
      <c r="EV216" s="15"/>
      <c r="EW216" s="15"/>
      <c r="EX216" s="76"/>
      <c r="EY216" s="15"/>
      <c r="EZ216" s="77"/>
      <c r="FA216" s="15"/>
      <c r="FB216" s="15"/>
      <c r="FC216" s="15"/>
      <c r="FD216" s="77"/>
      <c r="FE216" s="77"/>
      <c r="FF216" s="49"/>
      <c r="FG216" s="49"/>
      <c r="FH216" s="49"/>
      <c r="FI216" s="49"/>
      <c r="FJ216" s="49"/>
      <c r="FK216" s="15"/>
      <c r="FL216" s="15"/>
      <c r="FM216" s="49"/>
      <c r="FN216" s="78"/>
      <c r="FO216" s="72"/>
      <c r="FP216" s="78"/>
      <c r="FQ216" s="79"/>
      <c r="FR216" s="15"/>
      <c r="FS216" s="15"/>
      <c r="FT216" s="76"/>
      <c r="FU216" s="77"/>
      <c r="FV216" s="77"/>
      <c r="FW216" s="77"/>
      <c r="FX216" s="77"/>
      <c r="FY216" s="49"/>
      <c r="FZ216" s="49"/>
      <c r="GA216" s="49"/>
      <c r="GB216" s="15"/>
      <c r="GC216" s="15"/>
      <c r="GD216" s="15"/>
      <c r="GE216" s="15"/>
      <c r="GF216" s="15"/>
      <c r="GG216" s="15"/>
      <c r="GH216" s="15"/>
      <c r="GI216" s="15"/>
      <c r="GJ216" s="78"/>
      <c r="GK216" s="79"/>
      <c r="GL216" s="15"/>
      <c r="GM216" s="15"/>
      <c r="GN216" s="76"/>
      <c r="GO216" s="15"/>
      <c r="GP216" s="77"/>
      <c r="GQ216" s="15"/>
      <c r="GR216" s="15"/>
      <c r="GS216" s="15"/>
      <c r="GT216" s="77"/>
      <c r="GU216" s="77"/>
      <c r="GV216" s="49"/>
      <c r="GW216" s="49"/>
      <c r="GX216" s="49"/>
      <c r="GY216" s="49"/>
      <c r="GZ216" s="49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</row>
    <row r="217" spans="1:243" ht="16.899999999999999" customHeight="1">
      <c r="A217" s="49"/>
      <c r="B217" s="75"/>
      <c r="C217" s="76"/>
      <c r="D217" s="75"/>
      <c r="E217" s="77"/>
      <c r="F217" s="15"/>
      <c r="G217" s="15"/>
      <c r="H217" s="76"/>
      <c r="I217" s="77"/>
      <c r="J217" s="77"/>
      <c r="K217" s="77"/>
      <c r="L217" s="77"/>
      <c r="M217" s="49"/>
      <c r="N217" s="49"/>
      <c r="O217" s="49"/>
      <c r="P217" s="15"/>
      <c r="Q217" s="15"/>
      <c r="R217" s="15"/>
      <c r="S217" s="15"/>
      <c r="T217" s="15"/>
      <c r="U217" s="15"/>
      <c r="V217" s="15"/>
      <c r="W217" s="15"/>
      <c r="X217" s="75"/>
      <c r="Y217" s="77"/>
      <c r="Z217" s="15"/>
      <c r="AA217" s="15"/>
      <c r="AB217" s="76"/>
      <c r="AC217" s="15"/>
      <c r="AD217" s="77"/>
      <c r="AE217" s="15"/>
      <c r="AF217" s="15"/>
      <c r="AG217" s="15"/>
      <c r="AH217" s="77"/>
      <c r="AI217" s="77"/>
      <c r="AJ217" s="49"/>
      <c r="AK217" s="49"/>
      <c r="AL217" s="49"/>
      <c r="AM217" s="49"/>
      <c r="AN217" s="49"/>
      <c r="AO217" s="15"/>
      <c r="AP217" s="15"/>
      <c r="AQ217" s="49"/>
      <c r="AR217" s="75"/>
      <c r="AS217" s="76"/>
      <c r="AT217" s="75"/>
      <c r="AU217" s="77"/>
      <c r="AV217" s="15"/>
      <c r="AW217" s="15"/>
      <c r="AX217" s="76"/>
      <c r="AY217" s="77"/>
      <c r="AZ217" s="77"/>
      <c r="BA217" s="77"/>
      <c r="BB217" s="77"/>
      <c r="BC217" s="49"/>
      <c r="BD217" s="49"/>
      <c r="BE217" s="49"/>
      <c r="BF217" s="15"/>
      <c r="BG217" s="15"/>
      <c r="BH217" s="15"/>
      <c r="BI217" s="15"/>
      <c r="BJ217" s="15"/>
      <c r="BK217" s="15"/>
      <c r="BL217" s="15"/>
      <c r="BM217" s="15"/>
      <c r="BN217" s="75"/>
      <c r="BO217" s="77"/>
      <c r="BP217" s="15"/>
      <c r="BQ217" s="15"/>
      <c r="BR217" s="76"/>
      <c r="BS217" s="15"/>
      <c r="BT217" s="77"/>
      <c r="BU217" s="15"/>
      <c r="BV217" s="15"/>
      <c r="BW217" s="15"/>
      <c r="BX217" s="77"/>
      <c r="BY217" s="77"/>
      <c r="BZ217" s="49"/>
      <c r="CA217" s="49"/>
      <c r="CB217" s="49"/>
      <c r="CC217" s="49"/>
      <c r="CD217" s="49"/>
      <c r="CE217" s="15"/>
      <c r="CF217" s="15"/>
      <c r="CG217" s="49"/>
      <c r="CH217" s="75"/>
      <c r="CI217" s="76"/>
      <c r="CJ217" s="75"/>
      <c r="CK217" s="77"/>
      <c r="CL217" s="15"/>
      <c r="CM217" s="15"/>
      <c r="CN217" s="76"/>
      <c r="CO217" s="77"/>
      <c r="CP217" s="77"/>
      <c r="CQ217" s="77"/>
      <c r="CR217" s="77"/>
      <c r="CS217" s="49"/>
      <c r="CT217" s="49"/>
      <c r="CU217" s="49"/>
      <c r="CV217" s="15"/>
      <c r="CW217" s="15"/>
      <c r="CX217" s="15"/>
      <c r="CY217" s="15"/>
      <c r="CZ217" s="15"/>
      <c r="DA217" s="15"/>
      <c r="DB217" s="15"/>
      <c r="DC217" s="15"/>
      <c r="DD217" s="75"/>
      <c r="DE217" s="77"/>
      <c r="DF217" s="15"/>
      <c r="DG217" s="15"/>
      <c r="DH217" s="76"/>
      <c r="DI217" s="15"/>
      <c r="DJ217" s="77"/>
      <c r="DK217" s="15"/>
      <c r="DL217" s="15"/>
      <c r="DM217" s="15"/>
      <c r="DN217" s="77"/>
      <c r="DO217" s="77"/>
      <c r="DP217" s="49"/>
      <c r="DQ217" s="49"/>
      <c r="DR217" s="49"/>
      <c r="DS217" s="49"/>
      <c r="DT217" s="49"/>
      <c r="DU217" s="15"/>
      <c r="DV217" s="15"/>
      <c r="DW217" s="49"/>
      <c r="DX217" s="75"/>
      <c r="DY217" s="76"/>
      <c r="DZ217" s="75"/>
      <c r="EA217" s="77"/>
      <c r="EB217" s="15"/>
      <c r="EC217" s="15"/>
      <c r="ED217" s="76"/>
      <c r="EE217" s="77"/>
      <c r="EF217" s="77"/>
      <c r="EG217" s="77"/>
      <c r="EH217" s="77"/>
      <c r="EI217" s="49"/>
      <c r="EJ217" s="49"/>
      <c r="EK217" s="49"/>
      <c r="EL217" s="15"/>
      <c r="EM217" s="15"/>
      <c r="EN217" s="15"/>
      <c r="EO217" s="15"/>
      <c r="EP217" s="15"/>
      <c r="EQ217" s="15"/>
      <c r="ER217" s="15"/>
      <c r="ES217" s="15"/>
      <c r="ET217" s="75"/>
      <c r="EU217" s="77"/>
      <c r="EV217" s="15"/>
      <c r="EW217" s="15"/>
      <c r="EX217" s="76"/>
      <c r="EY217" s="15"/>
      <c r="EZ217" s="77"/>
      <c r="FA217" s="15"/>
      <c r="FB217" s="15"/>
      <c r="FC217" s="15"/>
      <c r="FD217" s="77"/>
      <c r="FE217" s="77"/>
      <c r="FF217" s="49"/>
      <c r="FG217" s="49"/>
      <c r="FH217" s="49"/>
      <c r="FI217" s="49"/>
      <c r="FJ217" s="49"/>
      <c r="FK217" s="15"/>
      <c r="FL217" s="15"/>
      <c r="FM217" s="49"/>
      <c r="FN217" s="75"/>
      <c r="FO217" s="76"/>
      <c r="FP217" s="75"/>
      <c r="FQ217" s="77"/>
      <c r="FR217" s="15"/>
      <c r="FS217" s="15"/>
      <c r="FT217" s="76"/>
      <c r="FU217" s="77"/>
      <c r="FV217" s="77"/>
      <c r="FW217" s="77"/>
      <c r="FX217" s="77"/>
      <c r="FY217" s="49"/>
      <c r="FZ217" s="49"/>
      <c r="GA217" s="49"/>
      <c r="GB217" s="15"/>
      <c r="GC217" s="15"/>
      <c r="GD217" s="15"/>
      <c r="GE217" s="15"/>
      <c r="GF217" s="15"/>
      <c r="GG217" s="15"/>
      <c r="GH217" s="15"/>
      <c r="GI217" s="15"/>
      <c r="GJ217" s="75"/>
      <c r="GK217" s="77"/>
      <c r="GL217" s="15"/>
      <c r="GM217" s="15"/>
      <c r="GN217" s="76"/>
      <c r="GO217" s="15"/>
      <c r="GP217" s="77"/>
      <c r="GQ217" s="15"/>
      <c r="GR217" s="15"/>
      <c r="GS217" s="15"/>
      <c r="GT217" s="77"/>
      <c r="GU217" s="77"/>
      <c r="GV217" s="49"/>
      <c r="GW217" s="49"/>
      <c r="GX217" s="49"/>
      <c r="GY217" s="49"/>
      <c r="GZ217" s="49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</row>
    <row r="218" spans="1:243" ht="16.899999999999999" customHeight="1">
      <c r="A218" s="73"/>
      <c r="B218" s="75"/>
      <c r="C218" s="76"/>
      <c r="D218" s="75"/>
      <c r="E218" s="77"/>
      <c r="F218" s="15"/>
      <c r="G218" s="15"/>
      <c r="H218" s="72"/>
      <c r="I218" s="79"/>
      <c r="J218" s="79"/>
      <c r="K218" s="79"/>
      <c r="L218" s="79"/>
      <c r="M218" s="73"/>
      <c r="N218" s="73"/>
      <c r="O218" s="73"/>
      <c r="P218" s="15"/>
      <c r="Q218" s="15"/>
      <c r="R218" s="15"/>
      <c r="S218" s="15"/>
      <c r="T218" s="15"/>
      <c r="U218" s="15"/>
      <c r="V218" s="15"/>
      <c r="W218" s="15"/>
      <c r="X218" s="75"/>
      <c r="Y218" s="77"/>
      <c r="Z218" s="15"/>
      <c r="AA218" s="15"/>
      <c r="AB218" s="72"/>
      <c r="AC218" s="15"/>
      <c r="AD218" s="79"/>
      <c r="AE218" s="15"/>
      <c r="AF218" s="15"/>
      <c r="AG218" s="15"/>
      <c r="AH218" s="79"/>
      <c r="AI218" s="79"/>
      <c r="AJ218" s="73"/>
      <c r="AK218" s="73"/>
      <c r="AL218" s="73"/>
      <c r="AM218" s="73"/>
      <c r="AN218" s="73"/>
      <c r="AO218" s="15"/>
      <c r="AP218" s="15"/>
      <c r="AQ218" s="73"/>
      <c r="AR218" s="75"/>
      <c r="AS218" s="76"/>
      <c r="AT218" s="75"/>
      <c r="AU218" s="77"/>
      <c r="AV218" s="15"/>
      <c r="AW218" s="15"/>
      <c r="AX218" s="72"/>
      <c r="AY218" s="79"/>
      <c r="AZ218" s="79"/>
      <c r="BA218" s="79"/>
      <c r="BB218" s="79"/>
      <c r="BC218" s="73"/>
      <c r="BD218" s="73"/>
      <c r="BE218" s="73"/>
      <c r="BF218" s="15"/>
      <c r="BG218" s="15"/>
      <c r="BH218" s="15"/>
      <c r="BI218" s="15"/>
      <c r="BJ218" s="15"/>
      <c r="BK218" s="15"/>
      <c r="BL218" s="15"/>
      <c r="BM218" s="15"/>
      <c r="BN218" s="75"/>
      <c r="BO218" s="77"/>
      <c r="BP218" s="15"/>
      <c r="BQ218" s="15"/>
      <c r="BR218" s="72"/>
      <c r="BS218" s="15"/>
      <c r="BT218" s="79"/>
      <c r="BU218" s="15"/>
      <c r="BV218" s="15"/>
      <c r="BW218" s="15"/>
      <c r="BX218" s="79"/>
      <c r="BY218" s="79"/>
      <c r="BZ218" s="73"/>
      <c r="CA218" s="73"/>
      <c r="CB218" s="73"/>
      <c r="CC218" s="73"/>
      <c r="CD218" s="73"/>
      <c r="CE218" s="15"/>
      <c r="CF218" s="15"/>
      <c r="CG218" s="73"/>
      <c r="CH218" s="75"/>
      <c r="CI218" s="76"/>
      <c r="CJ218" s="75"/>
      <c r="CK218" s="77"/>
      <c r="CL218" s="15"/>
      <c r="CM218" s="15"/>
      <c r="CN218" s="72"/>
      <c r="CO218" s="79"/>
      <c r="CP218" s="79"/>
      <c r="CQ218" s="79"/>
      <c r="CR218" s="79"/>
      <c r="CS218" s="73"/>
      <c r="CT218" s="73"/>
      <c r="CU218" s="73"/>
      <c r="CV218" s="15"/>
      <c r="CW218" s="15"/>
      <c r="CX218" s="15"/>
      <c r="CY218" s="15"/>
      <c r="CZ218" s="15"/>
      <c r="DA218" s="15"/>
      <c r="DB218" s="15"/>
      <c r="DC218" s="15"/>
      <c r="DD218" s="75"/>
      <c r="DE218" s="77"/>
      <c r="DF218" s="15"/>
      <c r="DG218" s="15"/>
      <c r="DH218" s="72"/>
      <c r="DI218" s="15"/>
      <c r="DJ218" s="79"/>
      <c r="DK218" s="15"/>
      <c r="DL218" s="15"/>
      <c r="DM218" s="15"/>
      <c r="DN218" s="79"/>
      <c r="DO218" s="79"/>
      <c r="DP218" s="73"/>
      <c r="DQ218" s="73"/>
      <c r="DR218" s="73"/>
      <c r="DS218" s="73"/>
      <c r="DT218" s="73"/>
      <c r="DU218" s="15"/>
      <c r="DV218" s="15"/>
      <c r="DW218" s="73"/>
      <c r="DX218" s="75"/>
      <c r="DY218" s="76"/>
      <c r="DZ218" s="75"/>
      <c r="EA218" s="77"/>
      <c r="EB218" s="15"/>
      <c r="EC218" s="15"/>
      <c r="ED218" s="72"/>
      <c r="EE218" s="79"/>
      <c r="EF218" s="79"/>
      <c r="EG218" s="79"/>
      <c r="EH218" s="79"/>
      <c r="EI218" s="73"/>
      <c r="EJ218" s="73"/>
      <c r="EK218" s="73"/>
      <c r="EL218" s="15"/>
      <c r="EM218" s="15"/>
      <c r="EN218" s="15"/>
      <c r="EO218" s="15"/>
      <c r="EP218" s="15"/>
      <c r="EQ218" s="15"/>
      <c r="ER218" s="15"/>
      <c r="ES218" s="15"/>
      <c r="ET218" s="75"/>
      <c r="EU218" s="77"/>
      <c r="EV218" s="15"/>
      <c r="EW218" s="15"/>
      <c r="EX218" s="72"/>
      <c r="EY218" s="15"/>
      <c r="EZ218" s="79"/>
      <c r="FA218" s="15"/>
      <c r="FB218" s="15"/>
      <c r="FC218" s="15"/>
      <c r="FD218" s="79"/>
      <c r="FE218" s="79"/>
      <c r="FF218" s="73"/>
      <c r="FG218" s="73"/>
      <c r="FH218" s="73"/>
      <c r="FI218" s="73"/>
      <c r="FJ218" s="73"/>
      <c r="FK218" s="15"/>
      <c r="FL218" s="15"/>
      <c r="FM218" s="73"/>
      <c r="FN218" s="75"/>
      <c r="FO218" s="76"/>
      <c r="FP218" s="75"/>
      <c r="FQ218" s="77"/>
      <c r="FR218" s="15"/>
      <c r="FS218" s="15"/>
      <c r="FT218" s="72"/>
      <c r="FU218" s="79"/>
      <c r="FV218" s="79"/>
      <c r="FW218" s="79"/>
      <c r="FX218" s="79"/>
      <c r="FY218" s="73"/>
      <c r="FZ218" s="73"/>
      <c r="GA218" s="73"/>
      <c r="GB218" s="15"/>
      <c r="GC218" s="15"/>
      <c r="GD218" s="15"/>
      <c r="GE218" s="15"/>
      <c r="GF218" s="15"/>
      <c r="GG218" s="15"/>
      <c r="GH218" s="15"/>
      <c r="GI218" s="15"/>
      <c r="GJ218" s="75"/>
      <c r="GK218" s="77"/>
      <c r="GL218" s="15"/>
      <c r="GM218" s="15"/>
      <c r="GN218" s="72"/>
      <c r="GO218" s="15"/>
      <c r="GP218" s="79"/>
      <c r="GQ218" s="15"/>
      <c r="GR218" s="15"/>
      <c r="GS218" s="15"/>
      <c r="GT218" s="79"/>
      <c r="GU218" s="79"/>
      <c r="GV218" s="73"/>
      <c r="GW218" s="73"/>
      <c r="GX218" s="73"/>
      <c r="GY218" s="73"/>
      <c r="GZ218" s="73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</row>
    <row r="219" spans="1:243" ht="16.899999999999999" customHeight="1">
      <c r="A219" s="49"/>
      <c r="B219" s="15"/>
      <c r="C219" s="15"/>
      <c r="D219" s="15"/>
      <c r="E219" s="15"/>
      <c r="F219" s="15"/>
      <c r="G219" s="15"/>
      <c r="H219" s="76"/>
      <c r="I219" s="77"/>
      <c r="J219" s="77"/>
      <c r="K219" s="77"/>
      <c r="L219" s="77"/>
      <c r="M219" s="49"/>
      <c r="N219" s="49"/>
      <c r="O219" s="49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76"/>
      <c r="AF219" s="15"/>
      <c r="AG219" s="77"/>
      <c r="AH219" s="77"/>
      <c r="AI219" s="77"/>
      <c r="AJ219" s="49"/>
      <c r="AK219" s="49"/>
      <c r="AL219" s="49"/>
      <c r="AM219" s="49"/>
      <c r="AN219" s="49"/>
      <c r="AO219" s="15"/>
      <c r="AP219" s="15"/>
      <c r="AQ219" s="49"/>
      <c r="AR219" s="15"/>
      <c r="AS219" s="15"/>
      <c r="AT219" s="15"/>
      <c r="AU219" s="15"/>
      <c r="AV219" s="15"/>
      <c r="AW219" s="15"/>
      <c r="AX219" s="76"/>
      <c r="AY219" s="77"/>
      <c r="AZ219" s="77"/>
      <c r="BA219" s="77"/>
      <c r="BB219" s="77"/>
      <c r="BC219" s="49"/>
      <c r="BD219" s="49"/>
      <c r="BE219" s="49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76"/>
      <c r="BV219" s="15"/>
      <c r="BW219" s="77"/>
      <c r="BX219" s="77"/>
      <c r="BY219" s="77"/>
      <c r="BZ219" s="49"/>
      <c r="CA219" s="49"/>
      <c r="CB219" s="49"/>
      <c r="CC219" s="49"/>
      <c r="CD219" s="49"/>
      <c r="CE219" s="15"/>
      <c r="CF219" s="15"/>
      <c r="CG219" s="49"/>
      <c r="CH219" s="15"/>
      <c r="CI219" s="15"/>
      <c r="CJ219" s="15"/>
      <c r="CK219" s="15"/>
      <c r="CL219" s="15"/>
      <c r="CM219" s="15"/>
      <c r="CN219" s="76"/>
      <c r="CO219" s="77"/>
      <c r="CP219" s="77"/>
      <c r="CQ219" s="77"/>
      <c r="CR219" s="77"/>
      <c r="CS219" s="49"/>
      <c r="CT219" s="49"/>
      <c r="CU219" s="49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76"/>
      <c r="DL219" s="15"/>
      <c r="DM219" s="77"/>
      <c r="DN219" s="77"/>
      <c r="DO219" s="77"/>
      <c r="DP219" s="49"/>
      <c r="DQ219" s="49"/>
      <c r="DR219" s="49"/>
      <c r="DS219" s="49"/>
      <c r="DT219" s="49"/>
      <c r="DU219" s="15"/>
      <c r="DV219" s="15"/>
      <c r="DW219" s="49"/>
      <c r="DX219" s="15"/>
      <c r="DY219" s="15"/>
      <c r="DZ219" s="15"/>
      <c r="EA219" s="15"/>
      <c r="EB219" s="15"/>
      <c r="EC219" s="15"/>
      <c r="ED219" s="76"/>
      <c r="EE219" s="77"/>
      <c r="EF219" s="77"/>
      <c r="EG219" s="77"/>
      <c r="EH219" s="77"/>
      <c r="EI219" s="49"/>
      <c r="EJ219" s="49"/>
      <c r="EK219" s="49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76"/>
      <c r="FB219" s="15"/>
      <c r="FC219" s="77"/>
      <c r="FD219" s="77"/>
      <c r="FE219" s="77"/>
      <c r="FF219" s="49"/>
      <c r="FG219" s="49"/>
      <c r="FH219" s="49"/>
      <c r="FI219" s="49"/>
      <c r="FJ219" s="49"/>
      <c r="FK219" s="15"/>
      <c r="FL219" s="15"/>
      <c r="FM219" s="49"/>
      <c r="FN219" s="15"/>
      <c r="FO219" s="15"/>
      <c r="FP219" s="15"/>
      <c r="FQ219" s="15"/>
      <c r="FR219" s="15"/>
      <c r="FS219" s="15"/>
      <c r="FT219" s="76"/>
      <c r="FU219" s="77"/>
      <c r="FV219" s="77"/>
      <c r="FW219" s="77"/>
      <c r="FX219" s="77"/>
      <c r="FY219" s="49"/>
      <c r="FZ219" s="49"/>
      <c r="GA219" s="49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76"/>
      <c r="GR219" s="15"/>
      <c r="GS219" s="77"/>
      <c r="GT219" s="77"/>
      <c r="GU219" s="77"/>
      <c r="GV219" s="49"/>
      <c r="GW219" s="49"/>
      <c r="GX219" s="49"/>
      <c r="GY219" s="49"/>
      <c r="GZ219" s="49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</row>
    <row r="220" spans="1:243" ht="16.899999999999999" customHeight="1">
      <c r="A220" s="49"/>
      <c r="B220" s="15"/>
      <c r="C220" s="15"/>
      <c r="D220" s="15"/>
      <c r="E220" s="15"/>
      <c r="F220" s="46"/>
      <c r="G220" s="15"/>
      <c r="H220" s="15"/>
      <c r="I220" s="15"/>
      <c r="J220" s="15"/>
      <c r="K220" s="77"/>
      <c r="L220" s="77"/>
      <c r="M220" s="77"/>
      <c r="N220" s="49"/>
      <c r="O220" s="49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46"/>
      <c r="AA220" s="15"/>
      <c r="AB220" s="15"/>
      <c r="AC220" s="15"/>
      <c r="AD220" s="15"/>
      <c r="AE220" s="76"/>
      <c r="AF220" s="15"/>
      <c r="AG220" s="77"/>
      <c r="AH220" s="77"/>
      <c r="AI220" s="77"/>
      <c r="AJ220" s="49"/>
      <c r="AK220" s="49"/>
      <c r="AL220" s="49"/>
      <c r="AM220" s="49"/>
      <c r="AN220" s="49"/>
      <c r="AO220" s="15"/>
      <c r="AP220" s="15"/>
      <c r="AQ220" s="49"/>
      <c r="AR220" s="15"/>
      <c r="AS220" s="15"/>
      <c r="AT220" s="15"/>
      <c r="AU220" s="15"/>
      <c r="AV220" s="46"/>
      <c r="AW220" s="15"/>
      <c r="AX220" s="15"/>
      <c r="AY220" s="15"/>
      <c r="AZ220" s="15"/>
      <c r="BA220" s="77"/>
      <c r="BB220" s="77"/>
      <c r="BC220" s="77"/>
      <c r="BD220" s="49"/>
      <c r="BE220" s="49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46"/>
      <c r="BQ220" s="15"/>
      <c r="BR220" s="15"/>
      <c r="BS220" s="15"/>
      <c r="BT220" s="15"/>
      <c r="BU220" s="76"/>
      <c r="BV220" s="15"/>
      <c r="BW220" s="77"/>
      <c r="BX220" s="77"/>
      <c r="BY220" s="77"/>
      <c r="BZ220" s="49"/>
      <c r="CA220" s="49"/>
      <c r="CB220" s="49"/>
      <c r="CC220" s="49"/>
      <c r="CD220" s="49"/>
      <c r="CE220" s="15"/>
      <c r="CF220" s="15"/>
      <c r="CG220" s="49"/>
      <c r="CH220" s="15"/>
      <c r="CI220" s="15"/>
      <c r="CJ220" s="15"/>
      <c r="CK220" s="15"/>
      <c r="CL220" s="46"/>
      <c r="CM220" s="15"/>
      <c r="CN220" s="15"/>
      <c r="CO220" s="15"/>
      <c r="CP220" s="15"/>
      <c r="CQ220" s="77"/>
      <c r="CR220" s="77"/>
      <c r="CS220" s="77"/>
      <c r="CT220" s="49"/>
      <c r="CU220" s="49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46"/>
      <c r="DG220" s="15"/>
      <c r="DH220" s="15"/>
      <c r="DI220" s="15"/>
      <c r="DJ220" s="15"/>
      <c r="DK220" s="76"/>
      <c r="DL220" s="15"/>
      <c r="DM220" s="77"/>
      <c r="DN220" s="77"/>
      <c r="DO220" s="77"/>
      <c r="DP220" s="49"/>
      <c r="DQ220" s="49"/>
      <c r="DR220" s="49"/>
      <c r="DS220" s="49"/>
      <c r="DT220" s="49"/>
      <c r="DU220" s="15"/>
      <c r="DV220" s="15"/>
      <c r="DW220" s="49"/>
      <c r="DX220" s="15"/>
      <c r="DY220" s="15"/>
      <c r="DZ220" s="15"/>
      <c r="EA220" s="15"/>
      <c r="EB220" s="46"/>
      <c r="EC220" s="15"/>
      <c r="ED220" s="15"/>
      <c r="EE220" s="15"/>
      <c r="EF220" s="15"/>
      <c r="EG220" s="77"/>
      <c r="EH220" s="77"/>
      <c r="EI220" s="77"/>
      <c r="EJ220" s="49"/>
      <c r="EK220" s="49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46"/>
      <c r="EW220" s="15"/>
      <c r="EX220" s="15"/>
      <c r="EY220" s="15"/>
      <c r="EZ220" s="15"/>
      <c r="FA220" s="76"/>
      <c r="FB220" s="15"/>
      <c r="FC220" s="77"/>
      <c r="FD220" s="77"/>
      <c r="FE220" s="77"/>
      <c r="FF220" s="49"/>
      <c r="FG220" s="49"/>
      <c r="FH220" s="49"/>
      <c r="FI220" s="49"/>
      <c r="FJ220" s="49"/>
      <c r="FK220" s="15"/>
      <c r="FL220" s="15"/>
      <c r="FM220" s="49"/>
      <c r="FN220" s="15"/>
      <c r="FO220" s="15"/>
      <c r="FP220" s="15"/>
      <c r="FQ220" s="15"/>
      <c r="FR220" s="46"/>
      <c r="FS220" s="15"/>
      <c r="FT220" s="15"/>
      <c r="FU220" s="15"/>
      <c r="FV220" s="15"/>
      <c r="FW220" s="77"/>
      <c r="FX220" s="77"/>
      <c r="FY220" s="77"/>
      <c r="FZ220" s="49"/>
      <c r="GA220" s="49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46"/>
      <c r="GM220" s="15"/>
      <c r="GN220" s="15"/>
      <c r="GO220" s="15"/>
      <c r="GP220" s="15"/>
      <c r="GQ220" s="76"/>
      <c r="GR220" s="15"/>
      <c r="GS220" s="77"/>
      <c r="GT220" s="77"/>
      <c r="GU220" s="77"/>
      <c r="GV220" s="49"/>
      <c r="GW220" s="49"/>
      <c r="GX220" s="49"/>
      <c r="GY220" s="49"/>
      <c r="GZ220" s="49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</row>
    <row r="221" spans="1:243" ht="16.899999999999999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49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49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49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49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49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</row>
    <row r="222" spans="1:243" ht="16.899999999999999" customHeight="1">
      <c r="A222" s="15"/>
      <c r="B222" s="15"/>
      <c r="C222" s="15"/>
      <c r="D222" s="15"/>
      <c r="E222" s="15"/>
      <c r="F222" s="46"/>
      <c r="G222" s="15"/>
      <c r="H222" s="15"/>
      <c r="I222" s="15"/>
      <c r="J222" s="15"/>
      <c r="K222" s="15"/>
      <c r="L222" s="15"/>
      <c r="M222" s="46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46"/>
      <c r="AA222" s="15"/>
      <c r="AB222" s="15"/>
      <c r="AC222" s="15"/>
      <c r="AD222" s="15"/>
      <c r="AE222" s="15"/>
      <c r="AF222" s="15"/>
      <c r="AG222" s="48"/>
      <c r="AH222" s="15"/>
      <c r="AI222" s="15"/>
      <c r="AJ222" s="15"/>
      <c r="AK222" s="15"/>
      <c r="AL222" s="49"/>
      <c r="AM222" s="15"/>
      <c r="AN222" s="15"/>
      <c r="AO222" s="15"/>
      <c r="AP222" s="15"/>
      <c r="AQ222" s="15"/>
      <c r="AR222" s="15"/>
      <c r="AS222" s="15"/>
      <c r="AT222" s="15"/>
      <c r="AU222" s="15"/>
      <c r="AV222" s="46"/>
      <c r="AW222" s="15"/>
      <c r="AX222" s="15"/>
      <c r="AY222" s="15"/>
      <c r="AZ222" s="15"/>
      <c r="BA222" s="15"/>
      <c r="BB222" s="15"/>
      <c r="BC222" s="46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46"/>
      <c r="BQ222" s="15"/>
      <c r="BR222" s="15"/>
      <c r="BS222" s="15"/>
      <c r="BT222" s="15"/>
      <c r="BU222" s="15"/>
      <c r="BV222" s="15"/>
      <c r="BW222" s="48"/>
      <c r="BX222" s="15"/>
      <c r="BY222" s="15"/>
      <c r="BZ222" s="15"/>
      <c r="CA222" s="15"/>
      <c r="CB222" s="49"/>
      <c r="CC222" s="15"/>
      <c r="CD222" s="15"/>
      <c r="CE222" s="15"/>
      <c r="CF222" s="15"/>
      <c r="CG222" s="15"/>
      <c r="CH222" s="15"/>
      <c r="CI222" s="15"/>
      <c r="CJ222" s="15"/>
      <c r="CK222" s="15"/>
      <c r="CL222" s="46"/>
      <c r="CM222" s="15"/>
      <c r="CN222" s="15"/>
      <c r="CO222" s="15"/>
      <c r="CP222" s="15"/>
      <c r="CQ222" s="15"/>
      <c r="CR222" s="15"/>
      <c r="CS222" s="46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46"/>
      <c r="DG222" s="15"/>
      <c r="DH222" s="15"/>
      <c r="DI222" s="15"/>
      <c r="DJ222" s="15"/>
      <c r="DK222" s="15"/>
      <c r="DL222" s="15"/>
      <c r="DM222" s="48"/>
      <c r="DN222" s="15"/>
      <c r="DO222" s="15"/>
      <c r="DP222" s="15"/>
      <c r="DQ222" s="15"/>
      <c r="DR222" s="49"/>
      <c r="DS222" s="15"/>
      <c r="DT222" s="15"/>
      <c r="DU222" s="15"/>
      <c r="DV222" s="15"/>
      <c r="DW222" s="15"/>
      <c r="DX222" s="15"/>
      <c r="DY222" s="15"/>
      <c r="DZ222" s="15"/>
      <c r="EA222" s="15"/>
      <c r="EB222" s="46"/>
      <c r="EC222" s="15"/>
      <c r="ED222" s="15"/>
      <c r="EE222" s="15"/>
      <c r="EF222" s="15"/>
      <c r="EG222" s="15"/>
      <c r="EH222" s="15"/>
      <c r="EI222" s="46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46"/>
      <c r="EW222" s="15"/>
      <c r="EX222" s="15"/>
      <c r="EY222" s="15"/>
      <c r="EZ222" s="15"/>
      <c r="FA222" s="15"/>
      <c r="FB222" s="15"/>
      <c r="FC222" s="48"/>
      <c r="FD222" s="15"/>
      <c r="FE222" s="15"/>
      <c r="FF222" s="15"/>
      <c r="FG222" s="15"/>
      <c r="FH222" s="49"/>
      <c r="FI222" s="15"/>
      <c r="FJ222" s="15"/>
      <c r="FK222" s="15"/>
      <c r="FL222" s="15"/>
      <c r="FM222" s="15"/>
      <c r="FN222" s="15"/>
      <c r="FO222" s="15"/>
      <c r="FP222" s="15"/>
      <c r="FQ222" s="15"/>
      <c r="FR222" s="46"/>
      <c r="FS222" s="15"/>
      <c r="FT222" s="15"/>
      <c r="FU222" s="15"/>
      <c r="FV222" s="15"/>
      <c r="FW222" s="15"/>
      <c r="FX222" s="15"/>
      <c r="FY222" s="46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46"/>
      <c r="GM222" s="15"/>
      <c r="GN222" s="15"/>
      <c r="GO222" s="15"/>
      <c r="GP222" s="15"/>
      <c r="GQ222" s="15"/>
      <c r="GR222" s="15"/>
      <c r="GS222" s="48"/>
      <c r="GT222" s="15"/>
      <c r="GU222" s="15"/>
      <c r="GV222" s="15"/>
      <c r="GW222" s="15"/>
      <c r="GX222" s="49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</row>
    <row r="223" spans="1:243" ht="16.899999999999999" customHeight="1">
      <c r="A223" s="61"/>
      <c r="B223" s="15"/>
      <c r="C223" s="15"/>
      <c r="D223" s="15"/>
      <c r="E223" s="15"/>
      <c r="F223" s="15"/>
      <c r="G223" s="15"/>
      <c r="H223" s="15"/>
      <c r="I223" s="15"/>
      <c r="J223" s="15"/>
      <c r="K223" s="61"/>
      <c r="L223" s="61"/>
      <c r="M223" s="61"/>
      <c r="N223" s="61"/>
      <c r="O223" s="61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61"/>
      <c r="AH223" s="61"/>
      <c r="AI223" s="61"/>
      <c r="AJ223" s="61"/>
      <c r="AK223" s="61"/>
      <c r="AL223" s="49"/>
      <c r="AM223" s="61"/>
      <c r="AN223" s="61"/>
      <c r="AO223" s="15"/>
      <c r="AP223" s="15"/>
      <c r="AQ223" s="61"/>
      <c r="AR223" s="15"/>
      <c r="AS223" s="15"/>
      <c r="AT223" s="15"/>
      <c r="AU223" s="15"/>
      <c r="AV223" s="15"/>
      <c r="AW223" s="15"/>
      <c r="AX223" s="15"/>
      <c r="AY223" s="15"/>
      <c r="AZ223" s="15"/>
      <c r="BA223" s="61"/>
      <c r="BB223" s="61"/>
      <c r="BC223" s="61"/>
      <c r="BD223" s="61"/>
      <c r="BE223" s="61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61"/>
      <c r="BX223" s="61"/>
      <c r="BY223" s="61"/>
      <c r="BZ223" s="61"/>
      <c r="CA223" s="61"/>
      <c r="CB223" s="49"/>
      <c r="CC223" s="61"/>
      <c r="CD223" s="61"/>
      <c r="CE223" s="15"/>
      <c r="CF223" s="15"/>
      <c r="CG223" s="61"/>
      <c r="CH223" s="15"/>
      <c r="CI223" s="15"/>
      <c r="CJ223" s="15"/>
      <c r="CK223" s="15"/>
      <c r="CL223" s="15"/>
      <c r="CM223" s="15"/>
      <c r="CN223" s="15"/>
      <c r="CO223" s="15"/>
      <c r="CP223" s="15"/>
      <c r="CQ223" s="61"/>
      <c r="CR223" s="61"/>
      <c r="CS223" s="61"/>
      <c r="CT223" s="61"/>
      <c r="CU223" s="61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61"/>
      <c r="DN223" s="61"/>
      <c r="DO223" s="61"/>
      <c r="DP223" s="61"/>
      <c r="DQ223" s="61"/>
      <c r="DR223" s="49"/>
      <c r="DS223" s="61"/>
      <c r="DT223" s="61"/>
      <c r="DU223" s="15"/>
      <c r="DV223" s="15"/>
      <c r="DW223" s="61"/>
      <c r="DX223" s="15"/>
      <c r="DY223" s="15"/>
      <c r="DZ223" s="15"/>
      <c r="EA223" s="15"/>
      <c r="EB223" s="15"/>
      <c r="EC223" s="15"/>
      <c r="ED223" s="15"/>
      <c r="EE223" s="15"/>
      <c r="EF223" s="15"/>
      <c r="EG223" s="61"/>
      <c r="EH223" s="61"/>
      <c r="EI223" s="61"/>
      <c r="EJ223" s="61"/>
      <c r="EK223" s="61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61"/>
      <c r="FD223" s="61"/>
      <c r="FE223" s="61"/>
      <c r="FF223" s="61"/>
      <c r="FG223" s="61"/>
      <c r="FH223" s="49"/>
      <c r="FI223" s="61"/>
      <c r="FJ223" s="61"/>
      <c r="FK223" s="15"/>
      <c r="FL223" s="15"/>
      <c r="FM223" s="61"/>
      <c r="FN223" s="15"/>
      <c r="FO223" s="15"/>
      <c r="FP223" s="15"/>
      <c r="FQ223" s="15"/>
      <c r="FR223" s="15"/>
      <c r="FS223" s="15"/>
      <c r="FT223" s="15"/>
      <c r="FU223" s="15"/>
      <c r="FV223" s="15"/>
      <c r="FW223" s="61"/>
      <c r="FX223" s="61"/>
      <c r="FY223" s="61"/>
      <c r="FZ223" s="61"/>
      <c r="GA223" s="61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61"/>
      <c r="GT223" s="61"/>
      <c r="GU223" s="61"/>
      <c r="GV223" s="61"/>
      <c r="GW223" s="61"/>
      <c r="GX223" s="49"/>
      <c r="GY223" s="61"/>
      <c r="GZ223" s="61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</row>
    <row r="224" spans="1:243" ht="16.899999999999999" customHeight="1">
      <c r="A224" s="61"/>
      <c r="B224" s="15"/>
      <c r="C224" s="15"/>
      <c r="D224" s="15"/>
      <c r="E224" s="15"/>
      <c r="F224" s="46"/>
      <c r="G224" s="15"/>
      <c r="H224" s="15"/>
      <c r="I224" s="15"/>
      <c r="J224" s="15"/>
      <c r="K224" s="61"/>
      <c r="L224" s="61"/>
      <c r="M224" s="61"/>
      <c r="N224" s="61"/>
      <c r="O224" s="61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46"/>
      <c r="AA224" s="15"/>
      <c r="AB224" s="15"/>
      <c r="AC224" s="15"/>
      <c r="AD224" s="15"/>
      <c r="AE224" s="72"/>
      <c r="AF224" s="15"/>
      <c r="AG224" s="61"/>
      <c r="AH224" s="61"/>
      <c r="AI224" s="61"/>
      <c r="AJ224" s="61"/>
      <c r="AK224" s="61"/>
      <c r="AL224" s="49"/>
      <c r="AM224" s="61"/>
      <c r="AN224" s="61"/>
      <c r="AO224" s="15"/>
      <c r="AP224" s="15"/>
      <c r="AQ224" s="61"/>
      <c r="AR224" s="15"/>
      <c r="AS224" s="15"/>
      <c r="AT224" s="15"/>
      <c r="AU224" s="15"/>
      <c r="AV224" s="46"/>
      <c r="AW224" s="15"/>
      <c r="AX224" s="15"/>
      <c r="AY224" s="15"/>
      <c r="AZ224" s="15"/>
      <c r="BA224" s="61"/>
      <c r="BB224" s="61"/>
      <c r="BC224" s="61"/>
      <c r="BD224" s="61"/>
      <c r="BE224" s="61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46"/>
      <c r="BQ224" s="15"/>
      <c r="BR224" s="15"/>
      <c r="BS224" s="15"/>
      <c r="BT224" s="15"/>
      <c r="BU224" s="72"/>
      <c r="BV224" s="15"/>
      <c r="BW224" s="61"/>
      <c r="BX224" s="61"/>
      <c r="BY224" s="61"/>
      <c r="BZ224" s="61"/>
      <c r="CA224" s="61"/>
      <c r="CB224" s="49"/>
      <c r="CC224" s="61"/>
      <c r="CD224" s="61"/>
      <c r="CE224" s="15"/>
      <c r="CF224" s="15"/>
      <c r="CG224" s="61"/>
      <c r="CH224" s="15"/>
      <c r="CI224" s="15"/>
      <c r="CJ224" s="15"/>
      <c r="CK224" s="15"/>
      <c r="CL224" s="46"/>
      <c r="CM224" s="15"/>
      <c r="CN224" s="15"/>
      <c r="CO224" s="15"/>
      <c r="CP224" s="15"/>
      <c r="CQ224" s="61"/>
      <c r="CR224" s="61"/>
      <c r="CS224" s="61"/>
      <c r="CT224" s="61"/>
      <c r="CU224" s="61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46"/>
      <c r="DG224" s="15"/>
      <c r="DH224" s="15"/>
      <c r="DI224" s="15"/>
      <c r="DJ224" s="15"/>
      <c r="DK224" s="72"/>
      <c r="DL224" s="15"/>
      <c r="DM224" s="61"/>
      <c r="DN224" s="61"/>
      <c r="DO224" s="61"/>
      <c r="DP224" s="61"/>
      <c r="DQ224" s="61"/>
      <c r="DR224" s="49"/>
      <c r="DS224" s="61"/>
      <c r="DT224" s="61"/>
      <c r="DU224" s="15"/>
      <c r="DV224" s="15"/>
      <c r="DW224" s="61"/>
      <c r="DX224" s="15"/>
      <c r="DY224" s="15"/>
      <c r="DZ224" s="15"/>
      <c r="EA224" s="15"/>
      <c r="EB224" s="46"/>
      <c r="EC224" s="15"/>
      <c r="ED224" s="15"/>
      <c r="EE224" s="15"/>
      <c r="EF224" s="15"/>
      <c r="EG224" s="61"/>
      <c r="EH224" s="61"/>
      <c r="EI224" s="61"/>
      <c r="EJ224" s="61"/>
      <c r="EK224" s="61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46"/>
      <c r="EW224" s="15"/>
      <c r="EX224" s="15"/>
      <c r="EY224" s="15"/>
      <c r="EZ224" s="15"/>
      <c r="FA224" s="72"/>
      <c r="FB224" s="15"/>
      <c r="FC224" s="61"/>
      <c r="FD224" s="61"/>
      <c r="FE224" s="61"/>
      <c r="FF224" s="61"/>
      <c r="FG224" s="61"/>
      <c r="FH224" s="49"/>
      <c r="FI224" s="61"/>
      <c r="FJ224" s="61"/>
      <c r="FK224" s="15"/>
      <c r="FL224" s="15"/>
      <c r="FM224" s="61"/>
      <c r="FN224" s="15"/>
      <c r="FO224" s="15"/>
      <c r="FP224" s="15"/>
      <c r="FQ224" s="15"/>
      <c r="FR224" s="46"/>
      <c r="FS224" s="15"/>
      <c r="FT224" s="15"/>
      <c r="FU224" s="15"/>
      <c r="FV224" s="15"/>
      <c r="FW224" s="61"/>
      <c r="FX224" s="61"/>
      <c r="FY224" s="61"/>
      <c r="FZ224" s="61"/>
      <c r="GA224" s="61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46"/>
      <c r="GM224" s="15"/>
      <c r="GN224" s="15"/>
      <c r="GO224" s="15"/>
      <c r="GP224" s="15"/>
      <c r="GQ224" s="72"/>
      <c r="GR224" s="15"/>
      <c r="GS224" s="61"/>
      <c r="GT224" s="61"/>
      <c r="GU224" s="61"/>
      <c r="GV224" s="61"/>
      <c r="GW224" s="61"/>
      <c r="GX224" s="49"/>
      <c r="GY224" s="61"/>
      <c r="GZ224" s="61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</row>
    <row r="225" spans="1:243" ht="16.899999999999999" customHeight="1">
      <c r="A225" s="61"/>
      <c r="B225" s="15"/>
      <c r="C225" s="15"/>
      <c r="D225" s="15"/>
      <c r="E225" s="15"/>
      <c r="F225" s="46"/>
      <c r="G225" s="15"/>
      <c r="H225" s="15"/>
      <c r="I225" s="15"/>
      <c r="J225" s="15"/>
      <c r="K225" s="61"/>
      <c r="L225" s="61"/>
      <c r="M225" s="61"/>
      <c r="N225" s="61"/>
      <c r="O225" s="61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46"/>
      <c r="AA225" s="15"/>
      <c r="AB225" s="15"/>
      <c r="AC225" s="15"/>
      <c r="AD225" s="15"/>
      <c r="AE225" s="72"/>
      <c r="AF225" s="15"/>
      <c r="AG225" s="61"/>
      <c r="AH225" s="61"/>
      <c r="AI225" s="61"/>
      <c r="AJ225" s="61"/>
      <c r="AK225" s="61"/>
      <c r="AL225" s="49"/>
      <c r="AM225" s="61"/>
      <c r="AN225" s="61"/>
      <c r="AO225" s="15"/>
      <c r="AP225" s="15"/>
      <c r="AQ225" s="61"/>
      <c r="AR225" s="15"/>
      <c r="AS225" s="15"/>
      <c r="AT225" s="15"/>
      <c r="AU225" s="15"/>
      <c r="AV225" s="46"/>
      <c r="AW225" s="15"/>
      <c r="AX225" s="15"/>
      <c r="AY225" s="15"/>
      <c r="AZ225" s="15"/>
      <c r="BA225" s="61"/>
      <c r="BB225" s="61"/>
      <c r="BC225" s="61"/>
      <c r="BD225" s="61"/>
      <c r="BE225" s="61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46"/>
      <c r="BQ225" s="15"/>
      <c r="BR225" s="15"/>
      <c r="BS225" s="15"/>
      <c r="BT225" s="15"/>
      <c r="BU225" s="72"/>
      <c r="BV225" s="15"/>
      <c r="BW225" s="61"/>
      <c r="BX225" s="61"/>
      <c r="BY225" s="61"/>
      <c r="BZ225" s="61"/>
      <c r="CA225" s="61"/>
      <c r="CB225" s="49"/>
      <c r="CC225" s="61"/>
      <c r="CD225" s="61"/>
      <c r="CE225" s="15"/>
      <c r="CF225" s="15"/>
      <c r="CG225" s="61"/>
      <c r="CH225" s="15"/>
      <c r="CI225" s="15"/>
      <c r="CJ225" s="15"/>
      <c r="CK225" s="15"/>
      <c r="CL225" s="46"/>
      <c r="CM225" s="15"/>
      <c r="CN225" s="15"/>
      <c r="CO225" s="15"/>
      <c r="CP225" s="15"/>
      <c r="CQ225" s="61"/>
      <c r="CR225" s="61"/>
      <c r="CS225" s="61"/>
      <c r="CT225" s="61"/>
      <c r="CU225" s="61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46"/>
      <c r="DG225" s="15"/>
      <c r="DH225" s="15"/>
      <c r="DI225" s="15"/>
      <c r="DJ225" s="15"/>
      <c r="DK225" s="72"/>
      <c r="DL225" s="15"/>
      <c r="DM225" s="61"/>
      <c r="DN225" s="61"/>
      <c r="DO225" s="61"/>
      <c r="DP225" s="61"/>
      <c r="DQ225" s="61"/>
      <c r="DR225" s="49"/>
      <c r="DS225" s="61"/>
      <c r="DT225" s="61"/>
      <c r="DU225" s="15"/>
      <c r="DV225" s="15"/>
      <c r="DW225" s="61"/>
      <c r="DX225" s="15"/>
      <c r="DY225" s="15"/>
      <c r="DZ225" s="15"/>
      <c r="EA225" s="15"/>
      <c r="EB225" s="46"/>
      <c r="EC225" s="15"/>
      <c r="ED225" s="15"/>
      <c r="EE225" s="15"/>
      <c r="EF225" s="15"/>
      <c r="EG225" s="61"/>
      <c r="EH225" s="61"/>
      <c r="EI225" s="61"/>
      <c r="EJ225" s="61"/>
      <c r="EK225" s="61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46"/>
      <c r="EW225" s="15"/>
      <c r="EX225" s="15"/>
      <c r="EY225" s="15"/>
      <c r="EZ225" s="15"/>
      <c r="FA225" s="72"/>
      <c r="FB225" s="15"/>
      <c r="FC225" s="61"/>
      <c r="FD225" s="61"/>
      <c r="FE225" s="61"/>
      <c r="FF225" s="61"/>
      <c r="FG225" s="61"/>
      <c r="FH225" s="49"/>
      <c r="FI225" s="61"/>
      <c r="FJ225" s="61"/>
      <c r="FK225" s="15"/>
      <c r="FL225" s="15"/>
      <c r="FM225" s="61"/>
      <c r="FN225" s="15"/>
      <c r="FO225" s="15"/>
      <c r="FP225" s="15"/>
      <c r="FQ225" s="15"/>
      <c r="FR225" s="46"/>
      <c r="FS225" s="15"/>
      <c r="FT225" s="15"/>
      <c r="FU225" s="15"/>
      <c r="FV225" s="15"/>
      <c r="FW225" s="61"/>
      <c r="FX225" s="61"/>
      <c r="FY225" s="61"/>
      <c r="FZ225" s="61"/>
      <c r="GA225" s="61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46"/>
      <c r="GM225" s="15"/>
      <c r="GN225" s="15"/>
      <c r="GO225" s="15"/>
      <c r="GP225" s="15"/>
      <c r="GQ225" s="72"/>
      <c r="GR225" s="15"/>
      <c r="GS225" s="61"/>
      <c r="GT225" s="61"/>
      <c r="GU225" s="61"/>
      <c r="GV225" s="61"/>
      <c r="GW225" s="61"/>
      <c r="GX225" s="49"/>
      <c r="GY225" s="61"/>
      <c r="GZ225" s="61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</row>
    <row r="226" spans="1:243" ht="16.899999999999999" customHeight="1">
      <c r="A226" s="15"/>
      <c r="B226" s="15"/>
      <c r="C226" s="15"/>
      <c r="D226" s="166"/>
      <c r="E226" s="15"/>
      <c r="F226" s="73"/>
      <c r="G226" s="15"/>
      <c r="H226" s="74"/>
      <c r="I226" s="15"/>
      <c r="J226" s="15"/>
      <c r="K226" s="12"/>
      <c r="L226" s="15"/>
      <c r="M226" s="15"/>
      <c r="N226" s="12"/>
      <c r="O226" s="45"/>
      <c r="P226" s="15"/>
      <c r="Q226" s="15"/>
      <c r="R226" s="15"/>
      <c r="S226" s="12"/>
      <c r="T226" s="275"/>
      <c r="U226" s="73"/>
      <c r="V226" s="15"/>
      <c r="W226" s="73"/>
      <c r="X226" s="15"/>
      <c r="Y226" s="22"/>
      <c r="Z226" s="15"/>
      <c r="AA226" s="15"/>
      <c r="AB226" s="12"/>
      <c r="AC226" s="74"/>
      <c r="AD226" s="15"/>
      <c r="AE226" s="12"/>
      <c r="AF226" s="12"/>
      <c r="AG226" s="12"/>
      <c r="AH226" s="74"/>
      <c r="AI226" s="15"/>
      <c r="AJ226" s="15"/>
      <c r="AK226" s="15"/>
      <c r="AL226" s="12"/>
      <c r="AM226" s="275"/>
      <c r="AN226" s="61"/>
      <c r="AO226" s="15"/>
      <c r="AP226" s="15"/>
      <c r="AQ226" s="15"/>
      <c r="AR226" s="15"/>
      <c r="AS226" s="15"/>
      <c r="AT226" s="166"/>
      <c r="AU226" s="15"/>
      <c r="AV226" s="73"/>
      <c r="AW226" s="15"/>
      <c r="AX226" s="74"/>
      <c r="AY226" s="15"/>
      <c r="AZ226" s="15"/>
      <c r="BA226" s="12"/>
      <c r="BB226" s="15"/>
      <c r="BC226" s="15"/>
      <c r="BD226" s="12"/>
      <c r="BE226" s="45"/>
      <c r="BF226" s="15"/>
      <c r="BG226" s="15"/>
      <c r="BH226" s="15"/>
      <c r="BI226" s="12"/>
      <c r="BJ226" s="275"/>
      <c r="BK226" s="73"/>
      <c r="BL226" s="15"/>
      <c r="BM226" s="73"/>
      <c r="BN226" s="15"/>
      <c r="BO226" s="22"/>
      <c r="BP226" s="15"/>
      <c r="BQ226" s="15"/>
      <c r="BR226" s="12"/>
      <c r="BS226" s="74"/>
      <c r="BT226" s="15"/>
      <c r="BU226" s="12"/>
      <c r="BV226" s="12"/>
      <c r="BW226" s="12"/>
      <c r="BX226" s="74"/>
      <c r="BY226" s="15"/>
      <c r="BZ226" s="15"/>
      <c r="CA226" s="15"/>
      <c r="CB226" s="12"/>
      <c r="CC226" s="275"/>
      <c r="CD226" s="61"/>
      <c r="CE226" s="15"/>
      <c r="CF226" s="15"/>
      <c r="CG226" s="15"/>
      <c r="CH226" s="15"/>
      <c r="CI226" s="15"/>
      <c r="CJ226" s="166"/>
      <c r="CK226" s="15"/>
      <c r="CL226" s="73"/>
      <c r="CM226" s="15"/>
      <c r="CN226" s="74"/>
      <c r="CO226" s="15"/>
      <c r="CP226" s="15"/>
      <c r="CQ226" s="12"/>
      <c r="CR226" s="15"/>
      <c r="CS226" s="15"/>
      <c r="CT226" s="12"/>
      <c r="CU226" s="45"/>
      <c r="CV226" s="15"/>
      <c r="CW226" s="15"/>
      <c r="CX226" s="15"/>
      <c r="CY226" s="12"/>
      <c r="CZ226" s="275"/>
      <c r="DA226" s="73"/>
      <c r="DB226" s="15"/>
      <c r="DC226" s="73"/>
      <c r="DD226" s="15"/>
      <c r="DE226" s="22"/>
      <c r="DF226" s="15"/>
      <c r="DG226" s="15"/>
      <c r="DH226" s="12"/>
      <c r="DI226" s="74"/>
      <c r="DJ226" s="15"/>
      <c r="DK226" s="12"/>
      <c r="DL226" s="12"/>
      <c r="DM226" s="12"/>
      <c r="DN226" s="74"/>
      <c r="DO226" s="15"/>
      <c r="DP226" s="15"/>
      <c r="DQ226" s="15"/>
      <c r="DR226" s="12"/>
      <c r="DS226" s="275"/>
      <c r="DT226" s="61"/>
      <c r="DU226" s="15"/>
      <c r="DV226" s="15"/>
      <c r="DW226" s="15"/>
      <c r="DX226" s="15"/>
      <c r="DY226" s="15"/>
      <c r="DZ226" s="166"/>
      <c r="EA226" s="15"/>
      <c r="EB226" s="73"/>
      <c r="EC226" s="15"/>
      <c r="ED226" s="74"/>
      <c r="EE226" s="15"/>
      <c r="EF226" s="15"/>
      <c r="EG226" s="12"/>
      <c r="EH226" s="15"/>
      <c r="EI226" s="15"/>
      <c r="EJ226" s="12"/>
      <c r="EK226" s="45"/>
      <c r="EL226" s="15"/>
      <c r="EM226" s="15"/>
      <c r="EN226" s="15"/>
      <c r="EO226" s="12"/>
      <c r="EP226" s="275"/>
      <c r="EQ226" s="73"/>
      <c r="ER226" s="15"/>
      <c r="ES226" s="73"/>
      <c r="ET226" s="15"/>
      <c r="EU226" s="22"/>
      <c r="EV226" s="15"/>
      <c r="EW226" s="15"/>
      <c r="EX226" s="12"/>
      <c r="EY226" s="74"/>
      <c r="EZ226" s="15"/>
      <c r="FA226" s="12"/>
      <c r="FB226" s="12"/>
      <c r="FC226" s="12"/>
      <c r="FD226" s="74"/>
      <c r="FE226" s="15"/>
      <c r="FF226" s="15"/>
      <c r="FG226" s="15"/>
      <c r="FH226" s="12"/>
      <c r="FI226" s="275"/>
      <c r="FJ226" s="61"/>
      <c r="FK226" s="15"/>
      <c r="FL226" s="15"/>
      <c r="FM226" s="15"/>
      <c r="FN226" s="15"/>
      <c r="FO226" s="15"/>
      <c r="FP226" s="166"/>
      <c r="FQ226" s="15"/>
      <c r="FR226" s="73"/>
      <c r="FS226" s="15"/>
      <c r="FT226" s="74"/>
      <c r="FU226" s="15"/>
      <c r="FV226" s="15"/>
      <c r="FW226" s="12"/>
      <c r="FX226" s="15"/>
      <c r="FY226" s="15"/>
      <c r="FZ226" s="12"/>
      <c r="GA226" s="45"/>
      <c r="GB226" s="15"/>
      <c r="GC226" s="15"/>
      <c r="GD226" s="15"/>
      <c r="GE226" s="12"/>
      <c r="GF226" s="275"/>
      <c r="GG226" s="73"/>
      <c r="GH226" s="15"/>
      <c r="GI226" s="73"/>
      <c r="GJ226" s="15"/>
      <c r="GK226" s="22"/>
      <c r="GL226" s="15"/>
      <c r="GM226" s="15"/>
      <c r="GN226" s="12"/>
      <c r="GO226" s="74"/>
      <c r="GP226" s="15"/>
      <c r="GQ226" s="12"/>
      <c r="GR226" s="12"/>
      <c r="GS226" s="12"/>
      <c r="GT226" s="74"/>
      <c r="GU226" s="15"/>
      <c r="GV226" s="15"/>
      <c r="GW226" s="15"/>
      <c r="GX226" s="12"/>
      <c r="GY226" s="275"/>
      <c r="GZ226" s="61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</row>
    <row r="227" spans="1:243" ht="16.899999999999999" customHeight="1">
      <c r="A227" s="15"/>
      <c r="B227" s="15"/>
      <c r="C227" s="15"/>
      <c r="D227" s="22"/>
      <c r="E227" s="73"/>
      <c r="F227" s="73"/>
      <c r="G227" s="73"/>
      <c r="H227" s="275"/>
      <c r="I227" s="73"/>
      <c r="J227" s="62"/>
      <c r="K227" s="62"/>
      <c r="L227" s="62"/>
      <c r="M227" s="61"/>
      <c r="N227" s="61"/>
      <c r="O227" s="144"/>
      <c r="P227" s="62"/>
      <c r="Q227" s="189"/>
      <c r="R227" s="189"/>
      <c r="S227" s="15"/>
      <c r="T227" s="15"/>
      <c r="U227" s="15"/>
      <c r="V227" s="15"/>
      <c r="W227" s="73"/>
      <c r="X227" s="73"/>
      <c r="Y227" s="22"/>
      <c r="Z227" s="73"/>
      <c r="AA227" s="62"/>
      <c r="AB227" s="62"/>
      <c r="AC227" s="275"/>
      <c r="AD227" s="14"/>
      <c r="AE227" s="14"/>
      <c r="AF227" s="14"/>
      <c r="AG227" s="62"/>
      <c r="AH227" s="144"/>
      <c r="AI227" s="62"/>
      <c r="AJ227" s="189"/>
      <c r="AK227" s="189"/>
      <c r="AL227" s="15"/>
      <c r="AM227" s="15"/>
      <c r="AN227" s="15"/>
      <c r="AO227" s="15"/>
      <c r="AP227" s="15"/>
      <c r="AQ227" s="15"/>
      <c r="AR227" s="15"/>
      <c r="AS227" s="15"/>
      <c r="AT227" s="22"/>
      <c r="AU227" s="73"/>
      <c r="AV227" s="73"/>
      <c r="AW227" s="73"/>
      <c r="AX227" s="275"/>
      <c r="AY227" s="73"/>
      <c r="AZ227" s="62"/>
      <c r="BA227" s="62"/>
      <c r="BB227" s="62"/>
      <c r="BC227" s="61"/>
      <c r="BD227" s="61"/>
      <c r="BE227" s="144"/>
      <c r="BF227" s="62"/>
      <c r="BG227" s="189"/>
      <c r="BH227" s="189"/>
      <c r="BI227" s="15"/>
      <c r="BJ227" s="15"/>
      <c r="BK227" s="15"/>
      <c r="BL227" s="15"/>
      <c r="BM227" s="73"/>
      <c r="BN227" s="73"/>
      <c r="BO227" s="22"/>
      <c r="BP227" s="73"/>
      <c r="BQ227" s="62"/>
      <c r="BR227" s="62"/>
      <c r="BS227" s="275"/>
      <c r="BT227" s="14"/>
      <c r="BU227" s="14"/>
      <c r="BV227" s="14"/>
      <c r="BW227" s="62"/>
      <c r="BX227" s="144"/>
      <c r="BY227" s="62"/>
      <c r="BZ227" s="189"/>
      <c r="CA227" s="189"/>
      <c r="CB227" s="15"/>
      <c r="CC227" s="15"/>
      <c r="CD227" s="15"/>
      <c r="CE227" s="15"/>
      <c r="CF227" s="15"/>
      <c r="CG227" s="15"/>
      <c r="CH227" s="15"/>
      <c r="CI227" s="15"/>
      <c r="CJ227" s="22"/>
      <c r="CK227" s="73"/>
      <c r="CL227" s="73"/>
      <c r="CM227" s="73"/>
      <c r="CN227" s="275"/>
      <c r="CO227" s="73"/>
      <c r="CP227" s="62"/>
      <c r="CQ227" s="62"/>
      <c r="CR227" s="62"/>
      <c r="CS227" s="61"/>
      <c r="CT227" s="61"/>
      <c r="CU227" s="144"/>
      <c r="CV227" s="62"/>
      <c r="CW227" s="189"/>
      <c r="CX227" s="189"/>
      <c r="CY227" s="15"/>
      <c r="CZ227" s="15"/>
      <c r="DA227" s="15"/>
      <c r="DB227" s="15"/>
      <c r="DC227" s="73"/>
      <c r="DD227" s="73"/>
      <c r="DE227" s="22"/>
      <c r="DF227" s="73"/>
      <c r="DG227" s="62"/>
      <c r="DH227" s="62"/>
      <c r="DI227" s="275"/>
      <c r="DJ227" s="14"/>
      <c r="DK227" s="14"/>
      <c r="DL227" s="14"/>
      <c r="DM227" s="62"/>
      <c r="DN227" s="144"/>
      <c r="DO227" s="62"/>
      <c r="DP227" s="189"/>
      <c r="DQ227" s="189"/>
      <c r="DR227" s="15"/>
      <c r="DS227" s="15"/>
      <c r="DT227" s="15"/>
      <c r="DU227" s="15"/>
      <c r="DV227" s="15"/>
      <c r="DW227" s="15"/>
      <c r="DX227" s="15"/>
      <c r="DY227" s="15"/>
      <c r="DZ227" s="22"/>
      <c r="EA227" s="73"/>
      <c r="EB227" s="73"/>
      <c r="EC227" s="73"/>
      <c r="ED227" s="275"/>
      <c r="EE227" s="73"/>
      <c r="EF227" s="62"/>
      <c r="EG227" s="62"/>
      <c r="EH227" s="62"/>
      <c r="EI227" s="61"/>
      <c r="EJ227" s="61"/>
      <c r="EK227" s="144"/>
      <c r="EL227" s="62"/>
      <c r="EM227" s="189"/>
      <c r="EN227" s="189"/>
      <c r="EO227" s="15"/>
      <c r="EP227" s="15"/>
      <c r="EQ227" s="15"/>
      <c r="ER227" s="15"/>
      <c r="ES227" s="73"/>
      <c r="ET227" s="73"/>
      <c r="EU227" s="22"/>
      <c r="EV227" s="73"/>
      <c r="EW227" s="62"/>
      <c r="EX227" s="62"/>
      <c r="EY227" s="275"/>
      <c r="EZ227" s="14"/>
      <c r="FA227" s="14"/>
      <c r="FB227" s="14"/>
      <c r="FC227" s="62"/>
      <c r="FD227" s="144"/>
      <c r="FE227" s="62"/>
      <c r="FF227" s="189"/>
      <c r="FG227" s="189"/>
      <c r="FH227" s="15"/>
      <c r="FI227" s="15"/>
      <c r="FJ227" s="15"/>
      <c r="FK227" s="15"/>
      <c r="FL227" s="15"/>
      <c r="FM227" s="15"/>
      <c r="FN227" s="15"/>
      <c r="FO227" s="15"/>
      <c r="FP227" s="22"/>
      <c r="FQ227" s="73"/>
      <c r="FR227" s="73"/>
      <c r="FS227" s="73"/>
      <c r="FT227" s="275"/>
      <c r="FU227" s="73"/>
      <c r="FV227" s="62"/>
      <c r="FW227" s="62"/>
      <c r="FX227" s="62"/>
      <c r="FY227" s="61"/>
      <c r="FZ227" s="61"/>
      <c r="GA227" s="144"/>
      <c r="GB227" s="62"/>
      <c r="GC227" s="189"/>
      <c r="GD227" s="189"/>
      <c r="GE227" s="15"/>
      <c r="GF227" s="15"/>
      <c r="GG227" s="15"/>
      <c r="GH227" s="15"/>
      <c r="GI227" s="73"/>
      <c r="GJ227" s="73"/>
      <c r="GK227" s="22"/>
      <c r="GL227" s="73"/>
      <c r="GM227" s="62"/>
      <c r="GN227" s="62"/>
      <c r="GO227" s="275"/>
      <c r="GP227" s="14"/>
      <c r="GQ227" s="14"/>
      <c r="GR227" s="14"/>
      <c r="GS227" s="62"/>
      <c r="GT227" s="144"/>
      <c r="GU227" s="62"/>
      <c r="GV227" s="189"/>
      <c r="GW227" s="189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</row>
    <row r="228" spans="1:243" ht="16.899999999999999" customHeight="1">
      <c r="A228" s="15"/>
      <c r="B228" s="15"/>
      <c r="C228" s="15"/>
      <c r="D228" s="15"/>
      <c r="E228" s="73"/>
      <c r="F228" s="73"/>
      <c r="G228" s="73"/>
      <c r="H228" s="73"/>
      <c r="I228" s="15"/>
      <c r="J228" s="15"/>
      <c r="K228" s="12"/>
      <c r="L228" s="12"/>
      <c r="M228" s="61"/>
      <c r="N228" s="61"/>
      <c r="O228" s="61"/>
      <c r="P228" s="15"/>
      <c r="Q228" s="15"/>
      <c r="R228" s="15"/>
      <c r="S228" s="15"/>
      <c r="T228" s="15"/>
      <c r="U228" s="15"/>
      <c r="V228" s="73"/>
      <c r="W228" s="73"/>
      <c r="X228" s="73"/>
      <c r="Y228" s="73"/>
      <c r="Z228" s="15"/>
      <c r="AA228" s="15"/>
      <c r="AB228" s="12"/>
      <c r="AC228" s="13"/>
      <c r="AD228" s="12"/>
      <c r="AE228" s="12"/>
      <c r="AF228" s="12"/>
      <c r="AG228" s="15"/>
      <c r="AH228" s="62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73"/>
      <c r="AV228" s="73"/>
      <c r="AW228" s="73"/>
      <c r="AX228" s="73"/>
      <c r="AY228" s="15"/>
      <c r="AZ228" s="15"/>
      <c r="BA228" s="12"/>
      <c r="BB228" s="12"/>
      <c r="BC228" s="61"/>
      <c r="BD228" s="61"/>
      <c r="BE228" s="61"/>
      <c r="BF228" s="15"/>
      <c r="BG228" s="15"/>
      <c r="BH228" s="15"/>
      <c r="BI228" s="15"/>
      <c r="BJ228" s="15"/>
      <c r="BK228" s="15"/>
      <c r="BL228" s="73"/>
      <c r="BM228" s="73"/>
      <c r="BN228" s="73"/>
      <c r="BO228" s="73"/>
      <c r="BP228" s="15"/>
      <c r="BQ228" s="15"/>
      <c r="BR228" s="12"/>
      <c r="BS228" s="13"/>
      <c r="BT228" s="12"/>
      <c r="BU228" s="12"/>
      <c r="BV228" s="12"/>
      <c r="BW228" s="15"/>
      <c r="BX228" s="62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73"/>
      <c r="CL228" s="73"/>
      <c r="CM228" s="73"/>
      <c r="CN228" s="73"/>
      <c r="CO228" s="15"/>
      <c r="CP228" s="15"/>
      <c r="CQ228" s="12"/>
      <c r="CR228" s="12"/>
      <c r="CS228" s="61"/>
      <c r="CT228" s="61"/>
      <c r="CU228" s="61"/>
      <c r="CV228" s="15"/>
      <c r="CW228" s="15"/>
      <c r="CX228" s="15"/>
      <c r="CY228" s="15"/>
      <c r="CZ228" s="15"/>
      <c r="DA228" s="15"/>
      <c r="DB228" s="73"/>
      <c r="DC228" s="73"/>
      <c r="DD228" s="73"/>
      <c r="DE228" s="73"/>
      <c r="DF228" s="15"/>
      <c r="DG228" s="15"/>
      <c r="DH228" s="12"/>
      <c r="DI228" s="13"/>
      <c r="DJ228" s="12"/>
      <c r="DK228" s="12"/>
      <c r="DL228" s="12"/>
      <c r="DM228" s="15"/>
      <c r="DN228" s="62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73"/>
      <c r="EB228" s="73"/>
      <c r="EC228" s="73"/>
      <c r="ED228" s="73"/>
      <c r="EE228" s="15"/>
      <c r="EF228" s="15"/>
      <c r="EG228" s="12"/>
      <c r="EH228" s="12"/>
      <c r="EI228" s="61"/>
      <c r="EJ228" s="61"/>
      <c r="EK228" s="61"/>
      <c r="EL228" s="15"/>
      <c r="EM228" s="15"/>
      <c r="EN228" s="15"/>
      <c r="EO228" s="15"/>
      <c r="EP228" s="15"/>
      <c r="EQ228" s="15"/>
      <c r="ER228" s="73"/>
      <c r="ES228" s="73"/>
      <c r="ET228" s="73"/>
      <c r="EU228" s="73"/>
      <c r="EV228" s="15"/>
      <c r="EW228" s="15"/>
      <c r="EX228" s="12"/>
      <c r="EY228" s="13"/>
      <c r="EZ228" s="12"/>
      <c r="FA228" s="12"/>
      <c r="FB228" s="12"/>
      <c r="FC228" s="15"/>
      <c r="FD228" s="62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73"/>
      <c r="FR228" s="73"/>
      <c r="FS228" s="73"/>
      <c r="FT228" s="73"/>
      <c r="FU228" s="15"/>
      <c r="FV228" s="15"/>
      <c r="FW228" s="12"/>
      <c r="FX228" s="12"/>
      <c r="FY228" s="61"/>
      <c r="FZ228" s="61"/>
      <c r="GA228" s="61"/>
      <c r="GB228" s="15"/>
      <c r="GC228" s="15"/>
      <c r="GD228" s="15"/>
      <c r="GE228" s="15"/>
      <c r="GF228" s="15"/>
      <c r="GG228" s="15"/>
      <c r="GH228" s="73"/>
      <c r="GI228" s="73"/>
      <c r="GJ228" s="73"/>
      <c r="GK228" s="73"/>
      <c r="GL228" s="15"/>
      <c r="GM228" s="15"/>
      <c r="GN228" s="12"/>
      <c r="GO228" s="13"/>
      <c r="GP228" s="12"/>
      <c r="GQ228" s="12"/>
      <c r="GR228" s="12"/>
      <c r="GS228" s="15"/>
      <c r="GT228" s="62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</row>
    <row r="229" spans="1:243" ht="16.899999999999999" customHeight="1">
      <c r="A229" s="15"/>
      <c r="B229" s="15"/>
      <c r="C229" s="76"/>
      <c r="D229" s="15"/>
      <c r="E229" s="53"/>
      <c r="F229" s="95"/>
      <c r="G229" s="95"/>
      <c r="H229" s="50"/>
      <c r="I229" s="50"/>
      <c r="J229" s="50"/>
      <c r="K229" s="15"/>
      <c r="L229" s="76"/>
      <c r="M229" s="15"/>
      <c r="N229" s="53"/>
      <c r="O229" s="53"/>
      <c r="P229" s="53"/>
      <c r="Q229" s="53"/>
      <c r="R229" s="53"/>
      <c r="S229" s="50"/>
      <c r="T229" s="15"/>
      <c r="U229" s="15"/>
      <c r="V229" s="15"/>
      <c r="W229" s="15"/>
      <c r="X229" s="75"/>
      <c r="Y229" s="53"/>
      <c r="Z229" s="95"/>
      <c r="AA229" s="95"/>
      <c r="AB229" s="95"/>
      <c r="AC229" s="95"/>
      <c r="AD229" s="50"/>
      <c r="AE229" s="76"/>
      <c r="AF229" s="15"/>
      <c r="AG229" s="53"/>
      <c r="AH229" s="53"/>
      <c r="AI229" s="53"/>
      <c r="AJ229" s="53"/>
      <c r="AK229" s="53"/>
      <c r="AL229" s="53"/>
      <c r="AM229" s="15"/>
      <c r="AN229" s="15"/>
      <c r="AO229" s="15"/>
      <c r="AP229" s="15"/>
      <c r="AQ229" s="15"/>
      <c r="AR229" s="15"/>
      <c r="AS229" s="76"/>
      <c r="AT229" s="15"/>
      <c r="AU229" s="53"/>
      <c r="AV229" s="95"/>
      <c r="AW229" s="95"/>
      <c r="AX229" s="50"/>
      <c r="AY229" s="50"/>
      <c r="AZ229" s="50"/>
      <c r="BA229" s="15"/>
      <c r="BB229" s="76"/>
      <c r="BC229" s="15"/>
      <c r="BD229" s="53"/>
      <c r="BE229" s="53"/>
      <c r="BF229" s="53"/>
      <c r="BG229" s="53"/>
      <c r="BH229" s="53"/>
      <c r="BI229" s="50"/>
      <c r="BJ229" s="15"/>
      <c r="BK229" s="15"/>
      <c r="BL229" s="15"/>
      <c r="BM229" s="15"/>
      <c r="BN229" s="75"/>
      <c r="BO229" s="53"/>
      <c r="BP229" s="95"/>
      <c r="BQ229" s="95"/>
      <c r="BR229" s="95"/>
      <c r="BS229" s="95"/>
      <c r="BT229" s="50"/>
      <c r="BU229" s="76"/>
      <c r="BV229" s="15"/>
      <c r="BW229" s="53"/>
      <c r="BX229" s="53"/>
      <c r="BY229" s="53"/>
      <c r="BZ229" s="53"/>
      <c r="CA229" s="53"/>
      <c r="CB229" s="53"/>
      <c r="CC229" s="15"/>
      <c r="CD229" s="15"/>
      <c r="CE229" s="15"/>
      <c r="CF229" s="15"/>
      <c r="CG229" s="15"/>
      <c r="CH229" s="15"/>
      <c r="CI229" s="76"/>
      <c r="CJ229" s="15"/>
      <c r="CK229" s="53"/>
      <c r="CL229" s="95"/>
      <c r="CM229" s="95"/>
      <c r="CN229" s="50"/>
      <c r="CO229" s="50"/>
      <c r="CP229" s="50"/>
      <c r="CQ229" s="15"/>
      <c r="CR229" s="76"/>
      <c r="CS229" s="15"/>
      <c r="CT229" s="53"/>
      <c r="CU229" s="53"/>
      <c r="CV229" s="53"/>
      <c r="CW229" s="53"/>
      <c r="CX229" s="53"/>
      <c r="CY229" s="50"/>
      <c r="CZ229" s="15"/>
      <c r="DA229" s="15"/>
      <c r="DB229" s="15"/>
      <c r="DC229" s="15"/>
      <c r="DD229" s="75"/>
      <c r="DE229" s="53"/>
      <c r="DF229" s="95"/>
      <c r="DG229" s="95"/>
      <c r="DH229" s="95"/>
      <c r="DI229" s="95"/>
      <c r="DJ229" s="50"/>
      <c r="DK229" s="76"/>
      <c r="DL229" s="15"/>
      <c r="DM229" s="53"/>
      <c r="DN229" s="53"/>
      <c r="DO229" s="53"/>
      <c r="DP229" s="53"/>
      <c r="DQ229" s="53"/>
      <c r="DR229" s="53"/>
      <c r="DS229" s="15"/>
      <c r="DT229" s="15"/>
      <c r="DU229" s="15"/>
      <c r="DV229" s="15"/>
      <c r="DW229" s="15"/>
      <c r="DX229" s="15"/>
      <c r="DY229" s="76"/>
      <c r="DZ229" s="15"/>
      <c r="EA229" s="53"/>
      <c r="EB229" s="95"/>
      <c r="EC229" s="95"/>
      <c r="ED229" s="50"/>
      <c r="EE229" s="50"/>
      <c r="EF229" s="50"/>
      <c r="EG229" s="15"/>
      <c r="EH229" s="76"/>
      <c r="EI229" s="15"/>
      <c r="EJ229" s="53"/>
      <c r="EK229" s="53"/>
      <c r="EL229" s="53"/>
      <c r="EM229" s="53"/>
      <c r="EN229" s="53"/>
      <c r="EO229" s="50"/>
      <c r="EP229" s="15"/>
      <c r="EQ229" s="15"/>
      <c r="ER229" s="15"/>
      <c r="ES229" s="15"/>
      <c r="ET229" s="75"/>
      <c r="EU229" s="53"/>
      <c r="EV229" s="95"/>
      <c r="EW229" s="95"/>
      <c r="EX229" s="95"/>
      <c r="EY229" s="95"/>
      <c r="EZ229" s="50"/>
      <c r="FA229" s="76"/>
      <c r="FB229" s="15"/>
      <c r="FC229" s="53"/>
      <c r="FD229" s="53"/>
      <c r="FE229" s="53"/>
      <c r="FF229" s="53"/>
      <c r="FG229" s="53"/>
      <c r="FH229" s="53"/>
      <c r="FI229" s="15"/>
      <c r="FJ229" s="15"/>
      <c r="FK229" s="15"/>
      <c r="FL229" s="15"/>
      <c r="FM229" s="15"/>
      <c r="FN229" s="15"/>
      <c r="FO229" s="76"/>
      <c r="FP229" s="15"/>
      <c r="FQ229" s="53"/>
      <c r="FR229" s="95"/>
      <c r="FS229" s="95"/>
      <c r="FT229" s="50"/>
      <c r="FU229" s="50"/>
      <c r="FV229" s="50"/>
      <c r="FW229" s="15"/>
      <c r="FX229" s="76"/>
      <c r="FY229" s="15"/>
      <c r="FZ229" s="53"/>
      <c r="GA229" s="53"/>
      <c r="GB229" s="53"/>
      <c r="GC229" s="53"/>
      <c r="GD229" s="53"/>
      <c r="GE229" s="50"/>
      <c r="GF229" s="15"/>
      <c r="GG229" s="15"/>
      <c r="GH229" s="15"/>
      <c r="GI229" s="15"/>
      <c r="GJ229" s="75"/>
      <c r="GK229" s="53"/>
      <c r="GL229" s="95"/>
      <c r="GM229" s="95"/>
      <c r="GN229" s="95"/>
      <c r="GO229" s="95"/>
      <c r="GP229" s="50"/>
      <c r="GQ229" s="76"/>
      <c r="GR229" s="15"/>
      <c r="GS229" s="53"/>
      <c r="GT229" s="53"/>
      <c r="GU229" s="53"/>
      <c r="GV229" s="53"/>
      <c r="GW229" s="53"/>
      <c r="GX229" s="53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</row>
    <row r="230" spans="1:243" ht="16.899999999999999" customHeight="1">
      <c r="A230" s="15"/>
      <c r="B230" s="15"/>
      <c r="C230" s="72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2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72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2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72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2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72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2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72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2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</row>
    <row r="231" spans="1:243" ht="16.899999999999999" customHeight="1">
      <c r="A231" s="15"/>
      <c r="B231" s="75"/>
      <c r="C231" s="76"/>
      <c r="D231" s="75"/>
      <c r="E231" s="77"/>
      <c r="F231" s="15"/>
      <c r="G231" s="15"/>
      <c r="H231" s="76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75"/>
      <c r="Y231" s="77"/>
      <c r="Z231" s="15"/>
      <c r="AA231" s="15"/>
      <c r="AB231" s="76"/>
      <c r="AC231" s="15"/>
      <c r="AD231" s="15"/>
      <c r="AE231" s="15"/>
      <c r="AF231" s="15"/>
      <c r="AG231" s="15"/>
      <c r="AH231" s="15"/>
      <c r="AI231" s="15"/>
      <c r="AJ231" s="15"/>
      <c r="AK231" s="15"/>
      <c r="AL231" s="13"/>
      <c r="AM231" s="15"/>
      <c r="AN231" s="15"/>
      <c r="AO231" s="15"/>
      <c r="AP231" s="15"/>
      <c r="AQ231" s="15"/>
      <c r="AR231" s="75"/>
      <c r="AS231" s="76"/>
      <c r="AT231" s="75"/>
      <c r="AU231" s="77"/>
      <c r="AV231" s="15"/>
      <c r="AW231" s="15"/>
      <c r="AX231" s="76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75"/>
      <c r="BO231" s="77"/>
      <c r="BP231" s="15"/>
      <c r="BQ231" s="15"/>
      <c r="BR231" s="76"/>
      <c r="BS231" s="15"/>
      <c r="BT231" s="15"/>
      <c r="BU231" s="15"/>
      <c r="BV231" s="15"/>
      <c r="BW231" s="15"/>
      <c r="BX231" s="15"/>
      <c r="BY231" s="15"/>
      <c r="BZ231" s="15"/>
      <c r="CA231" s="15"/>
      <c r="CB231" s="13"/>
      <c r="CC231" s="15"/>
      <c r="CD231" s="15"/>
      <c r="CE231" s="15"/>
      <c r="CF231" s="15"/>
      <c r="CG231" s="15"/>
      <c r="CH231" s="75"/>
      <c r="CI231" s="76"/>
      <c r="CJ231" s="75"/>
      <c r="CK231" s="77"/>
      <c r="CL231" s="15"/>
      <c r="CM231" s="15"/>
      <c r="CN231" s="76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75"/>
      <c r="DE231" s="77"/>
      <c r="DF231" s="15"/>
      <c r="DG231" s="15"/>
      <c r="DH231" s="76"/>
      <c r="DI231" s="15"/>
      <c r="DJ231" s="15"/>
      <c r="DK231" s="15"/>
      <c r="DL231" s="15"/>
      <c r="DM231" s="15"/>
      <c r="DN231" s="15"/>
      <c r="DO231" s="15"/>
      <c r="DP231" s="15"/>
      <c r="DQ231" s="15"/>
      <c r="DR231" s="13"/>
      <c r="DS231" s="15"/>
      <c r="DT231" s="15"/>
      <c r="DU231" s="15"/>
      <c r="DV231" s="15"/>
      <c r="DW231" s="15"/>
      <c r="DX231" s="75"/>
      <c r="DY231" s="76"/>
      <c r="DZ231" s="75"/>
      <c r="EA231" s="77"/>
      <c r="EB231" s="15"/>
      <c r="EC231" s="15"/>
      <c r="ED231" s="76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75"/>
      <c r="EU231" s="77"/>
      <c r="EV231" s="15"/>
      <c r="EW231" s="15"/>
      <c r="EX231" s="76"/>
      <c r="EY231" s="15"/>
      <c r="EZ231" s="15"/>
      <c r="FA231" s="15"/>
      <c r="FB231" s="15"/>
      <c r="FC231" s="15"/>
      <c r="FD231" s="15"/>
      <c r="FE231" s="15"/>
      <c r="FF231" s="15"/>
      <c r="FG231" s="15"/>
      <c r="FH231" s="13"/>
      <c r="FI231" s="15"/>
      <c r="FJ231" s="15"/>
      <c r="FK231" s="15"/>
      <c r="FL231" s="15"/>
      <c r="FM231" s="15"/>
      <c r="FN231" s="75"/>
      <c r="FO231" s="76"/>
      <c r="FP231" s="75"/>
      <c r="FQ231" s="77"/>
      <c r="FR231" s="15"/>
      <c r="FS231" s="15"/>
      <c r="FT231" s="76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75"/>
      <c r="GK231" s="77"/>
      <c r="GL231" s="15"/>
      <c r="GM231" s="15"/>
      <c r="GN231" s="76"/>
      <c r="GO231" s="15"/>
      <c r="GP231" s="15"/>
      <c r="GQ231" s="15"/>
      <c r="GR231" s="15"/>
      <c r="GS231" s="15"/>
      <c r="GT231" s="15"/>
      <c r="GU231" s="15"/>
      <c r="GV231" s="15"/>
      <c r="GW231" s="15"/>
      <c r="GX231" s="13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</row>
    <row r="232" spans="1:243" ht="16.899999999999999" customHeight="1">
      <c r="A232" s="15"/>
      <c r="B232" s="75"/>
      <c r="C232" s="76"/>
      <c r="D232" s="75"/>
      <c r="E232" s="77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75"/>
      <c r="Y232" s="77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75"/>
      <c r="AS232" s="76"/>
      <c r="AT232" s="75"/>
      <c r="AU232" s="77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75"/>
      <c r="BO232" s="77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75"/>
      <c r="CI232" s="76"/>
      <c r="CJ232" s="75"/>
      <c r="CK232" s="77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75"/>
      <c r="DE232" s="77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75"/>
      <c r="DY232" s="76"/>
      <c r="DZ232" s="75"/>
      <c r="EA232" s="77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75"/>
      <c r="EU232" s="77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75"/>
      <c r="FO232" s="76"/>
      <c r="FP232" s="75"/>
      <c r="FQ232" s="77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75"/>
      <c r="GK232" s="77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</row>
    <row r="233" spans="1:243" ht="16.899999999999999" customHeight="1">
      <c r="A233" s="15"/>
      <c r="B233" s="78"/>
      <c r="C233" s="72"/>
      <c r="D233" s="78"/>
      <c r="E233" s="79"/>
      <c r="F233" s="15"/>
      <c r="G233" s="15"/>
      <c r="H233" s="76"/>
      <c r="I233" s="77"/>
      <c r="J233" s="77"/>
      <c r="K233" s="77"/>
      <c r="L233" s="77"/>
      <c r="M233" s="45"/>
      <c r="N233" s="45"/>
      <c r="O233" s="45"/>
      <c r="P233" s="15"/>
      <c r="Q233" s="15"/>
      <c r="R233" s="15"/>
      <c r="S233" s="15"/>
      <c r="T233" s="15"/>
      <c r="U233" s="15"/>
      <c r="V233" s="15"/>
      <c r="W233" s="15"/>
      <c r="X233" s="78"/>
      <c r="Y233" s="79"/>
      <c r="Z233" s="15"/>
      <c r="AA233" s="15"/>
      <c r="AB233" s="76"/>
      <c r="AC233" s="15"/>
      <c r="AD233" s="77"/>
      <c r="AE233" s="15"/>
      <c r="AF233" s="15"/>
      <c r="AG233" s="15"/>
      <c r="AH233" s="77"/>
      <c r="AI233" s="77"/>
      <c r="AJ233" s="45"/>
      <c r="AK233" s="45"/>
      <c r="AL233" s="45"/>
      <c r="AM233" s="15"/>
      <c r="AN233" s="15"/>
      <c r="AO233" s="15"/>
      <c r="AP233" s="15"/>
      <c r="AQ233" s="15"/>
      <c r="AR233" s="78"/>
      <c r="AS233" s="72"/>
      <c r="AT233" s="78"/>
      <c r="AU233" s="79"/>
      <c r="AV233" s="15"/>
      <c r="AW233" s="15"/>
      <c r="AX233" s="76"/>
      <c r="AY233" s="77"/>
      <c r="AZ233" s="77"/>
      <c r="BA233" s="77"/>
      <c r="BB233" s="77"/>
      <c r="BC233" s="45"/>
      <c r="BD233" s="45"/>
      <c r="BE233" s="45"/>
      <c r="BF233" s="15"/>
      <c r="BG233" s="15"/>
      <c r="BH233" s="15"/>
      <c r="BI233" s="15"/>
      <c r="BJ233" s="15"/>
      <c r="BK233" s="15"/>
      <c r="BL233" s="15"/>
      <c r="BM233" s="15"/>
      <c r="BN233" s="78"/>
      <c r="BO233" s="79"/>
      <c r="BP233" s="15"/>
      <c r="BQ233" s="15"/>
      <c r="BR233" s="76"/>
      <c r="BS233" s="15"/>
      <c r="BT233" s="77"/>
      <c r="BU233" s="15"/>
      <c r="BV233" s="15"/>
      <c r="BW233" s="15"/>
      <c r="BX233" s="77"/>
      <c r="BY233" s="77"/>
      <c r="BZ233" s="45"/>
      <c r="CA233" s="45"/>
      <c r="CB233" s="45"/>
      <c r="CC233" s="15"/>
      <c r="CD233" s="15"/>
      <c r="CE233" s="15"/>
      <c r="CF233" s="15"/>
      <c r="CG233" s="15"/>
      <c r="CH233" s="78"/>
      <c r="CI233" s="72"/>
      <c r="CJ233" s="78"/>
      <c r="CK233" s="79"/>
      <c r="CL233" s="15"/>
      <c r="CM233" s="15"/>
      <c r="CN233" s="76"/>
      <c r="CO233" s="77"/>
      <c r="CP233" s="77"/>
      <c r="CQ233" s="77"/>
      <c r="CR233" s="77"/>
      <c r="CS233" s="45"/>
      <c r="CT233" s="45"/>
      <c r="CU233" s="45"/>
      <c r="CV233" s="15"/>
      <c r="CW233" s="15"/>
      <c r="CX233" s="15"/>
      <c r="CY233" s="15"/>
      <c r="CZ233" s="15"/>
      <c r="DA233" s="15"/>
      <c r="DB233" s="15"/>
      <c r="DC233" s="15"/>
      <c r="DD233" s="78"/>
      <c r="DE233" s="79"/>
      <c r="DF233" s="15"/>
      <c r="DG233" s="15"/>
      <c r="DH233" s="76"/>
      <c r="DI233" s="15"/>
      <c r="DJ233" s="77"/>
      <c r="DK233" s="15"/>
      <c r="DL233" s="15"/>
      <c r="DM233" s="15"/>
      <c r="DN233" s="77"/>
      <c r="DO233" s="77"/>
      <c r="DP233" s="45"/>
      <c r="DQ233" s="45"/>
      <c r="DR233" s="45"/>
      <c r="DS233" s="15"/>
      <c r="DT233" s="15"/>
      <c r="DU233" s="15"/>
      <c r="DV233" s="15"/>
      <c r="DW233" s="15"/>
      <c r="DX233" s="78"/>
      <c r="DY233" s="72"/>
      <c r="DZ233" s="78"/>
      <c r="EA233" s="79"/>
      <c r="EB233" s="15"/>
      <c r="EC233" s="15"/>
      <c r="ED233" s="76"/>
      <c r="EE233" s="77"/>
      <c r="EF233" s="77"/>
      <c r="EG233" s="77"/>
      <c r="EH233" s="77"/>
      <c r="EI233" s="45"/>
      <c r="EJ233" s="45"/>
      <c r="EK233" s="45"/>
      <c r="EL233" s="15"/>
      <c r="EM233" s="15"/>
      <c r="EN233" s="15"/>
      <c r="EO233" s="15"/>
      <c r="EP233" s="15"/>
      <c r="EQ233" s="15"/>
      <c r="ER233" s="15"/>
      <c r="ES233" s="15"/>
      <c r="ET233" s="78"/>
      <c r="EU233" s="79"/>
      <c r="EV233" s="15"/>
      <c r="EW233" s="15"/>
      <c r="EX233" s="76"/>
      <c r="EY233" s="15"/>
      <c r="EZ233" s="77"/>
      <c r="FA233" s="15"/>
      <c r="FB233" s="15"/>
      <c r="FC233" s="15"/>
      <c r="FD233" s="77"/>
      <c r="FE233" s="77"/>
      <c r="FF233" s="45"/>
      <c r="FG233" s="45"/>
      <c r="FH233" s="45"/>
      <c r="FI233" s="15"/>
      <c r="FJ233" s="15"/>
      <c r="FK233" s="15"/>
      <c r="FL233" s="15"/>
      <c r="FM233" s="15"/>
      <c r="FN233" s="78"/>
      <c r="FO233" s="72"/>
      <c r="FP233" s="78"/>
      <c r="FQ233" s="79"/>
      <c r="FR233" s="15"/>
      <c r="FS233" s="15"/>
      <c r="FT233" s="76"/>
      <c r="FU233" s="77"/>
      <c r="FV233" s="77"/>
      <c r="FW233" s="77"/>
      <c r="FX233" s="77"/>
      <c r="FY233" s="45"/>
      <c r="FZ233" s="45"/>
      <c r="GA233" s="45"/>
      <c r="GB233" s="15"/>
      <c r="GC233" s="15"/>
      <c r="GD233" s="15"/>
      <c r="GE233" s="15"/>
      <c r="GF233" s="15"/>
      <c r="GG233" s="15"/>
      <c r="GH233" s="15"/>
      <c r="GI233" s="15"/>
      <c r="GJ233" s="78"/>
      <c r="GK233" s="79"/>
      <c r="GL233" s="15"/>
      <c r="GM233" s="15"/>
      <c r="GN233" s="76"/>
      <c r="GO233" s="15"/>
      <c r="GP233" s="77"/>
      <c r="GQ233" s="15"/>
      <c r="GR233" s="15"/>
      <c r="GS233" s="15"/>
      <c r="GT233" s="77"/>
      <c r="GU233" s="77"/>
      <c r="GV233" s="45"/>
      <c r="GW233" s="45"/>
      <c r="GX233" s="4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</row>
    <row r="234" spans="1:243" ht="16.899999999999999" customHeight="1">
      <c r="A234" s="15"/>
      <c r="B234" s="75"/>
      <c r="C234" s="76"/>
      <c r="D234" s="75"/>
      <c r="E234" s="77"/>
      <c r="F234" s="15"/>
      <c r="G234" s="15"/>
      <c r="H234" s="76"/>
      <c r="I234" s="77"/>
      <c r="J234" s="77"/>
      <c r="K234" s="77"/>
      <c r="L234" s="77"/>
      <c r="M234" s="49"/>
      <c r="N234" s="49"/>
      <c r="O234" s="49"/>
      <c r="P234" s="15"/>
      <c r="Q234" s="15"/>
      <c r="R234" s="15"/>
      <c r="S234" s="15"/>
      <c r="T234" s="15"/>
      <c r="U234" s="15"/>
      <c r="V234" s="15"/>
      <c r="W234" s="15"/>
      <c r="X234" s="75"/>
      <c r="Y234" s="77"/>
      <c r="Z234" s="15"/>
      <c r="AA234" s="15"/>
      <c r="AB234" s="76"/>
      <c r="AC234" s="15"/>
      <c r="AD234" s="77"/>
      <c r="AE234" s="15"/>
      <c r="AF234" s="15"/>
      <c r="AG234" s="15"/>
      <c r="AH234" s="77"/>
      <c r="AI234" s="77"/>
      <c r="AJ234" s="49"/>
      <c r="AK234" s="49"/>
      <c r="AL234" s="49"/>
      <c r="AM234" s="15"/>
      <c r="AN234" s="15"/>
      <c r="AO234" s="15"/>
      <c r="AP234" s="15"/>
      <c r="AQ234" s="15"/>
      <c r="AR234" s="75"/>
      <c r="AS234" s="76"/>
      <c r="AT234" s="75"/>
      <c r="AU234" s="77"/>
      <c r="AV234" s="15"/>
      <c r="AW234" s="15"/>
      <c r="AX234" s="76"/>
      <c r="AY234" s="77"/>
      <c r="AZ234" s="77"/>
      <c r="BA234" s="77"/>
      <c r="BB234" s="77"/>
      <c r="BC234" s="49"/>
      <c r="BD234" s="49"/>
      <c r="BE234" s="49"/>
      <c r="BF234" s="15"/>
      <c r="BG234" s="15"/>
      <c r="BH234" s="15"/>
      <c r="BI234" s="15"/>
      <c r="BJ234" s="15"/>
      <c r="BK234" s="15"/>
      <c r="BL234" s="15"/>
      <c r="BM234" s="15"/>
      <c r="BN234" s="75"/>
      <c r="BO234" s="77"/>
      <c r="BP234" s="15"/>
      <c r="BQ234" s="15"/>
      <c r="BR234" s="76"/>
      <c r="BS234" s="15"/>
      <c r="BT234" s="77"/>
      <c r="BU234" s="15"/>
      <c r="BV234" s="15"/>
      <c r="BW234" s="15"/>
      <c r="BX234" s="77"/>
      <c r="BY234" s="77"/>
      <c r="BZ234" s="49"/>
      <c r="CA234" s="49"/>
      <c r="CB234" s="49"/>
      <c r="CC234" s="15"/>
      <c r="CD234" s="15"/>
      <c r="CE234" s="15"/>
      <c r="CF234" s="15"/>
      <c r="CG234" s="15"/>
      <c r="CH234" s="75"/>
      <c r="CI234" s="76"/>
      <c r="CJ234" s="75"/>
      <c r="CK234" s="77"/>
      <c r="CL234" s="15"/>
      <c r="CM234" s="15"/>
      <c r="CN234" s="76"/>
      <c r="CO234" s="77"/>
      <c r="CP234" s="77"/>
      <c r="CQ234" s="77"/>
      <c r="CR234" s="77"/>
      <c r="CS234" s="49"/>
      <c r="CT234" s="49"/>
      <c r="CU234" s="49"/>
      <c r="CV234" s="15"/>
      <c r="CW234" s="15"/>
      <c r="CX234" s="15"/>
      <c r="CY234" s="15"/>
      <c r="CZ234" s="15"/>
      <c r="DA234" s="15"/>
      <c r="DB234" s="15"/>
      <c r="DC234" s="15"/>
      <c r="DD234" s="75"/>
      <c r="DE234" s="77"/>
      <c r="DF234" s="15"/>
      <c r="DG234" s="15"/>
      <c r="DH234" s="76"/>
      <c r="DI234" s="15"/>
      <c r="DJ234" s="77"/>
      <c r="DK234" s="15"/>
      <c r="DL234" s="15"/>
      <c r="DM234" s="15"/>
      <c r="DN234" s="77"/>
      <c r="DO234" s="77"/>
      <c r="DP234" s="49"/>
      <c r="DQ234" s="49"/>
      <c r="DR234" s="49"/>
      <c r="DS234" s="15"/>
      <c r="DT234" s="15"/>
      <c r="DU234" s="15"/>
      <c r="DV234" s="15"/>
      <c r="DW234" s="15"/>
      <c r="DX234" s="75"/>
      <c r="DY234" s="76"/>
      <c r="DZ234" s="75"/>
      <c r="EA234" s="77"/>
      <c r="EB234" s="15"/>
      <c r="EC234" s="15"/>
      <c r="ED234" s="76"/>
      <c r="EE234" s="77"/>
      <c r="EF234" s="77"/>
      <c r="EG234" s="77"/>
      <c r="EH234" s="77"/>
      <c r="EI234" s="49"/>
      <c r="EJ234" s="49"/>
      <c r="EK234" s="49"/>
      <c r="EL234" s="15"/>
      <c r="EM234" s="15"/>
      <c r="EN234" s="15"/>
      <c r="EO234" s="15"/>
      <c r="EP234" s="15"/>
      <c r="EQ234" s="15"/>
      <c r="ER234" s="15"/>
      <c r="ES234" s="15"/>
      <c r="ET234" s="75"/>
      <c r="EU234" s="77"/>
      <c r="EV234" s="15"/>
      <c r="EW234" s="15"/>
      <c r="EX234" s="76"/>
      <c r="EY234" s="15"/>
      <c r="EZ234" s="77"/>
      <c r="FA234" s="15"/>
      <c r="FB234" s="15"/>
      <c r="FC234" s="15"/>
      <c r="FD234" s="77"/>
      <c r="FE234" s="77"/>
      <c r="FF234" s="49"/>
      <c r="FG234" s="49"/>
      <c r="FH234" s="49"/>
      <c r="FI234" s="15"/>
      <c r="FJ234" s="15"/>
      <c r="FK234" s="15"/>
      <c r="FL234" s="15"/>
      <c r="FM234" s="15"/>
      <c r="FN234" s="75"/>
      <c r="FO234" s="76"/>
      <c r="FP234" s="75"/>
      <c r="FQ234" s="77"/>
      <c r="FR234" s="15"/>
      <c r="FS234" s="15"/>
      <c r="FT234" s="76"/>
      <c r="FU234" s="77"/>
      <c r="FV234" s="77"/>
      <c r="FW234" s="77"/>
      <c r="FX234" s="77"/>
      <c r="FY234" s="49"/>
      <c r="FZ234" s="49"/>
      <c r="GA234" s="49"/>
      <c r="GB234" s="15"/>
      <c r="GC234" s="15"/>
      <c r="GD234" s="15"/>
      <c r="GE234" s="15"/>
      <c r="GF234" s="15"/>
      <c r="GG234" s="15"/>
      <c r="GH234" s="15"/>
      <c r="GI234" s="15"/>
      <c r="GJ234" s="75"/>
      <c r="GK234" s="77"/>
      <c r="GL234" s="15"/>
      <c r="GM234" s="15"/>
      <c r="GN234" s="76"/>
      <c r="GO234" s="15"/>
      <c r="GP234" s="77"/>
      <c r="GQ234" s="15"/>
      <c r="GR234" s="15"/>
      <c r="GS234" s="15"/>
      <c r="GT234" s="77"/>
      <c r="GU234" s="77"/>
      <c r="GV234" s="49"/>
      <c r="GW234" s="49"/>
      <c r="GX234" s="49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</row>
    <row r="235" spans="1:243" ht="16.899999999999999" customHeight="1">
      <c r="A235" s="15"/>
      <c r="B235" s="75"/>
      <c r="C235" s="76"/>
      <c r="D235" s="75"/>
      <c r="E235" s="77"/>
      <c r="F235" s="15"/>
      <c r="G235" s="15"/>
      <c r="H235" s="72"/>
      <c r="I235" s="79"/>
      <c r="J235" s="79"/>
      <c r="K235" s="79"/>
      <c r="L235" s="79"/>
      <c r="M235" s="73"/>
      <c r="N235" s="73"/>
      <c r="O235" s="73"/>
      <c r="P235" s="15"/>
      <c r="Q235" s="15"/>
      <c r="R235" s="15"/>
      <c r="S235" s="15"/>
      <c r="T235" s="15"/>
      <c r="U235" s="15"/>
      <c r="V235" s="15"/>
      <c r="W235" s="15"/>
      <c r="X235" s="75"/>
      <c r="Y235" s="77"/>
      <c r="Z235" s="15"/>
      <c r="AA235" s="15"/>
      <c r="AB235" s="72"/>
      <c r="AC235" s="15"/>
      <c r="AD235" s="79"/>
      <c r="AE235" s="15"/>
      <c r="AF235" s="15"/>
      <c r="AG235" s="15"/>
      <c r="AH235" s="79"/>
      <c r="AI235" s="79"/>
      <c r="AJ235" s="73"/>
      <c r="AK235" s="73"/>
      <c r="AL235" s="73"/>
      <c r="AM235" s="15"/>
      <c r="AN235" s="15"/>
      <c r="AO235" s="15"/>
      <c r="AP235" s="15"/>
      <c r="AQ235" s="15"/>
      <c r="AR235" s="75"/>
      <c r="AS235" s="76"/>
      <c r="AT235" s="75"/>
      <c r="AU235" s="77"/>
      <c r="AV235" s="15"/>
      <c r="AW235" s="15"/>
      <c r="AX235" s="72"/>
      <c r="AY235" s="79"/>
      <c r="AZ235" s="79"/>
      <c r="BA235" s="79"/>
      <c r="BB235" s="79"/>
      <c r="BC235" s="73"/>
      <c r="BD235" s="73"/>
      <c r="BE235" s="73"/>
      <c r="BF235" s="15"/>
      <c r="BG235" s="15"/>
      <c r="BH235" s="15"/>
      <c r="BI235" s="15"/>
      <c r="BJ235" s="15"/>
      <c r="BK235" s="15"/>
      <c r="BL235" s="15"/>
      <c r="BM235" s="15"/>
      <c r="BN235" s="75"/>
      <c r="BO235" s="77"/>
      <c r="BP235" s="15"/>
      <c r="BQ235" s="15"/>
      <c r="BR235" s="72"/>
      <c r="BS235" s="15"/>
      <c r="BT235" s="79"/>
      <c r="BU235" s="15"/>
      <c r="BV235" s="15"/>
      <c r="BW235" s="15"/>
      <c r="BX235" s="79"/>
      <c r="BY235" s="79"/>
      <c r="BZ235" s="73"/>
      <c r="CA235" s="73"/>
      <c r="CB235" s="73"/>
      <c r="CC235" s="15"/>
      <c r="CD235" s="15"/>
      <c r="CE235" s="15"/>
      <c r="CF235" s="15"/>
      <c r="CG235" s="15"/>
      <c r="CH235" s="75"/>
      <c r="CI235" s="76"/>
      <c r="CJ235" s="75"/>
      <c r="CK235" s="77"/>
      <c r="CL235" s="15"/>
      <c r="CM235" s="15"/>
      <c r="CN235" s="72"/>
      <c r="CO235" s="79"/>
      <c r="CP235" s="79"/>
      <c r="CQ235" s="79"/>
      <c r="CR235" s="79"/>
      <c r="CS235" s="73"/>
      <c r="CT235" s="73"/>
      <c r="CU235" s="73"/>
      <c r="CV235" s="15"/>
      <c r="CW235" s="15"/>
      <c r="CX235" s="15"/>
      <c r="CY235" s="15"/>
      <c r="CZ235" s="15"/>
      <c r="DA235" s="15"/>
      <c r="DB235" s="15"/>
      <c r="DC235" s="15"/>
      <c r="DD235" s="75"/>
      <c r="DE235" s="77"/>
      <c r="DF235" s="15"/>
      <c r="DG235" s="15"/>
      <c r="DH235" s="72"/>
      <c r="DI235" s="15"/>
      <c r="DJ235" s="79"/>
      <c r="DK235" s="15"/>
      <c r="DL235" s="15"/>
      <c r="DM235" s="15"/>
      <c r="DN235" s="79"/>
      <c r="DO235" s="79"/>
      <c r="DP235" s="73"/>
      <c r="DQ235" s="73"/>
      <c r="DR235" s="73"/>
      <c r="DS235" s="15"/>
      <c r="DT235" s="15"/>
      <c r="DU235" s="15"/>
      <c r="DV235" s="15"/>
      <c r="DW235" s="15"/>
      <c r="DX235" s="75"/>
      <c r="DY235" s="76"/>
      <c r="DZ235" s="75"/>
      <c r="EA235" s="77"/>
      <c r="EB235" s="15"/>
      <c r="EC235" s="15"/>
      <c r="ED235" s="72"/>
      <c r="EE235" s="79"/>
      <c r="EF235" s="79"/>
      <c r="EG235" s="79"/>
      <c r="EH235" s="79"/>
      <c r="EI235" s="73"/>
      <c r="EJ235" s="73"/>
      <c r="EK235" s="73"/>
      <c r="EL235" s="15"/>
      <c r="EM235" s="15"/>
      <c r="EN235" s="15"/>
      <c r="EO235" s="15"/>
      <c r="EP235" s="15"/>
      <c r="EQ235" s="15"/>
      <c r="ER235" s="15"/>
      <c r="ES235" s="15"/>
      <c r="ET235" s="75"/>
      <c r="EU235" s="77"/>
      <c r="EV235" s="15"/>
      <c r="EW235" s="15"/>
      <c r="EX235" s="72"/>
      <c r="EY235" s="15"/>
      <c r="EZ235" s="79"/>
      <c r="FA235" s="15"/>
      <c r="FB235" s="15"/>
      <c r="FC235" s="15"/>
      <c r="FD235" s="79"/>
      <c r="FE235" s="79"/>
      <c r="FF235" s="73"/>
      <c r="FG235" s="73"/>
      <c r="FH235" s="73"/>
      <c r="FI235" s="15"/>
      <c r="FJ235" s="15"/>
      <c r="FK235" s="15"/>
      <c r="FL235" s="15"/>
      <c r="FM235" s="15"/>
      <c r="FN235" s="75"/>
      <c r="FO235" s="76"/>
      <c r="FP235" s="75"/>
      <c r="FQ235" s="77"/>
      <c r="FR235" s="15"/>
      <c r="FS235" s="15"/>
      <c r="FT235" s="72"/>
      <c r="FU235" s="79"/>
      <c r="FV235" s="79"/>
      <c r="FW235" s="79"/>
      <c r="FX235" s="79"/>
      <c r="FY235" s="73"/>
      <c r="FZ235" s="73"/>
      <c r="GA235" s="73"/>
      <c r="GB235" s="15"/>
      <c r="GC235" s="15"/>
      <c r="GD235" s="15"/>
      <c r="GE235" s="15"/>
      <c r="GF235" s="15"/>
      <c r="GG235" s="15"/>
      <c r="GH235" s="15"/>
      <c r="GI235" s="15"/>
      <c r="GJ235" s="75"/>
      <c r="GK235" s="77"/>
      <c r="GL235" s="15"/>
      <c r="GM235" s="15"/>
      <c r="GN235" s="72"/>
      <c r="GO235" s="15"/>
      <c r="GP235" s="79"/>
      <c r="GQ235" s="15"/>
      <c r="GR235" s="15"/>
      <c r="GS235" s="15"/>
      <c r="GT235" s="79"/>
      <c r="GU235" s="79"/>
      <c r="GV235" s="73"/>
      <c r="GW235" s="73"/>
      <c r="GX235" s="73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</row>
    <row r="236" spans="1:243" ht="16.899999999999999" customHeight="1">
      <c r="A236" s="15"/>
      <c r="B236" s="78"/>
      <c r="C236" s="72"/>
      <c r="D236" s="78"/>
      <c r="E236" s="79"/>
      <c r="F236" s="15"/>
      <c r="G236" s="15"/>
      <c r="H236" s="76"/>
      <c r="I236" s="77"/>
      <c r="J236" s="77"/>
      <c r="K236" s="77"/>
      <c r="L236" s="77"/>
      <c r="M236" s="49"/>
      <c r="N236" s="49"/>
      <c r="O236" s="49"/>
      <c r="P236" s="15"/>
      <c r="Q236" s="15"/>
      <c r="R236" s="15"/>
      <c r="S236" s="15"/>
      <c r="T236" s="15"/>
      <c r="U236" s="15"/>
      <c r="V236" s="15"/>
      <c r="W236" s="15"/>
      <c r="X236" s="78"/>
      <c r="Y236" s="79"/>
      <c r="Z236" s="15"/>
      <c r="AA236" s="15"/>
      <c r="AB236" s="76"/>
      <c r="AC236" s="15"/>
      <c r="AD236" s="77"/>
      <c r="AE236" s="15"/>
      <c r="AF236" s="15"/>
      <c r="AG236" s="15"/>
      <c r="AH236" s="77"/>
      <c r="AI236" s="77"/>
      <c r="AJ236" s="49"/>
      <c r="AK236" s="49"/>
      <c r="AL236" s="49"/>
      <c r="AM236" s="15"/>
      <c r="AN236" s="15"/>
      <c r="AO236" s="15"/>
      <c r="AP236" s="15"/>
      <c r="AQ236" s="15"/>
      <c r="AR236" s="78"/>
      <c r="AS236" s="72"/>
      <c r="AT236" s="78"/>
      <c r="AU236" s="79"/>
      <c r="AV236" s="15"/>
      <c r="AW236" s="15"/>
      <c r="AX236" s="76"/>
      <c r="AY236" s="77"/>
      <c r="AZ236" s="77"/>
      <c r="BA236" s="77"/>
      <c r="BB236" s="77"/>
      <c r="BC236" s="49"/>
      <c r="BD236" s="49"/>
      <c r="BE236" s="49"/>
      <c r="BF236" s="15"/>
      <c r="BG236" s="15"/>
      <c r="BH236" s="15"/>
      <c r="BI236" s="15"/>
      <c r="BJ236" s="15"/>
      <c r="BK236" s="15"/>
      <c r="BL236" s="15"/>
      <c r="BM236" s="15"/>
      <c r="BN236" s="78"/>
      <c r="BO236" s="79"/>
      <c r="BP236" s="15"/>
      <c r="BQ236" s="15"/>
      <c r="BR236" s="76"/>
      <c r="BS236" s="15"/>
      <c r="BT236" s="77"/>
      <c r="BU236" s="15"/>
      <c r="BV236" s="15"/>
      <c r="BW236" s="15"/>
      <c r="BX236" s="77"/>
      <c r="BY236" s="77"/>
      <c r="BZ236" s="49"/>
      <c r="CA236" s="49"/>
      <c r="CB236" s="49"/>
      <c r="CC236" s="15"/>
      <c r="CD236" s="15"/>
      <c r="CE236" s="15"/>
      <c r="CF236" s="15"/>
      <c r="CG236" s="15"/>
      <c r="CH236" s="78"/>
      <c r="CI236" s="72"/>
      <c r="CJ236" s="78"/>
      <c r="CK236" s="79"/>
      <c r="CL236" s="15"/>
      <c r="CM236" s="15"/>
      <c r="CN236" s="76"/>
      <c r="CO236" s="77"/>
      <c r="CP236" s="77"/>
      <c r="CQ236" s="77"/>
      <c r="CR236" s="77"/>
      <c r="CS236" s="49"/>
      <c r="CT236" s="49"/>
      <c r="CU236" s="49"/>
      <c r="CV236" s="15"/>
      <c r="CW236" s="15"/>
      <c r="CX236" s="15"/>
      <c r="CY236" s="15"/>
      <c r="CZ236" s="15"/>
      <c r="DA236" s="15"/>
      <c r="DB236" s="15"/>
      <c r="DC236" s="15"/>
      <c r="DD236" s="78"/>
      <c r="DE236" s="79"/>
      <c r="DF236" s="15"/>
      <c r="DG236" s="15"/>
      <c r="DH236" s="76"/>
      <c r="DI236" s="15"/>
      <c r="DJ236" s="77"/>
      <c r="DK236" s="15"/>
      <c r="DL236" s="15"/>
      <c r="DM236" s="15"/>
      <c r="DN236" s="77"/>
      <c r="DO236" s="77"/>
      <c r="DP236" s="49"/>
      <c r="DQ236" s="49"/>
      <c r="DR236" s="49"/>
      <c r="DS236" s="15"/>
      <c r="DT236" s="15"/>
      <c r="DU236" s="15"/>
      <c r="DV236" s="15"/>
      <c r="DW236" s="15"/>
      <c r="DX236" s="78"/>
      <c r="DY236" s="72"/>
      <c r="DZ236" s="78"/>
      <c r="EA236" s="79"/>
      <c r="EB236" s="15"/>
      <c r="EC236" s="15"/>
      <c r="ED236" s="76"/>
      <c r="EE236" s="77"/>
      <c r="EF236" s="77"/>
      <c r="EG236" s="77"/>
      <c r="EH236" s="77"/>
      <c r="EI236" s="49"/>
      <c r="EJ236" s="49"/>
      <c r="EK236" s="49"/>
      <c r="EL236" s="15"/>
      <c r="EM236" s="15"/>
      <c r="EN236" s="15"/>
      <c r="EO236" s="15"/>
      <c r="EP236" s="15"/>
      <c r="EQ236" s="15"/>
      <c r="ER236" s="15"/>
      <c r="ES236" s="15"/>
      <c r="ET236" s="78"/>
      <c r="EU236" s="79"/>
      <c r="EV236" s="15"/>
      <c r="EW236" s="15"/>
      <c r="EX236" s="76"/>
      <c r="EY236" s="15"/>
      <c r="EZ236" s="77"/>
      <c r="FA236" s="15"/>
      <c r="FB236" s="15"/>
      <c r="FC236" s="15"/>
      <c r="FD236" s="77"/>
      <c r="FE236" s="77"/>
      <c r="FF236" s="49"/>
      <c r="FG236" s="49"/>
      <c r="FH236" s="49"/>
      <c r="FI236" s="15"/>
      <c r="FJ236" s="15"/>
      <c r="FK236" s="15"/>
      <c r="FL236" s="15"/>
      <c r="FM236" s="15"/>
      <c r="FN236" s="78"/>
      <c r="FO236" s="72"/>
      <c r="FP236" s="78"/>
      <c r="FQ236" s="79"/>
      <c r="FR236" s="15"/>
      <c r="FS236" s="15"/>
      <c r="FT236" s="76"/>
      <c r="FU236" s="77"/>
      <c r="FV236" s="77"/>
      <c r="FW236" s="77"/>
      <c r="FX236" s="77"/>
      <c r="FY236" s="49"/>
      <c r="FZ236" s="49"/>
      <c r="GA236" s="49"/>
      <c r="GB236" s="15"/>
      <c r="GC236" s="15"/>
      <c r="GD236" s="15"/>
      <c r="GE236" s="15"/>
      <c r="GF236" s="15"/>
      <c r="GG236" s="15"/>
      <c r="GH236" s="15"/>
      <c r="GI236" s="15"/>
      <c r="GJ236" s="78"/>
      <c r="GK236" s="79"/>
      <c r="GL236" s="15"/>
      <c r="GM236" s="15"/>
      <c r="GN236" s="76"/>
      <c r="GO236" s="15"/>
      <c r="GP236" s="77"/>
      <c r="GQ236" s="15"/>
      <c r="GR236" s="15"/>
      <c r="GS236" s="15"/>
      <c r="GT236" s="77"/>
      <c r="GU236" s="77"/>
      <c r="GV236" s="49"/>
      <c r="GW236" s="49"/>
      <c r="GX236" s="49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</row>
    <row r="237" spans="1:243" ht="16.899999999999999" customHeight="1">
      <c r="A237" s="15"/>
      <c r="B237" s="75"/>
      <c r="C237" s="76"/>
      <c r="D237" s="75"/>
      <c r="E237" s="77"/>
      <c r="F237" s="15"/>
      <c r="G237" s="15"/>
      <c r="H237" s="76"/>
      <c r="I237" s="77"/>
      <c r="J237" s="77"/>
      <c r="K237" s="77"/>
      <c r="L237" s="77"/>
      <c r="M237" s="49"/>
      <c r="N237" s="49"/>
      <c r="O237" s="49"/>
      <c r="P237" s="15"/>
      <c r="Q237" s="15"/>
      <c r="R237" s="15"/>
      <c r="S237" s="15"/>
      <c r="T237" s="15"/>
      <c r="U237" s="15"/>
      <c r="V237" s="15"/>
      <c r="W237" s="15"/>
      <c r="X237" s="75"/>
      <c r="Y237" s="77"/>
      <c r="Z237" s="15"/>
      <c r="AA237" s="15"/>
      <c r="AB237" s="76"/>
      <c r="AC237" s="15"/>
      <c r="AD237" s="77"/>
      <c r="AE237" s="15"/>
      <c r="AF237" s="15"/>
      <c r="AG237" s="15"/>
      <c r="AH237" s="77"/>
      <c r="AI237" s="77"/>
      <c r="AJ237" s="49"/>
      <c r="AK237" s="49"/>
      <c r="AL237" s="49"/>
      <c r="AM237" s="15"/>
      <c r="AN237" s="15"/>
      <c r="AO237" s="15"/>
      <c r="AP237" s="15"/>
      <c r="AQ237" s="15"/>
      <c r="AR237" s="75"/>
      <c r="AS237" s="76"/>
      <c r="AT237" s="75"/>
      <c r="AU237" s="77"/>
      <c r="AV237" s="15"/>
      <c r="AW237" s="15"/>
      <c r="AX237" s="76"/>
      <c r="AY237" s="77"/>
      <c r="AZ237" s="77"/>
      <c r="BA237" s="77"/>
      <c r="BB237" s="77"/>
      <c r="BC237" s="49"/>
      <c r="BD237" s="49"/>
      <c r="BE237" s="49"/>
      <c r="BF237" s="15"/>
      <c r="BG237" s="15"/>
      <c r="BH237" s="15"/>
      <c r="BI237" s="15"/>
      <c r="BJ237" s="15"/>
      <c r="BK237" s="15"/>
      <c r="BL237" s="15"/>
      <c r="BM237" s="15"/>
      <c r="BN237" s="75"/>
      <c r="BO237" s="77"/>
      <c r="BP237" s="15"/>
      <c r="BQ237" s="15"/>
      <c r="BR237" s="76"/>
      <c r="BS237" s="15"/>
      <c r="BT237" s="77"/>
      <c r="BU237" s="15"/>
      <c r="BV237" s="15"/>
      <c r="BW237" s="15"/>
      <c r="BX237" s="77"/>
      <c r="BY237" s="77"/>
      <c r="BZ237" s="49"/>
      <c r="CA237" s="49"/>
      <c r="CB237" s="49"/>
      <c r="CC237" s="15"/>
      <c r="CD237" s="15"/>
      <c r="CE237" s="15"/>
      <c r="CF237" s="15"/>
      <c r="CG237" s="15"/>
      <c r="CH237" s="75"/>
      <c r="CI237" s="76"/>
      <c r="CJ237" s="75"/>
      <c r="CK237" s="77"/>
      <c r="CL237" s="15"/>
      <c r="CM237" s="15"/>
      <c r="CN237" s="76"/>
      <c r="CO237" s="77"/>
      <c r="CP237" s="77"/>
      <c r="CQ237" s="77"/>
      <c r="CR237" s="77"/>
      <c r="CS237" s="49"/>
      <c r="CT237" s="49"/>
      <c r="CU237" s="49"/>
      <c r="CV237" s="15"/>
      <c r="CW237" s="15"/>
      <c r="CX237" s="15"/>
      <c r="CY237" s="15"/>
      <c r="CZ237" s="15"/>
      <c r="DA237" s="15"/>
      <c r="DB237" s="15"/>
      <c r="DC237" s="15"/>
      <c r="DD237" s="75"/>
      <c r="DE237" s="77"/>
      <c r="DF237" s="15"/>
      <c r="DG237" s="15"/>
      <c r="DH237" s="76"/>
      <c r="DI237" s="15"/>
      <c r="DJ237" s="77"/>
      <c r="DK237" s="15"/>
      <c r="DL237" s="15"/>
      <c r="DM237" s="15"/>
      <c r="DN237" s="77"/>
      <c r="DO237" s="77"/>
      <c r="DP237" s="49"/>
      <c r="DQ237" s="49"/>
      <c r="DR237" s="49"/>
      <c r="DS237" s="15"/>
      <c r="DT237" s="15"/>
      <c r="DU237" s="15"/>
      <c r="DV237" s="15"/>
      <c r="DW237" s="15"/>
      <c r="DX237" s="75"/>
      <c r="DY237" s="76"/>
      <c r="DZ237" s="75"/>
      <c r="EA237" s="77"/>
      <c r="EB237" s="15"/>
      <c r="EC237" s="15"/>
      <c r="ED237" s="76"/>
      <c r="EE237" s="77"/>
      <c r="EF237" s="77"/>
      <c r="EG237" s="77"/>
      <c r="EH237" s="77"/>
      <c r="EI237" s="49"/>
      <c r="EJ237" s="49"/>
      <c r="EK237" s="49"/>
      <c r="EL237" s="15"/>
      <c r="EM237" s="15"/>
      <c r="EN237" s="15"/>
      <c r="EO237" s="15"/>
      <c r="EP237" s="15"/>
      <c r="EQ237" s="15"/>
      <c r="ER237" s="15"/>
      <c r="ES237" s="15"/>
      <c r="ET237" s="75"/>
      <c r="EU237" s="77"/>
      <c r="EV237" s="15"/>
      <c r="EW237" s="15"/>
      <c r="EX237" s="76"/>
      <c r="EY237" s="15"/>
      <c r="EZ237" s="77"/>
      <c r="FA237" s="15"/>
      <c r="FB237" s="15"/>
      <c r="FC237" s="15"/>
      <c r="FD237" s="77"/>
      <c r="FE237" s="77"/>
      <c r="FF237" s="49"/>
      <c r="FG237" s="49"/>
      <c r="FH237" s="49"/>
      <c r="FI237" s="15"/>
      <c r="FJ237" s="15"/>
      <c r="FK237" s="15"/>
      <c r="FL237" s="15"/>
      <c r="FM237" s="15"/>
      <c r="FN237" s="75"/>
      <c r="FO237" s="76"/>
      <c r="FP237" s="75"/>
      <c r="FQ237" s="77"/>
      <c r="FR237" s="15"/>
      <c r="FS237" s="15"/>
      <c r="FT237" s="76"/>
      <c r="FU237" s="77"/>
      <c r="FV237" s="77"/>
      <c r="FW237" s="77"/>
      <c r="FX237" s="77"/>
      <c r="FY237" s="49"/>
      <c r="FZ237" s="49"/>
      <c r="GA237" s="49"/>
      <c r="GB237" s="15"/>
      <c r="GC237" s="15"/>
      <c r="GD237" s="15"/>
      <c r="GE237" s="15"/>
      <c r="GF237" s="15"/>
      <c r="GG237" s="15"/>
      <c r="GH237" s="15"/>
      <c r="GI237" s="15"/>
      <c r="GJ237" s="75"/>
      <c r="GK237" s="77"/>
      <c r="GL237" s="15"/>
      <c r="GM237" s="15"/>
      <c r="GN237" s="76"/>
      <c r="GO237" s="15"/>
      <c r="GP237" s="77"/>
      <c r="GQ237" s="15"/>
      <c r="GR237" s="15"/>
      <c r="GS237" s="15"/>
      <c r="GT237" s="77"/>
      <c r="GU237" s="77"/>
      <c r="GV237" s="49"/>
      <c r="GW237" s="49"/>
      <c r="GX237" s="49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</row>
    <row r="238" spans="1:243" ht="16.899999999999999" customHeight="1">
      <c r="A238" s="15"/>
      <c r="B238" s="75"/>
      <c r="C238" s="76"/>
      <c r="D238" s="75"/>
      <c r="E238" s="77"/>
      <c r="F238" s="15"/>
      <c r="G238" s="15"/>
      <c r="H238" s="72"/>
      <c r="I238" s="79"/>
      <c r="J238" s="79"/>
      <c r="K238" s="79"/>
      <c r="L238" s="79"/>
      <c r="M238" s="73"/>
      <c r="N238" s="73"/>
      <c r="O238" s="73"/>
      <c r="P238" s="15"/>
      <c r="Q238" s="15"/>
      <c r="R238" s="15"/>
      <c r="S238" s="15"/>
      <c r="T238" s="15"/>
      <c r="U238" s="15"/>
      <c r="V238" s="15"/>
      <c r="W238" s="15"/>
      <c r="X238" s="75"/>
      <c r="Y238" s="77"/>
      <c r="Z238" s="15"/>
      <c r="AA238" s="15"/>
      <c r="AB238" s="72"/>
      <c r="AC238" s="15"/>
      <c r="AD238" s="79"/>
      <c r="AE238" s="15"/>
      <c r="AF238" s="15"/>
      <c r="AG238" s="15"/>
      <c r="AH238" s="79"/>
      <c r="AI238" s="79"/>
      <c r="AJ238" s="73"/>
      <c r="AK238" s="73"/>
      <c r="AL238" s="73"/>
      <c r="AM238" s="15"/>
      <c r="AN238" s="15"/>
      <c r="AO238" s="15"/>
      <c r="AP238" s="15"/>
      <c r="AQ238" s="15"/>
      <c r="AR238" s="75"/>
      <c r="AS238" s="76"/>
      <c r="AT238" s="75"/>
      <c r="AU238" s="77"/>
      <c r="AV238" s="15"/>
      <c r="AW238" s="15"/>
      <c r="AX238" s="72"/>
      <c r="AY238" s="79"/>
      <c r="AZ238" s="79"/>
      <c r="BA238" s="79"/>
      <c r="BB238" s="79"/>
      <c r="BC238" s="73"/>
      <c r="BD238" s="73"/>
      <c r="BE238" s="73"/>
      <c r="BF238" s="15"/>
      <c r="BG238" s="15"/>
      <c r="BH238" s="15"/>
      <c r="BI238" s="15"/>
      <c r="BJ238" s="15"/>
      <c r="BK238" s="15"/>
      <c r="BL238" s="15"/>
      <c r="BM238" s="15"/>
      <c r="BN238" s="75"/>
      <c r="BO238" s="77"/>
      <c r="BP238" s="15"/>
      <c r="BQ238" s="15"/>
      <c r="BR238" s="72"/>
      <c r="BS238" s="15"/>
      <c r="BT238" s="79"/>
      <c r="BU238" s="15"/>
      <c r="BV238" s="15"/>
      <c r="BW238" s="15"/>
      <c r="BX238" s="79"/>
      <c r="BY238" s="79"/>
      <c r="BZ238" s="73"/>
      <c r="CA238" s="73"/>
      <c r="CB238" s="73"/>
      <c r="CC238" s="15"/>
      <c r="CD238" s="15"/>
      <c r="CE238" s="15"/>
      <c r="CF238" s="15"/>
      <c r="CG238" s="15"/>
      <c r="CH238" s="75"/>
      <c r="CI238" s="76"/>
      <c r="CJ238" s="75"/>
      <c r="CK238" s="77"/>
      <c r="CL238" s="15"/>
      <c r="CM238" s="15"/>
      <c r="CN238" s="72"/>
      <c r="CO238" s="79"/>
      <c r="CP238" s="79"/>
      <c r="CQ238" s="79"/>
      <c r="CR238" s="79"/>
      <c r="CS238" s="73"/>
      <c r="CT238" s="73"/>
      <c r="CU238" s="73"/>
      <c r="CV238" s="15"/>
      <c r="CW238" s="15"/>
      <c r="CX238" s="15"/>
      <c r="CY238" s="15"/>
      <c r="CZ238" s="15"/>
      <c r="DA238" s="15"/>
      <c r="DB238" s="15"/>
      <c r="DC238" s="15"/>
      <c r="DD238" s="75"/>
      <c r="DE238" s="77"/>
      <c r="DF238" s="15"/>
      <c r="DG238" s="15"/>
      <c r="DH238" s="72"/>
      <c r="DI238" s="15"/>
      <c r="DJ238" s="79"/>
      <c r="DK238" s="15"/>
      <c r="DL238" s="15"/>
      <c r="DM238" s="15"/>
      <c r="DN238" s="79"/>
      <c r="DO238" s="79"/>
      <c r="DP238" s="73"/>
      <c r="DQ238" s="73"/>
      <c r="DR238" s="73"/>
      <c r="DS238" s="15"/>
      <c r="DT238" s="15"/>
      <c r="DU238" s="15"/>
      <c r="DV238" s="15"/>
      <c r="DW238" s="15"/>
      <c r="DX238" s="75"/>
      <c r="DY238" s="76"/>
      <c r="DZ238" s="75"/>
      <c r="EA238" s="77"/>
      <c r="EB238" s="15"/>
      <c r="EC238" s="15"/>
      <c r="ED238" s="72"/>
      <c r="EE238" s="79"/>
      <c r="EF238" s="79"/>
      <c r="EG238" s="79"/>
      <c r="EH238" s="79"/>
      <c r="EI238" s="73"/>
      <c r="EJ238" s="73"/>
      <c r="EK238" s="73"/>
      <c r="EL238" s="15"/>
      <c r="EM238" s="15"/>
      <c r="EN238" s="15"/>
      <c r="EO238" s="15"/>
      <c r="EP238" s="15"/>
      <c r="EQ238" s="15"/>
      <c r="ER238" s="15"/>
      <c r="ES238" s="15"/>
      <c r="ET238" s="75"/>
      <c r="EU238" s="77"/>
      <c r="EV238" s="15"/>
      <c r="EW238" s="15"/>
      <c r="EX238" s="72"/>
      <c r="EY238" s="15"/>
      <c r="EZ238" s="79"/>
      <c r="FA238" s="15"/>
      <c r="FB238" s="15"/>
      <c r="FC238" s="15"/>
      <c r="FD238" s="79"/>
      <c r="FE238" s="79"/>
      <c r="FF238" s="73"/>
      <c r="FG238" s="73"/>
      <c r="FH238" s="73"/>
      <c r="FI238" s="15"/>
      <c r="FJ238" s="15"/>
      <c r="FK238" s="15"/>
      <c r="FL238" s="15"/>
      <c r="FM238" s="15"/>
      <c r="FN238" s="75"/>
      <c r="FO238" s="76"/>
      <c r="FP238" s="75"/>
      <c r="FQ238" s="77"/>
      <c r="FR238" s="15"/>
      <c r="FS238" s="15"/>
      <c r="FT238" s="72"/>
      <c r="FU238" s="79"/>
      <c r="FV238" s="79"/>
      <c r="FW238" s="79"/>
      <c r="FX238" s="79"/>
      <c r="FY238" s="73"/>
      <c r="FZ238" s="73"/>
      <c r="GA238" s="73"/>
      <c r="GB238" s="15"/>
      <c r="GC238" s="15"/>
      <c r="GD238" s="15"/>
      <c r="GE238" s="15"/>
      <c r="GF238" s="15"/>
      <c r="GG238" s="15"/>
      <c r="GH238" s="15"/>
      <c r="GI238" s="15"/>
      <c r="GJ238" s="75"/>
      <c r="GK238" s="77"/>
      <c r="GL238" s="15"/>
      <c r="GM238" s="15"/>
      <c r="GN238" s="72"/>
      <c r="GO238" s="15"/>
      <c r="GP238" s="79"/>
      <c r="GQ238" s="15"/>
      <c r="GR238" s="15"/>
      <c r="GS238" s="15"/>
      <c r="GT238" s="79"/>
      <c r="GU238" s="79"/>
      <c r="GV238" s="73"/>
      <c r="GW238" s="73"/>
      <c r="GX238" s="73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</row>
    <row r="239" spans="1:243" ht="16.899999999999999" customHeight="1">
      <c r="A239" s="15"/>
      <c r="B239" s="15"/>
      <c r="C239" s="15"/>
      <c r="D239" s="15"/>
      <c r="E239" s="15"/>
      <c r="F239" s="15"/>
      <c r="G239" s="15"/>
      <c r="H239" s="76"/>
      <c r="I239" s="77"/>
      <c r="J239" s="77"/>
      <c r="K239" s="77"/>
      <c r="L239" s="77"/>
      <c r="M239" s="49"/>
      <c r="N239" s="49"/>
      <c r="O239" s="49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76"/>
      <c r="AF239" s="15"/>
      <c r="AG239" s="77"/>
      <c r="AH239" s="77"/>
      <c r="AI239" s="77"/>
      <c r="AJ239" s="49"/>
      <c r="AK239" s="49"/>
      <c r="AL239" s="49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76"/>
      <c r="AY239" s="77"/>
      <c r="AZ239" s="77"/>
      <c r="BA239" s="77"/>
      <c r="BB239" s="77"/>
      <c r="BC239" s="49"/>
      <c r="BD239" s="49"/>
      <c r="BE239" s="49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76"/>
      <c r="BV239" s="15"/>
      <c r="BW239" s="77"/>
      <c r="BX239" s="77"/>
      <c r="BY239" s="77"/>
      <c r="BZ239" s="49"/>
      <c r="CA239" s="49"/>
      <c r="CB239" s="49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76"/>
      <c r="CO239" s="77"/>
      <c r="CP239" s="77"/>
      <c r="CQ239" s="77"/>
      <c r="CR239" s="77"/>
      <c r="CS239" s="49"/>
      <c r="CT239" s="49"/>
      <c r="CU239" s="49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76"/>
      <c r="DL239" s="15"/>
      <c r="DM239" s="77"/>
      <c r="DN239" s="77"/>
      <c r="DO239" s="77"/>
      <c r="DP239" s="49"/>
      <c r="DQ239" s="49"/>
      <c r="DR239" s="49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76"/>
      <c r="EE239" s="77"/>
      <c r="EF239" s="77"/>
      <c r="EG239" s="77"/>
      <c r="EH239" s="77"/>
      <c r="EI239" s="49"/>
      <c r="EJ239" s="49"/>
      <c r="EK239" s="49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76"/>
      <c r="FB239" s="15"/>
      <c r="FC239" s="77"/>
      <c r="FD239" s="77"/>
      <c r="FE239" s="77"/>
      <c r="FF239" s="49"/>
      <c r="FG239" s="49"/>
      <c r="FH239" s="49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76"/>
      <c r="FU239" s="77"/>
      <c r="FV239" s="77"/>
      <c r="FW239" s="77"/>
      <c r="FX239" s="77"/>
      <c r="FY239" s="49"/>
      <c r="FZ239" s="49"/>
      <c r="GA239" s="49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76"/>
      <c r="GR239" s="15"/>
      <c r="GS239" s="77"/>
      <c r="GT239" s="77"/>
      <c r="GU239" s="77"/>
      <c r="GV239" s="49"/>
      <c r="GW239" s="49"/>
      <c r="GX239" s="49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</row>
    <row r="240" spans="1:243" ht="16.899999999999999" customHeight="1">
      <c r="A240" s="15"/>
      <c r="B240" s="15"/>
      <c r="C240" s="15"/>
      <c r="D240" s="15"/>
      <c r="E240" s="15"/>
      <c r="F240" s="46"/>
      <c r="G240" s="15"/>
      <c r="H240" s="15"/>
      <c r="I240" s="15"/>
      <c r="J240" s="15"/>
      <c r="K240" s="77"/>
      <c r="L240" s="77"/>
      <c r="M240" s="77"/>
      <c r="N240" s="49"/>
      <c r="O240" s="49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46"/>
      <c r="AA240" s="15"/>
      <c r="AB240" s="15"/>
      <c r="AC240" s="15"/>
      <c r="AD240" s="15"/>
      <c r="AE240" s="76"/>
      <c r="AF240" s="15"/>
      <c r="AG240" s="77"/>
      <c r="AH240" s="77"/>
      <c r="AI240" s="77"/>
      <c r="AJ240" s="49"/>
      <c r="AK240" s="49"/>
      <c r="AL240" s="49"/>
      <c r="AM240" s="15"/>
      <c r="AN240" s="15"/>
      <c r="AO240" s="15"/>
      <c r="AP240" s="15"/>
      <c r="AQ240" s="15"/>
      <c r="AR240" s="15"/>
      <c r="AS240" s="15"/>
      <c r="AT240" s="15"/>
      <c r="AU240" s="15"/>
      <c r="AV240" s="46"/>
      <c r="AW240" s="15"/>
      <c r="AX240" s="15"/>
      <c r="AY240" s="15"/>
      <c r="AZ240" s="15"/>
      <c r="BA240" s="77"/>
      <c r="BB240" s="77"/>
      <c r="BC240" s="77"/>
      <c r="BD240" s="49"/>
      <c r="BE240" s="49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46"/>
      <c r="BQ240" s="15"/>
      <c r="BR240" s="15"/>
      <c r="BS240" s="15"/>
      <c r="BT240" s="15"/>
      <c r="BU240" s="76"/>
      <c r="BV240" s="15"/>
      <c r="BW240" s="77"/>
      <c r="BX240" s="77"/>
      <c r="BY240" s="77"/>
      <c r="BZ240" s="49"/>
      <c r="CA240" s="49"/>
      <c r="CB240" s="49"/>
      <c r="CC240" s="15"/>
      <c r="CD240" s="15"/>
      <c r="CE240" s="15"/>
      <c r="CF240" s="15"/>
      <c r="CG240" s="15"/>
      <c r="CH240" s="15"/>
      <c r="CI240" s="15"/>
      <c r="CJ240" s="15"/>
      <c r="CK240" s="15"/>
      <c r="CL240" s="46"/>
      <c r="CM240" s="15"/>
      <c r="CN240" s="15"/>
      <c r="CO240" s="15"/>
      <c r="CP240" s="15"/>
      <c r="CQ240" s="77"/>
      <c r="CR240" s="77"/>
      <c r="CS240" s="77"/>
      <c r="CT240" s="49"/>
      <c r="CU240" s="49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46"/>
      <c r="DG240" s="15"/>
      <c r="DH240" s="15"/>
      <c r="DI240" s="15"/>
      <c r="DJ240" s="15"/>
      <c r="DK240" s="76"/>
      <c r="DL240" s="15"/>
      <c r="DM240" s="77"/>
      <c r="DN240" s="77"/>
      <c r="DO240" s="77"/>
      <c r="DP240" s="49"/>
      <c r="DQ240" s="49"/>
      <c r="DR240" s="49"/>
      <c r="DS240" s="15"/>
      <c r="DT240" s="15"/>
      <c r="DU240" s="15"/>
      <c r="DV240" s="15"/>
      <c r="DW240" s="15"/>
      <c r="DX240" s="15"/>
      <c r="DY240" s="15"/>
      <c r="DZ240" s="15"/>
      <c r="EA240" s="15"/>
      <c r="EB240" s="46"/>
      <c r="EC240" s="15"/>
      <c r="ED240" s="15"/>
      <c r="EE240" s="15"/>
      <c r="EF240" s="15"/>
      <c r="EG240" s="77"/>
      <c r="EH240" s="77"/>
      <c r="EI240" s="77"/>
      <c r="EJ240" s="49"/>
      <c r="EK240" s="49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46"/>
      <c r="EW240" s="15"/>
      <c r="EX240" s="15"/>
      <c r="EY240" s="15"/>
      <c r="EZ240" s="15"/>
      <c r="FA240" s="76"/>
      <c r="FB240" s="15"/>
      <c r="FC240" s="77"/>
      <c r="FD240" s="77"/>
      <c r="FE240" s="77"/>
      <c r="FF240" s="49"/>
      <c r="FG240" s="49"/>
      <c r="FH240" s="49"/>
      <c r="FI240" s="15"/>
      <c r="FJ240" s="15"/>
      <c r="FK240" s="15"/>
      <c r="FL240" s="15"/>
      <c r="FM240" s="15"/>
      <c r="FN240" s="15"/>
      <c r="FO240" s="15"/>
      <c r="FP240" s="15"/>
      <c r="FQ240" s="15"/>
      <c r="FR240" s="46"/>
      <c r="FS240" s="15"/>
      <c r="FT240" s="15"/>
      <c r="FU240" s="15"/>
      <c r="FV240" s="15"/>
      <c r="FW240" s="77"/>
      <c r="FX240" s="77"/>
      <c r="FY240" s="77"/>
      <c r="FZ240" s="49"/>
      <c r="GA240" s="49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46"/>
      <c r="GM240" s="15"/>
      <c r="GN240" s="15"/>
      <c r="GO240" s="15"/>
      <c r="GP240" s="15"/>
      <c r="GQ240" s="76"/>
      <c r="GR240" s="15"/>
      <c r="GS240" s="77"/>
      <c r="GT240" s="77"/>
      <c r="GU240" s="77"/>
      <c r="GV240" s="49"/>
      <c r="GW240" s="49"/>
      <c r="GX240" s="49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</row>
    <row r="241" spans="1:243" ht="16.899999999999999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49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49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49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49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49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</row>
    <row r="242" spans="1:243" ht="16.899999999999999" customHeight="1">
      <c r="A242" s="15"/>
      <c r="B242" s="15"/>
      <c r="C242" s="15"/>
      <c r="D242" s="15"/>
      <c r="E242" s="15"/>
      <c r="F242" s="46"/>
      <c r="G242" s="15"/>
      <c r="H242" s="15"/>
      <c r="I242" s="15"/>
      <c r="J242" s="15"/>
      <c r="K242" s="15"/>
      <c r="L242" s="15"/>
      <c r="M242" s="46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46"/>
      <c r="AA242" s="15"/>
      <c r="AB242" s="15"/>
      <c r="AC242" s="15"/>
      <c r="AD242" s="15"/>
      <c r="AE242" s="15"/>
      <c r="AF242" s="15"/>
      <c r="AG242" s="48"/>
      <c r="AH242" s="15"/>
      <c r="AI242" s="15"/>
      <c r="AJ242" s="15"/>
      <c r="AK242" s="15"/>
      <c r="AL242" s="49"/>
      <c r="AM242" s="15"/>
      <c r="AN242" s="15"/>
      <c r="AO242" s="15"/>
      <c r="AP242" s="15"/>
      <c r="AQ242" s="15"/>
      <c r="AR242" s="15"/>
      <c r="AS242" s="15"/>
      <c r="AT242" s="15"/>
      <c r="AU242" s="15"/>
      <c r="AV242" s="46"/>
      <c r="AW242" s="15"/>
      <c r="AX242" s="15"/>
      <c r="AY242" s="15"/>
      <c r="AZ242" s="15"/>
      <c r="BA242" s="15"/>
      <c r="BB242" s="15"/>
      <c r="BC242" s="46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46"/>
      <c r="BQ242" s="15"/>
      <c r="BR242" s="15"/>
      <c r="BS242" s="15"/>
      <c r="BT242" s="15"/>
      <c r="BU242" s="15"/>
      <c r="BV242" s="15"/>
      <c r="BW242" s="48"/>
      <c r="BX242" s="15"/>
      <c r="BY242" s="15"/>
      <c r="BZ242" s="15"/>
      <c r="CA242" s="15"/>
      <c r="CB242" s="49"/>
      <c r="CC242" s="15"/>
      <c r="CD242" s="15"/>
      <c r="CE242" s="15"/>
      <c r="CF242" s="15"/>
      <c r="CG242" s="15"/>
      <c r="CH242" s="15"/>
      <c r="CI242" s="15"/>
      <c r="CJ242" s="15"/>
      <c r="CK242" s="15"/>
      <c r="CL242" s="46"/>
      <c r="CM242" s="15"/>
      <c r="CN242" s="15"/>
      <c r="CO242" s="15"/>
      <c r="CP242" s="15"/>
      <c r="CQ242" s="15"/>
      <c r="CR242" s="15"/>
      <c r="CS242" s="46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46"/>
      <c r="DG242" s="15"/>
      <c r="DH242" s="15"/>
      <c r="DI242" s="15"/>
      <c r="DJ242" s="15"/>
      <c r="DK242" s="15"/>
      <c r="DL242" s="15"/>
      <c r="DM242" s="48"/>
      <c r="DN242" s="15"/>
      <c r="DO242" s="15"/>
      <c r="DP242" s="15"/>
      <c r="DQ242" s="15"/>
      <c r="DR242" s="49"/>
      <c r="DS242" s="15"/>
      <c r="DT242" s="15"/>
      <c r="DU242" s="15"/>
      <c r="DV242" s="15"/>
      <c r="DW242" s="15"/>
      <c r="DX242" s="15"/>
      <c r="DY242" s="15"/>
      <c r="DZ242" s="15"/>
      <c r="EA242" s="15"/>
      <c r="EB242" s="46"/>
      <c r="EC242" s="15"/>
      <c r="ED242" s="15"/>
      <c r="EE242" s="15"/>
      <c r="EF242" s="15"/>
      <c r="EG242" s="15"/>
      <c r="EH242" s="15"/>
      <c r="EI242" s="46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46"/>
      <c r="EW242" s="15"/>
      <c r="EX242" s="15"/>
      <c r="EY242" s="15"/>
      <c r="EZ242" s="15"/>
      <c r="FA242" s="15"/>
      <c r="FB242" s="15"/>
      <c r="FC242" s="48"/>
      <c r="FD242" s="15"/>
      <c r="FE242" s="15"/>
      <c r="FF242" s="15"/>
      <c r="FG242" s="15"/>
      <c r="FH242" s="49"/>
      <c r="FI242" s="15"/>
      <c r="FJ242" s="15"/>
      <c r="FK242" s="15"/>
      <c r="FL242" s="15"/>
      <c r="FM242" s="15"/>
      <c r="FN242" s="15"/>
      <c r="FO242" s="15"/>
      <c r="FP242" s="15"/>
      <c r="FQ242" s="15"/>
      <c r="FR242" s="46"/>
      <c r="FS242" s="15"/>
      <c r="FT242" s="15"/>
      <c r="FU242" s="15"/>
      <c r="FV242" s="15"/>
      <c r="FW242" s="15"/>
      <c r="FX242" s="15"/>
      <c r="FY242" s="46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46"/>
      <c r="GM242" s="15"/>
      <c r="GN242" s="15"/>
      <c r="GO242" s="15"/>
      <c r="GP242" s="15"/>
      <c r="GQ242" s="15"/>
      <c r="GR242" s="15"/>
      <c r="GS242" s="48"/>
      <c r="GT242" s="15"/>
      <c r="GU242" s="15"/>
      <c r="GV242" s="15"/>
      <c r="GW242" s="15"/>
      <c r="GX242" s="49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</row>
    <row r="243" spans="1:243" ht="16.899999999999999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61"/>
      <c r="L243" s="61"/>
      <c r="M243" s="61"/>
      <c r="N243" s="61"/>
      <c r="O243" s="61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61"/>
      <c r="AH243" s="61"/>
      <c r="AI243" s="61"/>
      <c r="AJ243" s="61"/>
      <c r="AK243" s="61"/>
      <c r="AL243" s="49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61"/>
      <c r="BB243" s="61"/>
      <c r="BC243" s="61"/>
      <c r="BD243" s="61"/>
      <c r="BE243" s="61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61"/>
      <c r="BX243" s="61"/>
      <c r="BY243" s="61"/>
      <c r="BZ243" s="61"/>
      <c r="CA243" s="61"/>
      <c r="CB243" s="49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61"/>
      <c r="CR243" s="61"/>
      <c r="CS243" s="61"/>
      <c r="CT243" s="61"/>
      <c r="CU243" s="61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61"/>
      <c r="DN243" s="61"/>
      <c r="DO243" s="61"/>
      <c r="DP243" s="61"/>
      <c r="DQ243" s="61"/>
      <c r="DR243" s="49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61"/>
      <c r="EH243" s="61"/>
      <c r="EI243" s="61"/>
      <c r="EJ243" s="61"/>
      <c r="EK243" s="61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61"/>
      <c r="FD243" s="61"/>
      <c r="FE243" s="61"/>
      <c r="FF243" s="61"/>
      <c r="FG243" s="61"/>
      <c r="FH243" s="49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61"/>
      <c r="FX243" s="61"/>
      <c r="FY243" s="61"/>
      <c r="FZ243" s="61"/>
      <c r="GA243" s="61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61"/>
      <c r="GT243" s="61"/>
      <c r="GU243" s="61"/>
      <c r="GV243" s="61"/>
      <c r="GW243" s="61"/>
      <c r="GX243" s="49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</row>
    <row r="244" spans="1:243" ht="16.899999999999999" customHeight="1">
      <c r="A244" s="15"/>
      <c r="B244" s="15"/>
      <c r="C244" s="15"/>
      <c r="D244" s="15"/>
      <c r="E244" s="15"/>
      <c r="F244" s="46"/>
      <c r="G244" s="15"/>
      <c r="H244" s="15"/>
      <c r="I244" s="15"/>
      <c r="J244" s="15"/>
      <c r="K244" s="61"/>
      <c r="L244" s="61"/>
      <c r="M244" s="61"/>
      <c r="N244" s="61"/>
      <c r="O244" s="61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46"/>
      <c r="AA244" s="15"/>
      <c r="AB244" s="15"/>
      <c r="AC244" s="15"/>
      <c r="AD244" s="15"/>
      <c r="AE244" s="72"/>
      <c r="AF244" s="15"/>
      <c r="AG244" s="61"/>
      <c r="AH244" s="61"/>
      <c r="AI244" s="61"/>
      <c r="AJ244" s="61"/>
      <c r="AK244" s="61"/>
      <c r="AL244" s="49"/>
      <c r="AM244" s="15"/>
      <c r="AN244" s="15"/>
      <c r="AO244" s="15"/>
      <c r="AP244" s="15"/>
      <c r="AQ244" s="15"/>
      <c r="AR244" s="15"/>
      <c r="AS244" s="15"/>
      <c r="AT244" s="15"/>
      <c r="AU244" s="15"/>
      <c r="AV244" s="46"/>
      <c r="AW244" s="15"/>
      <c r="AX244" s="15"/>
      <c r="AY244" s="15"/>
      <c r="AZ244" s="15"/>
      <c r="BA244" s="61"/>
      <c r="BB244" s="61"/>
      <c r="BC244" s="61"/>
      <c r="BD244" s="61"/>
      <c r="BE244" s="61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46"/>
      <c r="BQ244" s="15"/>
      <c r="BR244" s="15"/>
      <c r="BS244" s="15"/>
      <c r="BT244" s="15"/>
      <c r="BU244" s="72"/>
      <c r="BV244" s="15"/>
      <c r="BW244" s="61"/>
      <c r="BX244" s="61"/>
      <c r="BY244" s="61"/>
      <c r="BZ244" s="61"/>
      <c r="CA244" s="61"/>
      <c r="CB244" s="49"/>
      <c r="CC244" s="15"/>
      <c r="CD244" s="15"/>
      <c r="CE244" s="15"/>
      <c r="CF244" s="15"/>
      <c r="CG244" s="15"/>
      <c r="CH244" s="15"/>
      <c r="CI244" s="15"/>
      <c r="CJ244" s="15"/>
      <c r="CK244" s="15"/>
      <c r="CL244" s="46"/>
      <c r="CM244" s="15"/>
      <c r="CN244" s="15"/>
      <c r="CO244" s="15"/>
      <c r="CP244" s="15"/>
      <c r="CQ244" s="61"/>
      <c r="CR244" s="61"/>
      <c r="CS244" s="61"/>
      <c r="CT244" s="61"/>
      <c r="CU244" s="61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46"/>
      <c r="DG244" s="15"/>
      <c r="DH244" s="15"/>
      <c r="DI244" s="15"/>
      <c r="DJ244" s="15"/>
      <c r="DK244" s="72"/>
      <c r="DL244" s="15"/>
      <c r="DM244" s="61"/>
      <c r="DN244" s="61"/>
      <c r="DO244" s="61"/>
      <c r="DP244" s="61"/>
      <c r="DQ244" s="61"/>
      <c r="DR244" s="49"/>
      <c r="DS244" s="15"/>
      <c r="DT244" s="15"/>
      <c r="DU244" s="15"/>
      <c r="DV244" s="15"/>
      <c r="DW244" s="15"/>
      <c r="DX244" s="15"/>
      <c r="DY244" s="15"/>
      <c r="DZ244" s="15"/>
      <c r="EA244" s="15"/>
      <c r="EB244" s="46"/>
      <c r="EC244" s="15"/>
      <c r="ED244" s="15"/>
      <c r="EE244" s="15"/>
      <c r="EF244" s="15"/>
      <c r="EG244" s="61"/>
      <c r="EH244" s="61"/>
      <c r="EI244" s="61"/>
      <c r="EJ244" s="61"/>
      <c r="EK244" s="61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46"/>
      <c r="EW244" s="15"/>
      <c r="EX244" s="15"/>
      <c r="EY244" s="15"/>
      <c r="EZ244" s="15"/>
      <c r="FA244" s="72"/>
      <c r="FB244" s="15"/>
      <c r="FC244" s="61"/>
      <c r="FD244" s="61"/>
      <c r="FE244" s="61"/>
      <c r="FF244" s="61"/>
      <c r="FG244" s="61"/>
      <c r="FH244" s="49"/>
      <c r="FI244" s="15"/>
      <c r="FJ244" s="15"/>
      <c r="FK244" s="15"/>
      <c r="FL244" s="15"/>
      <c r="FM244" s="15"/>
      <c r="FN244" s="15"/>
      <c r="FO244" s="15"/>
      <c r="FP244" s="15"/>
      <c r="FQ244" s="15"/>
      <c r="FR244" s="46"/>
      <c r="FS244" s="15"/>
      <c r="FT244" s="15"/>
      <c r="FU244" s="15"/>
      <c r="FV244" s="15"/>
      <c r="FW244" s="61"/>
      <c r="FX244" s="61"/>
      <c r="FY244" s="61"/>
      <c r="FZ244" s="61"/>
      <c r="GA244" s="61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46"/>
      <c r="GM244" s="15"/>
      <c r="GN244" s="15"/>
      <c r="GO244" s="15"/>
      <c r="GP244" s="15"/>
      <c r="GQ244" s="72"/>
      <c r="GR244" s="15"/>
      <c r="GS244" s="61"/>
      <c r="GT244" s="61"/>
      <c r="GU244" s="61"/>
      <c r="GV244" s="61"/>
      <c r="GW244" s="61"/>
      <c r="GX244" s="49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</row>
    <row r="245" spans="1:243" ht="16.899999999999999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</row>
    <row r="246" spans="1:243" ht="16.899999999999999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</row>
    <row r="247" spans="1:243" ht="16.899999999999999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</row>
    <row r="248" spans="1:243" ht="16.899999999999999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</row>
    <row r="249" spans="1:243" ht="16.899999999999999" customHeight="1">
      <c r="A249" s="15"/>
      <c r="B249" s="15"/>
      <c r="C249" s="15"/>
      <c r="D249" s="166"/>
      <c r="E249" s="15"/>
      <c r="F249" s="73"/>
      <c r="G249" s="15"/>
      <c r="H249" s="74"/>
      <c r="I249" s="15"/>
      <c r="J249" s="15"/>
      <c r="K249" s="12"/>
      <c r="L249" s="15"/>
      <c r="M249" s="15"/>
      <c r="N249" s="12"/>
      <c r="O249" s="45"/>
      <c r="P249" s="15"/>
      <c r="Q249" s="15"/>
      <c r="R249" s="15"/>
      <c r="S249" s="12"/>
      <c r="T249" s="275"/>
      <c r="U249" s="73"/>
      <c r="V249" s="15"/>
      <c r="W249" s="73"/>
      <c r="X249" s="15"/>
      <c r="Y249" s="22"/>
      <c r="Z249" s="15"/>
      <c r="AA249" s="15"/>
      <c r="AB249" s="12"/>
      <c r="AC249" s="74"/>
      <c r="AD249" s="15"/>
      <c r="AE249" s="12"/>
      <c r="AF249" s="12"/>
      <c r="AG249" s="12"/>
      <c r="AH249" s="74"/>
      <c r="AI249" s="15"/>
      <c r="AJ249" s="15"/>
      <c r="AK249" s="15"/>
      <c r="AL249" s="12"/>
      <c r="AM249" s="275"/>
      <c r="AN249" s="15"/>
      <c r="AO249" s="15"/>
      <c r="AP249" s="15"/>
      <c r="AQ249" s="15"/>
      <c r="AR249" s="15"/>
      <c r="AS249" s="15"/>
      <c r="AT249" s="166"/>
      <c r="AU249" s="15"/>
      <c r="AV249" s="73"/>
      <c r="AW249" s="15"/>
      <c r="AX249" s="74"/>
      <c r="AY249" s="15"/>
      <c r="AZ249" s="15"/>
      <c r="BA249" s="12"/>
      <c r="BB249" s="15"/>
      <c r="BC249" s="15"/>
      <c r="BD249" s="12"/>
      <c r="BE249" s="45"/>
      <c r="BF249" s="15"/>
      <c r="BG249" s="15"/>
      <c r="BH249" s="15"/>
      <c r="BI249" s="12"/>
      <c r="BJ249" s="275"/>
      <c r="BK249" s="73"/>
      <c r="BL249" s="15"/>
      <c r="BM249" s="73"/>
      <c r="BN249" s="15"/>
      <c r="BO249" s="22"/>
      <c r="BP249" s="15"/>
      <c r="BQ249" s="15"/>
      <c r="BR249" s="12"/>
      <c r="BS249" s="74"/>
      <c r="BT249" s="15"/>
      <c r="BU249" s="12"/>
      <c r="BV249" s="12"/>
      <c r="BW249" s="12"/>
      <c r="BX249" s="74"/>
      <c r="BY249" s="15"/>
      <c r="BZ249" s="15"/>
      <c r="CA249" s="15"/>
      <c r="CB249" s="12"/>
      <c r="CC249" s="275"/>
      <c r="CD249" s="15"/>
      <c r="CE249" s="15"/>
      <c r="CF249" s="15"/>
      <c r="CG249" s="15"/>
      <c r="CH249" s="15"/>
      <c r="CI249" s="15"/>
      <c r="CJ249" s="166"/>
      <c r="CK249" s="15"/>
      <c r="CL249" s="73"/>
      <c r="CM249" s="15"/>
      <c r="CN249" s="74"/>
      <c r="CO249" s="15"/>
      <c r="CP249" s="15"/>
      <c r="CQ249" s="12"/>
      <c r="CR249" s="15"/>
      <c r="CS249" s="15"/>
      <c r="CT249" s="12"/>
      <c r="CU249" s="45"/>
      <c r="CV249" s="15"/>
      <c r="CW249" s="15"/>
      <c r="CX249" s="15"/>
      <c r="CY249" s="12"/>
      <c r="CZ249" s="275"/>
      <c r="DA249" s="73"/>
      <c r="DB249" s="15"/>
      <c r="DC249" s="73"/>
      <c r="DD249" s="15"/>
      <c r="DE249" s="22"/>
      <c r="DF249" s="15"/>
      <c r="DG249" s="15"/>
      <c r="DH249" s="12"/>
      <c r="DI249" s="74"/>
      <c r="DJ249" s="15"/>
      <c r="DK249" s="12"/>
      <c r="DL249" s="12"/>
      <c r="DM249" s="12"/>
      <c r="DN249" s="74"/>
      <c r="DO249" s="15"/>
      <c r="DP249" s="15"/>
      <c r="DQ249" s="15"/>
      <c r="DR249" s="12"/>
      <c r="DS249" s="275"/>
      <c r="DT249" s="15"/>
      <c r="DU249" s="15"/>
      <c r="DV249" s="15"/>
      <c r="DW249" s="15"/>
      <c r="DX249" s="15"/>
      <c r="DY249" s="15"/>
      <c r="DZ249" s="166"/>
      <c r="EA249" s="15"/>
      <c r="EB249" s="73"/>
      <c r="EC249" s="15"/>
      <c r="ED249" s="74"/>
      <c r="EE249" s="15"/>
      <c r="EF249" s="15"/>
      <c r="EG249" s="12"/>
      <c r="EH249" s="15"/>
      <c r="EI249" s="15"/>
      <c r="EJ249" s="12"/>
      <c r="EK249" s="45"/>
      <c r="EL249" s="15"/>
      <c r="EM249" s="15"/>
      <c r="EN249" s="15"/>
      <c r="EO249" s="12"/>
      <c r="EP249" s="275"/>
      <c r="EQ249" s="73"/>
      <c r="ER249" s="15"/>
      <c r="ES249" s="73"/>
      <c r="ET249" s="15"/>
      <c r="EU249" s="22"/>
      <c r="EV249" s="15"/>
      <c r="EW249" s="15"/>
      <c r="EX249" s="12"/>
      <c r="EY249" s="74"/>
      <c r="EZ249" s="15"/>
      <c r="FA249" s="12"/>
      <c r="FB249" s="12"/>
      <c r="FC249" s="12"/>
      <c r="FD249" s="74"/>
      <c r="FE249" s="15"/>
      <c r="FF249" s="15"/>
      <c r="FG249" s="15"/>
      <c r="FH249" s="12"/>
      <c r="FI249" s="275"/>
      <c r="FJ249" s="15"/>
      <c r="FK249" s="15"/>
      <c r="FL249" s="15"/>
      <c r="FM249" s="15"/>
      <c r="FN249" s="15"/>
      <c r="FO249" s="15"/>
      <c r="FP249" s="166"/>
      <c r="FQ249" s="15"/>
      <c r="FR249" s="73"/>
      <c r="FS249" s="15"/>
      <c r="FT249" s="74"/>
      <c r="FU249" s="15"/>
      <c r="FV249" s="15"/>
      <c r="FW249" s="12"/>
      <c r="FX249" s="15"/>
      <c r="FY249" s="15"/>
      <c r="FZ249" s="12"/>
      <c r="GA249" s="45"/>
      <c r="GB249" s="15"/>
      <c r="GC249" s="15"/>
      <c r="GD249" s="15"/>
      <c r="GE249" s="12"/>
      <c r="GF249" s="275"/>
      <c r="GG249" s="73"/>
      <c r="GH249" s="15"/>
      <c r="GI249" s="73"/>
      <c r="GJ249" s="15"/>
      <c r="GK249" s="22"/>
      <c r="GL249" s="15"/>
      <c r="GM249" s="15"/>
      <c r="GN249" s="12"/>
      <c r="GO249" s="74"/>
      <c r="GP249" s="15"/>
      <c r="GQ249" s="12"/>
      <c r="GR249" s="12"/>
      <c r="GS249" s="12"/>
      <c r="GT249" s="74"/>
      <c r="GU249" s="15"/>
      <c r="GV249" s="15"/>
      <c r="GW249" s="15"/>
      <c r="GX249" s="12"/>
      <c r="GY249" s="27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</row>
    <row r="250" spans="1:243" ht="16.899999999999999" customHeight="1">
      <c r="A250" s="15"/>
      <c r="B250" s="15"/>
      <c r="C250" s="15"/>
      <c r="D250" s="22"/>
      <c r="E250" s="73"/>
      <c r="F250" s="73"/>
      <c r="G250" s="73"/>
      <c r="H250" s="275"/>
      <c r="I250" s="73"/>
      <c r="J250" s="62"/>
      <c r="K250" s="62"/>
      <c r="L250" s="62"/>
      <c r="M250" s="61"/>
      <c r="N250" s="61"/>
      <c r="O250" s="144"/>
      <c r="P250" s="62"/>
      <c r="Q250" s="189"/>
      <c r="R250" s="189"/>
      <c r="S250" s="15"/>
      <c r="T250" s="15"/>
      <c r="U250" s="15"/>
      <c r="V250" s="15"/>
      <c r="W250" s="73"/>
      <c r="X250" s="73"/>
      <c r="Y250" s="22"/>
      <c r="Z250" s="73"/>
      <c r="AA250" s="62"/>
      <c r="AB250" s="62"/>
      <c r="AC250" s="275"/>
      <c r="AD250" s="14"/>
      <c r="AE250" s="14"/>
      <c r="AF250" s="14"/>
      <c r="AG250" s="62"/>
      <c r="AH250" s="144"/>
      <c r="AI250" s="62"/>
      <c r="AJ250" s="189"/>
      <c r="AK250" s="189"/>
      <c r="AL250" s="15"/>
      <c r="AM250" s="15"/>
      <c r="AN250" s="15"/>
      <c r="AO250" s="15"/>
      <c r="AP250" s="15"/>
      <c r="AQ250" s="15"/>
      <c r="AR250" s="15"/>
      <c r="AS250" s="15"/>
      <c r="AT250" s="22"/>
      <c r="AU250" s="73"/>
      <c r="AV250" s="73"/>
      <c r="AW250" s="73"/>
      <c r="AX250" s="275"/>
      <c r="AY250" s="73"/>
      <c r="AZ250" s="62"/>
      <c r="BA250" s="62"/>
      <c r="BB250" s="62"/>
      <c r="BC250" s="61"/>
      <c r="BD250" s="61"/>
      <c r="BE250" s="144"/>
      <c r="BF250" s="62"/>
      <c r="BG250" s="189"/>
      <c r="BH250" s="189"/>
      <c r="BI250" s="15"/>
      <c r="BJ250" s="15"/>
      <c r="BK250" s="15"/>
      <c r="BL250" s="15"/>
      <c r="BM250" s="73"/>
      <c r="BN250" s="73"/>
      <c r="BO250" s="22"/>
      <c r="BP250" s="73"/>
      <c r="BQ250" s="62"/>
      <c r="BR250" s="62"/>
      <c r="BS250" s="275"/>
      <c r="BT250" s="14"/>
      <c r="BU250" s="14"/>
      <c r="BV250" s="14"/>
      <c r="BW250" s="62"/>
      <c r="BX250" s="144"/>
      <c r="BY250" s="62"/>
      <c r="BZ250" s="189"/>
      <c r="CA250" s="189"/>
      <c r="CB250" s="15"/>
      <c r="CC250" s="15"/>
      <c r="CD250" s="15"/>
      <c r="CE250" s="15"/>
      <c r="CF250" s="15"/>
      <c r="CG250" s="15"/>
      <c r="CH250" s="15"/>
      <c r="CI250" s="15"/>
      <c r="CJ250" s="22"/>
      <c r="CK250" s="73"/>
      <c r="CL250" s="73"/>
      <c r="CM250" s="73"/>
      <c r="CN250" s="275"/>
      <c r="CO250" s="73"/>
      <c r="CP250" s="62"/>
      <c r="CQ250" s="62"/>
      <c r="CR250" s="62"/>
      <c r="CS250" s="61"/>
      <c r="CT250" s="61"/>
      <c r="CU250" s="144"/>
      <c r="CV250" s="62"/>
      <c r="CW250" s="189"/>
      <c r="CX250" s="189"/>
      <c r="CY250" s="15"/>
      <c r="CZ250" s="15"/>
      <c r="DA250" s="15"/>
      <c r="DB250" s="15"/>
      <c r="DC250" s="73"/>
      <c r="DD250" s="73"/>
      <c r="DE250" s="22"/>
      <c r="DF250" s="73"/>
      <c r="DG250" s="62"/>
      <c r="DH250" s="62"/>
      <c r="DI250" s="275"/>
      <c r="DJ250" s="14"/>
      <c r="DK250" s="14"/>
      <c r="DL250" s="14"/>
      <c r="DM250" s="62"/>
      <c r="DN250" s="144"/>
      <c r="DO250" s="62"/>
      <c r="DP250" s="189"/>
      <c r="DQ250" s="189"/>
      <c r="DR250" s="15"/>
      <c r="DS250" s="15"/>
      <c r="DT250" s="15"/>
      <c r="DU250" s="15"/>
      <c r="DV250" s="15"/>
      <c r="DW250" s="15"/>
      <c r="DX250" s="15"/>
      <c r="DY250" s="15"/>
      <c r="DZ250" s="22"/>
      <c r="EA250" s="73"/>
      <c r="EB250" s="73"/>
      <c r="EC250" s="73"/>
      <c r="ED250" s="275"/>
      <c r="EE250" s="73"/>
      <c r="EF250" s="62"/>
      <c r="EG250" s="62"/>
      <c r="EH250" s="62"/>
      <c r="EI250" s="61"/>
      <c r="EJ250" s="61"/>
      <c r="EK250" s="144"/>
      <c r="EL250" s="62"/>
      <c r="EM250" s="189"/>
      <c r="EN250" s="189"/>
      <c r="EO250" s="15"/>
      <c r="EP250" s="15"/>
      <c r="EQ250" s="15"/>
      <c r="ER250" s="15"/>
      <c r="ES250" s="73"/>
      <c r="ET250" s="73"/>
      <c r="EU250" s="22"/>
      <c r="EV250" s="73"/>
      <c r="EW250" s="62"/>
      <c r="EX250" s="62"/>
      <c r="EY250" s="275"/>
      <c r="EZ250" s="14"/>
      <c r="FA250" s="14"/>
      <c r="FB250" s="14"/>
      <c r="FC250" s="62"/>
      <c r="FD250" s="144"/>
      <c r="FE250" s="62"/>
      <c r="FF250" s="189"/>
      <c r="FG250" s="189"/>
      <c r="FH250" s="15"/>
      <c r="FI250" s="15"/>
      <c r="FJ250" s="15"/>
      <c r="FK250" s="15"/>
      <c r="FL250" s="15"/>
      <c r="FM250" s="15"/>
      <c r="FN250" s="15"/>
      <c r="FO250" s="15"/>
      <c r="FP250" s="22"/>
      <c r="FQ250" s="73"/>
      <c r="FR250" s="73"/>
      <c r="FS250" s="73"/>
      <c r="FT250" s="275"/>
      <c r="FU250" s="73"/>
      <c r="FV250" s="62"/>
      <c r="FW250" s="62"/>
      <c r="FX250" s="62"/>
      <c r="FY250" s="61"/>
      <c r="FZ250" s="61"/>
      <c r="GA250" s="144"/>
      <c r="GB250" s="62"/>
      <c r="GC250" s="189"/>
      <c r="GD250" s="189"/>
      <c r="GE250" s="15"/>
      <c r="GF250" s="15"/>
      <c r="GG250" s="15"/>
      <c r="GH250" s="15"/>
      <c r="GI250" s="73"/>
      <c r="GJ250" s="73"/>
      <c r="GK250" s="22"/>
      <c r="GL250" s="73"/>
      <c r="GM250" s="62"/>
      <c r="GN250" s="62"/>
      <c r="GO250" s="275"/>
      <c r="GP250" s="14"/>
      <c r="GQ250" s="14"/>
      <c r="GR250" s="14"/>
      <c r="GS250" s="62"/>
      <c r="GT250" s="144"/>
      <c r="GU250" s="62"/>
      <c r="GV250" s="189"/>
      <c r="GW250" s="189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</row>
    <row r="251" spans="1:243" ht="16.899999999999999" customHeight="1">
      <c r="A251" s="15"/>
      <c r="B251" s="15"/>
      <c r="C251" s="15"/>
      <c r="D251" s="15"/>
      <c r="E251" s="73"/>
      <c r="F251" s="73"/>
      <c r="G251" s="73"/>
      <c r="H251" s="73"/>
      <c r="I251" s="15"/>
      <c r="J251" s="15"/>
      <c r="K251" s="12"/>
      <c r="L251" s="12"/>
      <c r="M251" s="61"/>
      <c r="N251" s="61"/>
      <c r="O251" s="61"/>
      <c r="P251" s="15"/>
      <c r="Q251" s="15"/>
      <c r="R251" s="15"/>
      <c r="S251" s="15"/>
      <c r="T251" s="15"/>
      <c r="U251" s="15"/>
      <c r="V251" s="73"/>
      <c r="W251" s="73"/>
      <c r="X251" s="73"/>
      <c r="Y251" s="73"/>
      <c r="Z251" s="15"/>
      <c r="AA251" s="15"/>
      <c r="AB251" s="12"/>
      <c r="AC251" s="13"/>
      <c r="AD251" s="12"/>
      <c r="AE251" s="12"/>
      <c r="AF251" s="12"/>
      <c r="AG251" s="15"/>
      <c r="AH251" s="62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73"/>
      <c r="AV251" s="73"/>
      <c r="AW251" s="73"/>
      <c r="AX251" s="73"/>
      <c r="AY251" s="15"/>
      <c r="AZ251" s="15"/>
      <c r="BA251" s="12"/>
      <c r="BB251" s="12"/>
      <c r="BC251" s="61"/>
      <c r="BD251" s="61"/>
      <c r="BE251" s="61"/>
      <c r="BF251" s="15"/>
      <c r="BG251" s="15"/>
      <c r="BH251" s="15"/>
      <c r="BI251" s="15"/>
      <c r="BJ251" s="15"/>
      <c r="BK251" s="15"/>
      <c r="BL251" s="73"/>
      <c r="BM251" s="73"/>
      <c r="BN251" s="73"/>
      <c r="BO251" s="73"/>
      <c r="BP251" s="15"/>
      <c r="BQ251" s="15"/>
      <c r="BR251" s="12"/>
      <c r="BS251" s="13"/>
      <c r="BT251" s="12"/>
      <c r="BU251" s="12"/>
      <c r="BV251" s="12"/>
      <c r="BW251" s="15"/>
      <c r="BX251" s="62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73"/>
      <c r="CL251" s="73"/>
      <c r="CM251" s="73"/>
      <c r="CN251" s="73"/>
      <c r="CO251" s="15"/>
      <c r="CP251" s="15"/>
      <c r="CQ251" s="12"/>
      <c r="CR251" s="12"/>
      <c r="CS251" s="61"/>
      <c r="CT251" s="61"/>
      <c r="CU251" s="61"/>
      <c r="CV251" s="15"/>
      <c r="CW251" s="15"/>
      <c r="CX251" s="15"/>
      <c r="CY251" s="15"/>
      <c r="CZ251" s="15"/>
      <c r="DA251" s="15"/>
      <c r="DB251" s="73"/>
      <c r="DC251" s="73"/>
      <c r="DD251" s="73"/>
      <c r="DE251" s="73"/>
      <c r="DF251" s="15"/>
      <c r="DG251" s="15"/>
      <c r="DH251" s="12"/>
      <c r="DI251" s="13"/>
      <c r="DJ251" s="12"/>
      <c r="DK251" s="12"/>
      <c r="DL251" s="12"/>
      <c r="DM251" s="15"/>
      <c r="DN251" s="62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73"/>
      <c r="EB251" s="73"/>
      <c r="EC251" s="73"/>
      <c r="ED251" s="73"/>
      <c r="EE251" s="15"/>
      <c r="EF251" s="15"/>
      <c r="EG251" s="12"/>
      <c r="EH251" s="12"/>
      <c r="EI251" s="61"/>
      <c r="EJ251" s="61"/>
      <c r="EK251" s="61"/>
      <c r="EL251" s="15"/>
      <c r="EM251" s="15"/>
      <c r="EN251" s="15"/>
      <c r="EO251" s="15"/>
      <c r="EP251" s="15"/>
      <c r="EQ251" s="15"/>
      <c r="ER251" s="73"/>
      <c r="ES251" s="73"/>
      <c r="ET251" s="73"/>
      <c r="EU251" s="73"/>
      <c r="EV251" s="15"/>
      <c r="EW251" s="15"/>
      <c r="EX251" s="12"/>
      <c r="EY251" s="13"/>
      <c r="EZ251" s="12"/>
      <c r="FA251" s="12"/>
      <c r="FB251" s="12"/>
      <c r="FC251" s="15"/>
      <c r="FD251" s="62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73"/>
      <c r="FR251" s="73"/>
      <c r="FS251" s="73"/>
      <c r="FT251" s="73"/>
      <c r="FU251" s="15"/>
      <c r="FV251" s="15"/>
      <c r="FW251" s="12"/>
      <c r="FX251" s="12"/>
      <c r="FY251" s="61"/>
      <c r="FZ251" s="61"/>
      <c r="GA251" s="61"/>
      <c r="GB251" s="15"/>
      <c r="GC251" s="15"/>
      <c r="GD251" s="15"/>
      <c r="GE251" s="15"/>
      <c r="GF251" s="15"/>
      <c r="GG251" s="15"/>
      <c r="GH251" s="73"/>
      <c r="GI251" s="73"/>
      <c r="GJ251" s="73"/>
      <c r="GK251" s="73"/>
      <c r="GL251" s="15"/>
      <c r="GM251" s="15"/>
      <c r="GN251" s="12"/>
      <c r="GO251" s="13"/>
      <c r="GP251" s="12"/>
      <c r="GQ251" s="12"/>
      <c r="GR251" s="12"/>
      <c r="GS251" s="15"/>
      <c r="GT251" s="62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</row>
    <row r="252" spans="1:243" ht="16.899999999999999" customHeight="1">
      <c r="A252" s="15"/>
      <c r="B252" s="15"/>
      <c r="C252" s="76"/>
      <c r="D252" s="15"/>
      <c r="E252" s="53"/>
      <c r="F252" s="95"/>
      <c r="G252" s="95"/>
      <c r="H252" s="50"/>
      <c r="I252" s="50"/>
      <c r="J252" s="50"/>
      <c r="K252" s="15"/>
      <c r="L252" s="76"/>
      <c r="M252" s="15"/>
      <c r="N252" s="53"/>
      <c r="O252" s="53"/>
      <c r="P252" s="53"/>
      <c r="Q252" s="53"/>
      <c r="R252" s="53"/>
      <c r="S252" s="50"/>
      <c r="T252" s="15"/>
      <c r="U252" s="15"/>
      <c r="V252" s="15"/>
      <c r="W252" s="15"/>
      <c r="X252" s="75"/>
      <c r="Y252" s="53"/>
      <c r="Z252" s="95"/>
      <c r="AA252" s="95"/>
      <c r="AB252" s="95"/>
      <c r="AC252" s="95"/>
      <c r="AD252" s="50"/>
      <c r="AE252" s="76"/>
      <c r="AF252" s="15"/>
      <c r="AG252" s="53"/>
      <c r="AH252" s="53"/>
      <c r="AI252" s="53"/>
      <c r="AJ252" s="53"/>
      <c r="AK252" s="53"/>
      <c r="AL252" s="53"/>
      <c r="AM252" s="15"/>
      <c r="AN252" s="15"/>
      <c r="AO252" s="15"/>
      <c r="AP252" s="15"/>
      <c r="AQ252" s="15"/>
      <c r="AR252" s="15"/>
      <c r="AS252" s="76"/>
      <c r="AT252" s="15"/>
      <c r="AU252" s="53"/>
      <c r="AV252" s="95"/>
      <c r="AW252" s="95"/>
      <c r="AX252" s="50"/>
      <c r="AY252" s="50"/>
      <c r="AZ252" s="50"/>
      <c r="BA252" s="15"/>
      <c r="BB252" s="76"/>
      <c r="BC252" s="15"/>
      <c r="BD252" s="53"/>
      <c r="BE252" s="53"/>
      <c r="BF252" s="53"/>
      <c r="BG252" s="53"/>
      <c r="BH252" s="53"/>
      <c r="BI252" s="50"/>
      <c r="BJ252" s="15"/>
      <c r="BK252" s="15"/>
      <c r="BL252" s="15"/>
      <c r="BM252" s="15"/>
      <c r="BN252" s="75"/>
      <c r="BO252" s="53"/>
      <c r="BP252" s="95"/>
      <c r="BQ252" s="95"/>
      <c r="BR252" s="95"/>
      <c r="BS252" s="95"/>
      <c r="BT252" s="50"/>
      <c r="BU252" s="76"/>
      <c r="BV252" s="15"/>
      <c r="BW252" s="53"/>
      <c r="BX252" s="53"/>
      <c r="BY252" s="53"/>
      <c r="BZ252" s="53"/>
      <c r="CA252" s="53"/>
      <c r="CB252" s="53"/>
      <c r="CC252" s="15"/>
      <c r="CD252" s="15"/>
      <c r="CE252" s="15"/>
      <c r="CF252" s="15"/>
      <c r="CG252" s="15"/>
      <c r="CH252" s="15"/>
      <c r="CI252" s="76"/>
      <c r="CJ252" s="15"/>
      <c r="CK252" s="53"/>
      <c r="CL252" s="95"/>
      <c r="CM252" s="95"/>
      <c r="CN252" s="50"/>
      <c r="CO252" s="50"/>
      <c r="CP252" s="50"/>
      <c r="CQ252" s="15"/>
      <c r="CR252" s="76"/>
      <c r="CS252" s="15"/>
      <c r="CT252" s="53"/>
      <c r="CU252" s="53"/>
      <c r="CV252" s="53"/>
      <c r="CW252" s="53"/>
      <c r="CX252" s="53"/>
      <c r="CY252" s="50"/>
      <c r="CZ252" s="15"/>
      <c r="DA252" s="15"/>
      <c r="DB252" s="15"/>
      <c r="DC252" s="15"/>
      <c r="DD252" s="75"/>
      <c r="DE252" s="53"/>
      <c r="DF252" s="95"/>
      <c r="DG252" s="95"/>
      <c r="DH252" s="95"/>
      <c r="DI252" s="95"/>
      <c r="DJ252" s="50"/>
      <c r="DK252" s="76"/>
      <c r="DL252" s="15"/>
      <c r="DM252" s="53"/>
      <c r="DN252" s="53"/>
      <c r="DO252" s="53"/>
      <c r="DP252" s="53"/>
      <c r="DQ252" s="53"/>
      <c r="DR252" s="53"/>
      <c r="DS252" s="15"/>
      <c r="DT252" s="15"/>
      <c r="DU252" s="15"/>
      <c r="DV252" s="15"/>
      <c r="DW252" s="15"/>
      <c r="DX252" s="15"/>
      <c r="DY252" s="76"/>
      <c r="DZ252" s="15"/>
      <c r="EA252" s="53"/>
      <c r="EB252" s="95"/>
      <c r="EC252" s="95"/>
      <c r="ED252" s="50"/>
      <c r="EE252" s="50"/>
      <c r="EF252" s="50"/>
      <c r="EG252" s="15"/>
      <c r="EH252" s="76"/>
      <c r="EI252" s="15"/>
      <c r="EJ252" s="53"/>
      <c r="EK252" s="53"/>
      <c r="EL252" s="53"/>
      <c r="EM252" s="53"/>
      <c r="EN252" s="53"/>
      <c r="EO252" s="50"/>
      <c r="EP252" s="15"/>
      <c r="EQ252" s="15"/>
      <c r="ER252" s="15"/>
      <c r="ES252" s="15"/>
      <c r="ET252" s="75"/>
      <c r="EU252" s="53"/>
      <c r="EV252" s="95"/>
      <c r="EW252" s="95"/>
      <c r="EX252" s="95"/>
      <c r="EY252" s="95"/>
      <c r="EZ252" s="50"/>
      <c r="FA252" s="76"/>
      <c r="FB252" s="15"/>
      <c r="FC252" s="53"/>
      <c r="FD252" s="53"/>
      <c r="FE252" s="53"/>
      <c r="FF252" s="53"/>
      <c r="FG252" s="53"/>
      <c r="FH252" s="53"/>
      <c r="FI252" s="15"/>
      <c r="FJ252" s="15"/>
      <c r="FK252" s="15"/>
      <c r="FL252" s="15"/>
      <c r="FM252" s="15"/>
      <c r="FN252" s="15"/>
      <c r="FO252" s="76"/>
      <c r="FP252" s="15"/>
      <c r="FQ252" s="53"/>
      <c r="FR252" s="95"/>
      <c r="FS252" s="95"/>
      <c r="FT252" s="50"/>
      <c r="FU252" s="50"/>
      <c r="FV252" s="50"/>
      <c r="FW252" s="15"/>
      <c r="FX252" s="76"/>
      <c r="FY252" s="15"/>
      <c r="FZ252" s="53"/>
      <c r="GA252" s="53"/>
      <c r="GB252" s="53"/>
      <c r="GC252" s="53"/>
      <c r="GD252" s="53"/>
      <c r="GE252" s="50"/>
      <c r="GF252" s="15"/>
      <c r="GG252" s="15"/>
      <c r="GH252" s="15"/>
      <c r="GI252" s="15"/>
      <c r="GJ252" s="75"/>
      <c r="GK252" s="53"/>
      <c r="GL252" s="95"/>
      <c r="GM252" s="95"/>
      <c r="GN252" s="95"/>
      <c r="GO252" s="95"/>
      <c r="GP252" s="50"/>
      <c r="GQ252" s="76"/>
      <c r="GR252" s="15"/>
      <c r="GS252" s="53"/>
      <c r="GT252" s="53"/>
      <c r="GU252" s="53"/>
      <c r="GV252" s="53"/>
      <c r="GW252" s="53"/>
      <c r="GX252" s="53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</row>
    <row r="253" spans="1:243" ht="16.899999999999999" customHeight="1">
      <c r="A253" s="15"/>
      <c r="B253" s="15"/>
      <c r="C253" s="72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2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72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2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72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2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72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2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72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2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</row>
    <row r="254" spans="1:243" ht="16.899999999999999" customHeight="1">
      <c r="A254" s="12"/>
      <c r="B254" s="75"/>
      <c r="C254" s="76"/>
      <c r="D254" s="75"/>
      <c r="E254" s="77"/>
      <c r="F254" s="15"/>
      <c r="G254" s="15"/>
      <c r="H254" s="76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75"/>
      <c r="Y254" s="77"/>
      <c r="Z254" s="15"/>
      <c r="AA254" s="15"/>
      <c r="AB254" s="76"/>
      <c r="AC254" s="15"/>
      <c r="AD254" s="15"/>
      <c r="AE254" s="15"/>
      <c r="AF254" s="15"/>
      <c r="AG254" s="15"/>
      <c r="AH254" s="15"/>
      <c r="AI254" s="15"/>
      <c r="AJ254" s="15"/>
      <c r="AK254" s="15"/>
      <c r="AL254" s="13"/>
      <c r="AM254" s="15"/>
      <c r="AN254" s="15"/>
      <c r="AO254" s="15"/>
      <c r="AP254" s="15"/>
      <c r="AQ254" s="12"/>
      <c r="AR254" s="75"/>
      <c r="AS254" s="76"/>
      <c r="AT254" s="75"/>
      <c r="AU254" s="77"/>
      <c r="AV254" s="15"/>
      <c r="AW254" s="15"/>
      <c r="AX254" s="76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75"/>
      <c r="BO254" s="77"/>
      <c r="BP254" s="15"/>
      <c r="BQ254" s="15"/>
      <c r="BR254" s="76"/>
      <c r="BS254" s="15"/>
      <c r="BT254" s="15"/>
      <c r="BU254" s="15"/>
      <c r="BV254" s="15"/>
      <c r="BW254" s="15"/>
      <c r="BX254" s="15"/>
      <c r="BY254" s="15"/>
      <c r="BZ254" s="15"/>
      <c r="CA254" s="15"/>
      <c r="CB254" s="13"/>
      <c r="CC254" s="15"/>
      <c r="CD254" s="15"/>
      <c r="CE254" s="15"/>
      <c r="CF254" s="15"/>
      <c r="CG254" s="12"/>
      <c r="CH254" s="75"/>
      <c r="CI254" s="76"/>
      <c r="CJ254" s="75"/>
      <c r="CK254" s="77"/>
      <c r="CL254" s="15"/>
      <c r="CM254" s="15"/>
      <c r="CN254" s="76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75"/>
      <c r="DE254" s="77"/>
      <c r="DF254" s="15"/>
      <c r="DG254" s="15"/>
      <c r="DH254" s="76"/>
      <c r="DI254" s="15"/>
      <c r="DJ254" s="15"/>
      <c r="DK254" s="15"/>
      <c r="DL254" s="15"/>
      <c r="DM254" s="15"/>
      <c r="DN254" s="15"/>
      <c r="DO254" s="15"/>
      <c r="DP254" s="15"/>
      <c r="DQ254" s="15"/>
      <c r="DR254" s="13"/>
      <c r="DS254" s="15"/>
      <c r="DT254" s="15"/>
      <c r="DU254" s="15"/>
      <c r="DV254" s="15"/>
      <c r="DW254" s="12"/>
      <c r="DX254" s="75"/>
      <c r="DY254" s="76"/>
      <c r="DZ254" s="75"/>
      <c r="EA254" s="77"/>
      <c r="EB254" s="15"/>
      <c r="EC254" s="15"/>
      <c r="ED254" s="76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75"/>
      <c r="EU254" s="77"/>
      <c r="EV254" s="15"/>
      <c r="EW254" s="15"/>
      <c r="EX254" s="76"/>
      <c r="EY254" s="15"/>
      <c r="EZ254" s="15"/>
      <c r="FA254" s="15"/>
      <c r="FB254" s="15"/>
      <c r="FC254" s="15"/>
      <c r="FD254" s="15"/>
      <c r="FE254" s="15"/>
      <c r="FF254" s="15"/>
      <c r="FG254" s="15"/>
      <c r="FH254" s="13"/>
      <c r="FI254" s="15"/>
      <c r="FJ254" s="15"/>
      <c r="FK254" s="15"/>
      <c r="FL254" s="15"/>
      <c r="FM254" s="12"/>
      <c r="FN254" s="75"/>
      <c r="FO254" s="76"/>
      <c r="FP254" s="75"/>
      <c r="FQ254" s="77"/>
      <c r="FR254" s="15"/>
      <c r="FS254" s="15"/>
      <c r="FT254" s="76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75"/>
      <c r="GK254" s="77"/>
      <c r="GL254" s="15"/>
      <c r="GM254" s="15"/>
      <c r="GN254" s="76"/>
      <c r="GO254" s="15"/>
      <c r="GP254" s="15"/>
      <c r="GQ254" s="15"/>
      <c r="GR254" s="15"/>
      <c r="GS254" s="15"/>
      <c r="GT254" s="15"/>
      <c r="GU254" s="15"/>
      <c r="GV254" s="15"/>
      <c r="GW254" s="15"/>
      <c r="GX254" s="13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</row>
    <row r="255" spans="1:243" ht="16.899999999999999" customHeight="1">
      <c r="A255" s="15"/>
      <c r="B255" s="75"/>
      <c r="C255" s="76"/>
      <c r="D255" s="75"/>
      <c r="E255" s="77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75"/>
      <c r="Y255" s="77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75"/>
      <c r="AS255" s="76"/>
      <c r="AT255" s="75"/>
      <c r="AU255" s="77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75"/>
      <c r="BO255" s="77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75"/>
      <c r="CI255" s="76"/>
      <c r="CJ255" s="75"/>
      <c r="CK255" s="77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75"/>
      <c r="DE255" s="77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75"/>
      <c r="DY255" s="76"/>
      <c r="DZ255" s="75"/>
      <c r="EA255" s="77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75"/>
      <c r="EU255" s="77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75"/>
      <c r="FO255" s="76"/>
      <c r="FP255" s="75"/>
      <c r="FQ255" s="77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75"/>
      <c r="GK255" s="77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</row>
    <row r="256" spans="1:243" ht="16.899999999999999" customHeight="1">
      <c r="A256" s="45"/>
      <c r="B256" s="78"/>
      <c r="C256" s="72"/>
      <c r="D256" s="78"/>
      <c r="E256" s="79"/>
      <c r="F256" s="15"/>
      <c r="G256" s="15"/>
      <c r="H256" s="76"/>
      <c r="I256" s="77"/>
      <c r="J256" s="77"/>
      <c r="K256" s="77"/>
      <c r="L256" s="77"/>
      <c r="M256" s="45"/>
      <c r="N256" s="45"/>
      <c r="O256" s="45"/>
      <c r="P256" s="15"/>
      <c r="Q256" s="15"/>
      <c r="R256" s="15"/>
      <c r="S256" s="15"/>
      <c r="T256" s="15"/>
      <c r="U256" s="15"/>
      <c r="V256" s="15"/>
      <c r="W256" s="15"/>
      <c r="X256" s="78"/>
      <c r="Y256" s="79"/>
      <c r="Z256" s="15"/>
      <c r="AA256" s="15"/>
      <c r="AB256" s="76"/>
      <c r="AC256" s="15"/>
      <c r="AD256" s="77"/>
      <c r="AE256" s="15"/>
      <c r="AF256" s="15"/>
      <c r="AG256" s="15"/>
      <c r="AH256" s="77"/>
      <c r="AI256" s="77"/>
      <c r="AJ256" s="45"/>
      <c r="AK256" s="45"/>
      <c r="AL256" s="45"/>
      <c r="AM256" s="15"/>
      <c r="AN256" s="15"/>
      <c r="AO256" s="15"/>
      <c r="AP256" s="15"/>
      <c r="AQ256" s="45"/>
      <c r="AR256" s="78"/>
      <c r="AS256" s="72"/>
      <c r="AT256" s="78"/>
      <c r="AU256" s="79"/>
      <c r="AV256" s="15"/>
      <c r="AW256" s="15"/>
      <c r="AX256" s="76"/>
      <c r="AY256" s="77"/>
      <c r="AZ256" s="77"/>
      <c r="BA256" s="77"/>
      <c r="BB256" s="77"/>
      <c r="BC256" s="45"/>
      <c r="BD256" s="45"/>
      <c r="BE256" s="45"/>
      <c r="BF256" s="15"/>
      <c r="BG256" s="15"/>
      <c r="BH256" s="15"/>
      <c r="BI256" s="15"/>
      <c r="BJ256" s="15"/>
      <c r="BK256" s="15"/>
      <c r="BL256" s="15"/>
      <c r="BM256" s="15"/>
      <c r="BN256" s="78"/>
      <c r="BO256" s="79"/>
      <c r="BP256" s="15"/>
      <c r="BQ256" s="15"/>
      <c r="BR256" s="76"/>
      <c r="BS256" s="15"/>
      <c r="BT256" s="77"/>
      <c r="BU256" s="15"/>
      <c r="BV256" s="15"/>
      <c r="BW256" s="15"/>
      <c r="BX256" s="77"/>
      <c r="BY256" s="77"/>
      <c r="BZ256" s="45"/>
      <c r="CA256" s="45"/>
      <c r="CB256" s="45"/>
      <c r="CC256" s="15"/>
      <c r="CD256" s="15"/>
      <c r="CE256" s="15"/>
      <c r="CF256" s="15"/>
      <c r="CG256" s="45"/>
      <c r="CH256" s="78"/>
      <c r="CI256" s="72"/>
      <c r="CJ256" s="78"/>
      <c r="CK256" s="79"/>
      <c r="CL256" s="15"/>
      <c r="CM256" s="15"/>
      <c r="CN256" s="76"/>
      <c r="CO256" s="77"/>
      <c r="CP256" s="77"/>
      <c r="CQ256" s="77"/>
      <c r="CR256" s="77"/>
      <c r="CS256" s="45"/>
      <c r="CT256" s="45"/>
      <c r="CU256" s="45"/>
      <c r="CV256" s="15"/>
      <c r="CW256" s="15"/>
      <c r="CX256" s="15"/>
      <c r="CY256" s="15"/>
      <c r="CZ256" s="15"/>
      <c r="DA256" s="15"/>
      <c r="DB256" s="15"/>
      <c r="DC256" s="15"/>
      <c r="DD256" s="78"/>
      <c r="DE256" s="79"/>
      <c r="DF256" s="15"/>
      <c r="DG256" s="15"/>
      <c r="DH256" s="76"/>
      <c r="DI256" s="15"/>
      <c r="DJ256" s="77"/>
      <c r="DK256" s="15"/>
      <c r="DL256" s="15"/>
      <c r="DM256" s="15"/>
      <c r="DN256" s="77"/>
      <c r="DO256" s="77"/>
      <c r="DP256" s="45"/>
      <c r="DQ256" s="45"/>
      <c r="DR256" s="45"/>
      <c r="DS256" s="15"/>
      <c r="DT256" s="15"/>
      <c r="DU256" s="15"/>
      <c r="DV256" s="15"/>
      <c r="DW256" s="45"/>
      <c r="DX256" s="78"/>
      <c r="DY256" s="72"/>
      <c r="DZ256" s="78"/>
      <c r="EA256" s="79"/>
      <c r="EB256" s="15"/>
      <c r="EC256" s="15"/>
      <c r="ED256" s="76"/>
      <c r="EE256" s="77"/>
      <c r="EF256" s="77"/>
      <c r="EG256" s="77"/>
      <c r="EH256" s="77"/>
      <c r="EI256" s="45"/>
      <c r="EJ256" s="45"/>
      <c r="EK256" s="45"/>
      <c r="EL256" s="15"/>
      <c r="EM256" s="15"/>
      <c r="EN256" s="15"/>
      <c r="EO256" s="15"/>
      <c r="EP256" s="15"/>
      <c r="EQ256" s="15"/>
      <c r="ER256" s="15"/>
      <c r="ES256" s="15"/>
      <c r="ET256" s="78"/>
      <c r="EU256" s="79"/>
      <c r="EV256" s="15"/>
      <c r="EW256" s="15"/>
      <c r="EX256" s="76"/>
      <c r="EY256" s="15"/>
      <c r="EZ256" s="77"/>
      <c r="FA256" s="15"/>
      <c r="FB256" s="15"/>
      <c r="FC256" s="15"/>
      <c r="FD256" s="77"/>
      <c r="FE256" s="77"/>
      <c r="FF256" s="45"/>
      <c r="FG256" s="45"/>
      <c r="FH256" s="45"/>
      <c r="FI256" s="15"/>
      <c r="FJ256" s="15"/>
      <c r="FK256" s="15"/>
      <c r="FL256" s="15"/>
      <c r="FM256" s="45"/>
      <c r="FN256" s="78"/>
      <c r="FO256" s="72"/>
      <c r="FP256" s="78"/>
      <c r="FQ256" s="79"/>
      <c r="FR256" s="15"/>
      <c r="FS256" s="15"/>
      <c r="FT256" s="76"/>
      <c r="FU256" s="77"/>
      <c r="FV256" s="77"/>
      <c r="FW256" s="77"/>
      <c r="FX256" s="77"/>
      <c r="FY256" s="45"/>
      <c r="FZ256" s="45"/>
      <c r="GA256" s="45"/>
      <c r="GB256" s="15"/>
      <c r="GC256" s="15"/>
      <c r="GD256" s="15"/>
      <c r="GE256" s="15"/>
      <c r="GF256" s="15"/>
      <c r="GG256" s="15"/>
      <c r="GH256" s="15"/>
      <c r="GI256" s="15"/>
      <c r="GJ256" s="78"/>
      <c r="GK256" s="79"/>
      <c r="GL256" s="15"/>
      <c r="GM256" s="15"/>
      <c r="GN256" s="76"/>
      <c r="GO256" s="15"/>
      <c r="GP256" s="77"/>
      <c r="GQ256" s="15"/>
      <c r="GR256" s="15"/>
      <c r="GS256" s="15"/>
      <c r="GT256" s="77"/>
      <c r="GU256" s="77"/>
      <c r="GV256" s="45"/>
      <c r="GW256" s="45"/>
      <c r="GX256" s="4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</row>
    <row r="257" spans="1:243" ht="16.899999999999999" customHeight="1">
      <c r="A257" s="49"/>
      <c r="B257" s="75"/>
      <c r="C257" s="76"/>
      <c r="D257" s="75"/>
      <c r="E257" s="77"/>
      <c r="F257" s="15"/>
      <c r="G257" s="15"/>
      <c r="H257" s="76"/>
      <c r="I257" s="77"/>
      <c r="J257" s="77"/>
      <c r="K257" s="77"/>
      <c r="L257" s="77"/>
      <c r="M257" s="49"/>
      <c r="N257" s="49"/>
      <c r="O257" s="49"/>
      <c r="P257" s="15"/>
      <c r="Q257" s="15"/>
      <c r="R257" s="15"/>
      <c r="S257" s="15"/>
      <c r="T257" s="15"/>
      <c r="U257" s="15"/>
      <c r="V257" s="15"/>
      <c r="W257" s="15"/>
      <c r="X257" s="75"/>
      <c r="Y257" s="77"/>
      <c r="Z257" s="15"/>
      <c r="AA257" s="15"/>
      <c r="AB257" s="76"/>
      <c r="AC257" s="15"/>
      <c r="AD257" s="77"/>
      <c r="AE257" s="15"/>
      <c r="AF257" s="15"/>
      <c r="AG257" s="15"/>
      <c r="AH257" s="77"/>
      <c r="AI257" s="77"/>
      <c r="AJ257" s="49"/>
      <c r="AK257" s="49"/>
      <c r="AL257" s="49"/>
      <c r="AM257" s="15"/>
      <c r="AN257" s="15"/>
      <c r="AO257" s="15"/>
      <c r="AP257" s="15"/>
      <c r="AQ257" s="49"/>
      <c r="AR257" s="75"/>
      <c r="AS257" s="76"/>
      <c r="AT257" s="75"/>
      <c r="AU257" s="77"/>
      <c r="AV257" s="15"/>
      <c r="AW257" s="15"/>
      <c r="AX257" s="76"/>
      <c r="AY257" s="77"/>
      <c r="AZ257" s="77"/>
      <c r="BA257" s="77"/>
      <c r="BB257" s="77"/>
      <c r="BC257" s="49"/>
      <c r="BD257" s="49"/>
      <c r="BE257" s="49"/>
      <c r="BF257" s="15"/>
      <c r="BG257" s="15"/>
      <c r="BH257" s="15"/>
      <c r="BI257" s="15"/>
      <c r="BJ257" s="15"/>
      <c r="BK257" s="15"/>
      <c r="BL257" s="15"/>
      <c r="BM257" s="15"/>
      <c r="BN257" s="75"/>
      <c r="BO257" s="77"/>
      <c r="BP257" s="15"/>
      <c r="BQ257" s="15"/>
      <c r="BR257" s="76"/>
      <c r="BS257" s="15"/>
      <c r="BT257" s="77"/>
      <c r="BU257" s="15"/>
      <c r="BV257" s="15"/>
      <c r="BW257" s="15"/>
      <c r="BX257" s="77"/>
      <c r="BY257" s="77"/>
      <c r="BZ257" s="49"/>
      <c r="CA257" s="49"/>
      <c r="CB257" s="49"/>
      <c r="CC257" s="15"/>
      <c r="CD257" s="15"/>
      <c r="CE257" s="15"/>
      <c r="CF257" s="15"/>
      <c r="CG257" s="49"/>
      <c r="CH257" s="75"/>
      <c r="CI257" s="76"/>
      <c r="CJ257" s="75"/>
      <c r="CK257" s="77"/>
      <c r="CL257" s="15"/>
      <c r="CM257" s="15"/>
      <c r="CN257" s="76"/>
      <c r="CO257" s="77"/>
      <c r="CP257" s="77"/>
      <c r="CQ257" s="77"/>
      <c r="CR257" s="77"/>
      <c r="CS257" s="49"/>
      <c r="CT257" s="49"/>
      <c r="CU257" s="49"/>
      <c r="CV257" s="15"/>
      <c r="CW257" s="15"/>
      <c r="CX257" s="15"/>
      <c r="CY257" s="15"/>
      <c r="CZ257" s="15"/>
      <c r="DA257" s="15"/>
      <c r="DB257" s="15"/>
      <c r="DC257" s="15"/>
      <c r="DD257" s="75"/>
      <c r="DE257" s="77"/>
      <c r="DF257" s="15"/>
      <c r="DG257" s="15"/>
      <c r="DH257" s="76"/>
      <c r="DI257" s="15"/>
      <c r="DJ257" s="77"/>
      <c r="DK257" s="15"/>
      <c r="DL257" s="15"/>
      <c r="DM257" s="15"/>
      <c r="DN257" s="77"/>
      <c r="DO257" s="77"/>
      <c r="DP257" s="49"/>
      <c r="DQ257" s="49"/>
      <c r="DR257" s="49"/>
      <c r="DS257" s="15"/>
      <c r="DT257" s="15"/>
      <c r="DU257" s="15"/>
      <c r="DV257" s="15"/>
      <c r="DW257" s="49"/>
      <c r="DX257" s="75"/>
      <c r="DY257" s="76"/>
      <c r="DZ257" s="75"/>
      <c r="EA257" s="77"/>
      <c r="EB257" s="15"/>
      <c r="EC257" s="15"/>
      <c r="ED257" s="76"/>
      <c r="EE257" s="77"/>
      <c r="EF257" s="77"/>
      <c r="EG257" s="77"/>
      <c r="EH257" s="77"/>
      <c r="EI257" s="49"/>
      <c r="EJ257" s="49"/>
      <c r="EK257" s="49"/>
      <c r="EL257" s="15"/>
      <c r="EM257" s="15"/>
      <c r="EN257" s="15"/>
      <c r="EO257" s="15"/>
      <c r="EP257" s="15"/>
      <c r="EQ257" s="15"/>
      <c r="ER257" s="15"/>
      <c r="ES257" s="15"/>
      <c r="ET257" s="75"/>
      <c r="EU257" s="77"/>
      <c r="EV257" s="15"/>
      <c r="EW257" s="15"/>
      <c r="EX257" s="76"/>
      <c r="EY257" s="15"/>
      <c r="EZ257" s="77"/>
      <c r="FA257" s="15"/>
      <c r="FB257" s="15"/>
      <c r="FC257" s="15"/>
      <c r="FD257" s="77"/>
      <c r="FE257" s="77"/>
      <c r="FF257" s="49"/>
      <c r="FG257" s="49"/>
      <c r="FH257" s="49"/>
      <c r="FI257" s="15"/>
      <c r="FJ257" s="15"/>
      <c r="FK257" s="15"/>
      <c r="FL257" s="15"/>
      <c r="FM257" s="49"/>
      <c r="FN257" s="75"/>
      <c r="FO257" s="76"/>
      <c r="FP257" s="75"/>
      <c r="FQ257" s="77"/>
      <c r="FR257" s="15"/>
      <c r="FS257" s="15"/>
      <c r="FT257" s="76"/>
      <c r="FU257" s="77"/>
      <c r="FV257" s="77"/>
      <c r="FW257" s="77"/>
      <c r="FX257" s="77"/>
      <c r="FY257" s="49"/>
      <c r="FZ257" s="49"/>
      <c r="GA257" s="49"/>
      <c r="GB257" s="15"/>
      <c r="GC257" s="15"/>
      <c r="GD257" s="15"/>
      <c r="GE257" s="15"/>
      <c r="GF257" s="15"/>
      <c r="GG257" s="15"/>
      <c r="GH257" s="15"/>
      <c r="GI257" s="15"/>
      <c r="GJ257" s="75"/>
      <c r="GK257" s="77"/>
      <c r="GL257" s="15"/>
      <c r="GM257" s="15"/>
      <c r="GN257" s="76"/>
      <c r="GO257" s="15"/>
      <c r="GP257" s="77"/>
      <c r="GQ257" s="15"/>
      <c r="GR257" s="15"/>
      <c r="GS257" s="15"/>
      <c r="GT257" s="77"/>
      <c r="GU257" s="77"/>
      <c r="GV257" s="49"/>
      <c r="GW257" s="49"/>
      <c r="GX257" s="49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</row>
    <row r="258" spans="1:243" ht="16.899999999999999" customHeight="1">
      <c r="A258" s="73"/>
      <c r="B258" s="75"/>
      <c r="C258" s="76"/>
      <c r="D258" s="75"/>
      <c r="E258" s="77"/>
      <c r="F258" s="15"/>
      <c r="G258" s="15"/>
      <c r="H258" s="72"/>
      <c r="I258" s="79"/>
      <c r="J258" s="79"/>
      <c r="K258" s="79"/>
      <c r="L258" s="79"/>
      <c r="M258" s="73"/>
      <c r="N258" s="73"/>
      <c r="O258" s="73"/>
      <c r="P258" s="15"/>
      <c r="Q258" s="15"/>
      <c r="R258" s="15"/>
      <c r="S258" s="15"/>
      <c r="T258" s="15"/>
      <c r="U258" s="15"/>
      <c r="V258" s="15"/>
      <c r="W258" s="15"/>
      <c r="X258" s="75"/>
      <c r="Y258" s="77"/>
      <c r="Z258" s="15"/>
      <c r="AA258" s="15"/>
      <c r="AB258" s="72"/>
      <c r="AC258" s="15"/>
      <c r="AD258" s="79"/>
      <c r="AE258" s="15"/>
      <c r="AF258" s="15"/>
      <c r="AG258" s="15"/>
      <c r="AH258" s="79"/>
      <c r="AI258" s="79"/>
      <c r="AJ258" s="73"/>
      <c r="AK258" s="73"/>
      <c r="AL258" s="73"/>
      <c r="AM258" s="15"/>
      <c r="AN258" s="15"/>
      <c r="AO258" s="15"/>
      <c r="AP258" s="15"/>
      <c r="AQ258" s="73"/>
      <c r="AR258" s="75"/>
      <c r="AS258" s="76"/>
      <c r="AT258" s="75"/>
      <c r="AU258" s="77"/>
      <c r="AV258" s="15"/>
      <c r="AW258" s="15"/>
      <c r="AX258" s="72"/>
      <c r="AY258" s="79"/>
      <c r="AZ258" s="79"/>
      <c r="BA258" s="79"/>
      <c r="BB258" s="79"/>
      <c r="BC258" s="73"/>
      <c r="BD258" s="73"/>
      <c r="BE258" s="73"/>
      <c r="BF258" s="15"/>
      <c r="BG258" s="15"/>
      <c r="BH258" s="15"/>
      <c r="BI258" s="15"/>
      <c r="BJ258" s="15"/>
      <c r="BK258" s="15"/>
      <c r="BL258" s="15"/>
      <c r="BM258" s="15"/>
      <c r="BN258" s="75"/>
      <c r="BO258" s="77"/>
      <c r="BP258" s="15"/>
      <c r="BQ258" s="15"/>
      <c r="BR258" s="72"/>
      <c r="BS258" s="15"/>
      <c r="BT258" s="79"/>
      <c r="BU258" s="15"/>
      <c r="BV258" s="15"/>
      <c r="BW258" s="15"/>
      <c r="BX258" s="79"/>
      <c r="BY258" s="79"/>
      <c r="BZ258" s="73"/>
      <c r="CA258" s="73"/>
      <c r="CB258" s="73"/>
      <c r="CC258" s="15"/>
      <c r="CD258" s="15"/>
      <c r="CE258" s="15"/>
      <c r="CF258" s="15"/>
      <c r="CG258" s="73"/>
      <c r="CH258" s="75"/>
      <c r="CI258" s="76"/>
      <c r="CJ258" s="75"/>
      <c r="CK258" s="77"/>
      <c r="CL258" s="15"/>
      <c r="CM258" s="15"/>
      <c r="CN258" s="72"/>
      <c r="CO258" s="79"/>
      <c r="CP258" s="79"/>
      <c r="CQ258" s="79"/>
      <c r="CR258" s="79"/>
      <c r="CS258" s="73"/>
      <c r="CT258" s="73"/>
      <c r="CU258" s="73"/>
      <c r="CV258" s="15"/>
      <c r="CW258" s="15"/>
      <c r="CX258" s="15"/>
      <c r="CY258" s="15"/>
      <c r="CZ258" s="15"/>
      <c r="DA258" s="15"/>
      <c r="DB258" s="15"/>
      <c r="DC258" s="15"/>
      <c r="DD258" s="75"/>
      <c r="DE258" s="77"/>
      <c r="DF258" s="15"/>
      <c r="DG258" s="15"/>
      <c r="DH258" s="72"/>
      <c r="DI258" s="15"/>
      <c r="DJ258" s="79"/>
      <c r="DK258" s="15"/>
      <c r="DL258" s="15"/>
      <c r="DM258" s="15"/>
      <c r="DN258" s="79"/>
      <c r="DO258" s="79"/>
      <c r="DP258" s="73"/>
      <c r="DQ258" s="73"/>
      <c r="DR258" s="73"/>
      <c r="DS258" s="15"/>
      <c r="DT258" s="15"/>
      <c r="DU258" s="15"/>
      <c r="DV258" s="15"/>
      <c r="DW258" s="73"/>
      <c r="DX258" s="75"/>
      <c r="DY258" s="76"/>
      <c r="DZ258" s="75"/>
      <c r="EA258" s="77"/>
      <c r="EB258" s="15"/>
      <c r="EC258" s="15"/>
      <c r="ED258" s="72"/>
      <c r="EE258" s="79"/>
      <c r="EF258" s="79"/>
      <c r="EG258" s="79"/>
      <c r="EH258" s="79"/>
      <c r="EI258" s="73"/>
      <c r="EJ258" s="73"/>
      <c r="EK258" s="73"/>
      <c r="EL258" s="15"/>
      <c r="EM258" s="15"/>
      <c r="EN258" s="15"/>
      <c r="EO258" s="15"/>
      <c r="EP258" s="15"/>
      <c r="EQ258" s="15"/>
      <c r="ER258" s="15"/>
      <c r="ES258" s="15"/>
      <c r="ET258" s="75"/>
      <c r="EU258" s="77"/>
      <c r="EV258" s="15"/>
      <c r="EW258" s="15"/>
      <c r="EX258" s="72"/>
      <c r="EY258" s="15"/>
      <c r="EZ258" s="79"/>
      <c r="FA258" s="15"/>
      <c r="FB258" s="15"/>
      <c r="FC258" s="15"/>
      <c r="FD258" s="79"/>
      <c r="FE258" s="79"/>
      <c r="FF258" s="73"/>
      <c r="FG258" s="73"/>
      <c r="FH258" s="73"/>
      <c r="FI258" s="15"/>
      <c r="FJ258" s="15"/>
      <c r="FK258" s="15"/>
      <c r="FL258" s="15"/>
      <c r="FM258" s="73"/>
      <c r="FN258" s="75"/>
      <c r="FO258" s="76"/>
      <c r="FP258" s="75"/>
      <c r="FQ258" s="77"/>
      <c r="FR258" s="15"/>
      <c r="FS258" s="15"/>
      <c r="FT258" s="72"/>
      <c r="FU258" s="79"/>
      <c r="FV258" s="79"/>
      <c r="FW258" s="79"/>
      <c r="FX258" s="79"/>
      <c r="FY258" s="73"/>
      <c r="FZ258" s="73"/>
      <c r="GA258" s="73"/>
      <c r="GB258" s="15"/>
      <c r="GC258" s="15"/>
      <c r="GD258" s="15"/>
      <c r="GE258" s="15"/>
      <c r="GF258" s="15"/>
      <c r="GG258" s="15"/>
      <c r="GH258" s="15"/>
      <c r="GI258" s="15"/>
      <c r="GJ258" s="75"/>
      <c r="GK258" s="77"/>
      <c r="GL258" s="15"/>
      <c r="GM258" s="15"/>
      <c r="GN258" s="72"/>
      <c r="GO258" s="15"/>
      <c r="GP258" s="79"/>
      <c r="GQ258" s="15"/>
      <c r="GR258" s="15"/>
      <c r="GS258" s="15"/>
      <c r="GT258" s="79"/>
      <c r="GU258" s="79"/>
      <c r="GV258" s="73"/>
      <c r="GW258" s="73"/>
      <c r="GX258" s="73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</row>
    <row r="259" spans="1:243" ht="16.899999999999999" customHeight="1">
      <c r="A259" s="49"/>
      <c r="B259" s="78"/>
      <c r="C259" s="72"/>
      <c r="D259" s="78"/>
      <c r="E259" s="79"/>
      <c r="F259" s="15"/>
      <c r="G259" s="15"/>
      <c r="H259" s="76"/>
      <c r="I259" s="77"/>
      <c r="J259" s="77"/>
      <c r="K259" s="77"/>
      <c r="L259" s="77"/>
      <c r="M259" s="49"/>
      <c r="N259" s="49"/>
      <c r="O259" s="49"/>
      <c r="P259" s="15"/>
      <c r="Q259" s="15"/>
      <c r="R259" s="15"/>
      <c r="S259" s="15"/>
      <c r="T259" s="15"/>
      <c r="U259" s="15"/>
      <c r="V259" s="15"/>
      <c r="W259" s="15"/>
      <c r="X259" s="78"/>
      <c r="Y259" s="79"/>
      <c r="Z259" s="15"/>
      <c r="AA259" s="15"/>
      <c r="AB259" s="76"/>
      <c r="AC259" s="15"/>
      <c r="AD259" s="77"/>
      <c r="AE259" s="15"/>
      <c r="AF259" s="15"/>
      <c r="AG259" s="15"/>
      <c r="AH259" s="77"/>
      <c r="AI259" s="77"/>
      <c r="AJ259" s="49"/>
      <c r="AK259" s="49"/>
      <c r="AL259" s="49"/>
      <c r="AM259" s="15"/>
      <c r="AN259" s="15"/>
      <c r="AO259" s="15"/>
      <c r="AP259" s="15"/>
      <c r="AQ259" s="49"/>
      <c r="AR259" s="78"/>
      <c r="AS259" s="72"/>
      <c r="AT259" s="78"/>
      <c r="AU259" s="79"/>
      <c r="AV259" s="15"/>
      <c r="AW259" s="15"/>
      <c r="AX259" s="76"/>
      <c r="AY259" s="77"/>
      <c r="AZ259" s="77"/>
      <c r="BA259" s="77"/>
      <c r="BB259" s="77"/>
      <c r="BC259" s="49"/>
      <c r="BD259" s="49"/>
      <c r="BE259" s="49"/>
      <c r="BF259" s="15"/>
      <c r="BG259" s="15"/>
      <c r="BH259" s="15"/>
      <c r="BI259" s="15"/>
      <c r="BJ259" s="15"/>
      <c r="BK259" s="15"/>
      <c r="BL259" s="15"/>
      <c r="BM259" s="15"/>
      <c r="BN259" s="78"/>
      <c r="BO259" s="79"/>
      <c r="BP259" s="15"/>
      <c r="BQ259" s="15"/>
      <c r="BR259" s="76"/>
      <c r="BS259" s="15"/>
      <c r="BT259" s="77"/>
      <c r="BU259" s="15"/>
      <c r="BV259" s="15"/>
      <c r="BW259" s="15"/>
      <c r="BX259" s="77"/>
      <c r="BY259" s="77"/>
      <c r="BZ259" s="49"/>
      <c r="CA259" s="49"/>
      <c r="CB259" s="49"/>
      <c r="CC259" s="15"/>
      <c r="CD259" s="15"/>
      <c r="CE259" s="15"/>
      <c r="CF259" s="15"/>
      <c r="CG259" s="49"/>
      <c r="CH259" s="78"/>
      <c r="CI259" s="72"/>
      <c r="CJ259" s="78"/>
      <c r="CK259" s="79"/>
      <c r="CL259" s="15"/>
      <c r="CM259" s="15"/>
      <c r="CN259" s="76"/>
      <c r="CO259" s="77"/>
      <c r="CP259" s="77"/>
      <c r="CQ259" s="77"/>
      <c r="CR259" s="77"/>
      <c r="CS259" s="49"/>
      <c r="CT259" s="49"/>
      <c r="CU259" s="49"/>
      <c r="CV259" s="15"/>
      <c r="CW259" s="15"/>
      <c r="CX259" s="15"/>
      <c r="CY259" s="15"/>
      <c r="CZ259" s="15"/>
      <c r="DA259" s="15"/>
      <c r="DB259" s="15"/>
      <c r="DC259" s="15"/>
      <c r="DD259" s="78"/>
      <c r="DE259" s="79"/>
      <c r="DF259" s="15"/>
      <c r="DG259" s="15"/>
      <c r="DH259" s="76"/>
      <c r="DI259" s="15"/>
      <c r="DJ259" s="77"/>
      <c r="DK259" s="15"/>
      <c r="DL259" s="15"/>
      <c r="DM259" s="15"/>
      <c r="DN259" s="77"/>
      <c r="DO259" s="77"/>
      <c r="DP259" s="49"/>
      <c r="DQ259" s="49"/>
      <c r="DR259" s="49"/>
      <c r="DS259" s="15"/>
      <c r="DT259" s="15"/>
      <c r="DU259" s="15"/>
      <c r="DV259" s="15"/>
      <c r="DW259" s="49"/>
      <c r="DX259" s="78"/>
      <c r="DY259" s="72"/>
      <c r="DZ259" s="78"/>
      <c r="EA259" s="79"/>
      <c r="EB259" s="15"/>
      <c r="EC259" s="15"/>
      <c r="ED259" s="76"/>
      <c r="EE259" s="77"/>
      <c r="EF259" s="77"/>
      <c r="EG259" s="77"/>
      <c r="EH259" s="77"/>
      <c r="EI259" s="49"/>
      <c r="EJ259" s="49"/>
      <c r="EK259" s="49"/>
      <c r="EL259" s="15"/>
      <c r="EM259" s="15"/>
      <c r="EN259" s="15"/>
      <c r="EO259" s="15"/>
      <c r="EP259" s="15"/>
      <c r="EQ259" s="15"/>
      <c r="ER259" s="15"/>
      <c r="ES259" s="15"/>
      <c r="ET259" s="78"/>
      <c r="EU259" s="79"/>
      <c r="EV259" s="15"/>
      <c r="EW259" s="15"/>
      <c r="EX259" s="76"/>
      <c r="EY259" s="15"/>
      <c r="EZ259" s="77"/>
      <c r="FA259" s="15"/>
      <c r="FB259" s="15"/>
      <c r="FC259" s="15"/>
      <c r="FD259" s="77"/>
      <c r="FE259" s="77"/>
      <c r="FF259" s="49"/>
      <c r="FG259" s="49"/>
      <c r="FH259" s="49"/>
      <c r="FI259" s="15"/>
      <c r="FJ259" s="15"/>
      <c r="FK259" s="15"/>
      <c r="FL259" s="15"/>
      <c r="FM259" s="49"/>
      <c r="FN259" s="78"/>
      <c r="FO259" s="72"/>
      <c r="FP259" s="78"/>
      <c r="FQ259" s="79"/>
      <c r="FR259" s="15"/>
      <c r="FS259" s="15"/>
      <c r="FT259" s="76"/>
      <c r="FU259" s="77"/>
      <c r="FV259" s="77"/>
      <c r="FW259" s="77"/>
      <c r="FX259" s="77"/>
      <c r="FY259" s="49"/>
      <c r="FZ259" s="49"/>
      <c r="GA259" s="49"/>
      <c r="GB259" s="15"/>
      <c r="GC259" s="15"/>
      <c r="GD259" s="15"/>
      <c r="GE259" s="15"/>
      <c r="GF259" s="15"/>
      <c r="GG259" s="15"/>
      <c r="GH259" s="15"/>
      <c r="GI259" s="15"/>
      <c r="GJ259" s="78"/>
      <c r="GK259" s="79"/>
      <c r="GL259" s="15"/>
      <c r="GM259" s="15"/>
      <c r="GN259" s="76"/>
      <c r="GO259" s="15"/>
      <c r="GP259" s="77"/>
      <c r="GQ259" s="15"/>
      <c r="GR259" s="15"/>
      <c r="GS259" s="15"/>
      <c r="GT259" s="77"/>
      <c r="GU259" s="77"/>
      <c r="GV259" s="49"/>
      <c r="GW259" s="49"/>
      <c r="GX259" s="49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</row>
    <row r="260" spans="1:243" ht="16.899999999999999" customHeight="1">
      <c r="A260" s="49"/>
      <c r="B260" s="75"/>
      <c r="C260" s="76"/>
      <c r="D260" s="75"/>
      <c r="E260" s="77"/>
      <c r="F260" s="15"/>
      <c r="G260" s="15"/>
      <c r="H260" s="76"/>
      <c r="I260" s="77"/>
      <c r="J260" s="77"/>
      <c r="K260" s="77"/>
      <c r="L260" s="77"/>
      <c r="M260" s="49"/>
      <c r="N260" s="49"/>
      <c r="O260" s="49"/>
      <c r="P260" s="15"/>
      <c r="Q260" s="15"/>
      <c r="R260" s="15"/>
      <c r="S260" s="15"/>
      <c r="T260" s="15"/>
      <c r="U260" s="15"/>
      <c r="V260" s="15"/>
      <c r="W260" s="15"/>
      <c r="X260" s="75"/>
      <c r="Y260" s="77"/>
      <c r="Z260" s="15"/>
      <c r="AA260" s="15"/>
      <c r="AB260" s="76"/>
      <c r="AC260" s="15"/>
      <c r="AD260" s="77"/>
      <c r="AE260" s="15"/>
      <c r="AF260" s="15"/>
      <c r="AG260" s="15"/>
      <c r="AH260" s="77"/>
      <c r="AI260" s="77"/>
      <c r="AJ260" s="49"/>
      <c r="AK260" s="49"/>
      <c r="AL260" s="49"/>
      <c r="AM260" s="15"/>
      <c r="AN260" s="15"/>
      <c r="AO260" s="15"/>
      <c r="AP260" s="15"/>
      <c r="AQ260" s="49"/>
      <c r="AR260" s="75"/>
      <c r="AS260" s="76"/>
      <c r="AT260" s="75"/>
      <c r="AU260" s="77"/>
      <c r="AV260" s="15"/>
      <c r="AW260" s="15"/>
      <c r="AX260" s="76"/>
      <c r="AY260" s="77"/>
      <c r="AZ260" s="77"/>
      <c r="BA260" s="77"/>
      <c r="BB260" s="77"/>
      <c r="BC260" s="49"/>
      <c r="BD260" s="49"/>
      <c r="BE260" s="49"/>
      <c r="BF260" s="15"/>
      <c r="BG260" s="15"/>
      <c r="BH260" s="15"/>
      <c r="BI260" s="15"/>
      <c r="BJ260" s="15"/>
      <c r="BK260" s="15"/>
      <c r="BL260" s="15"/>
      <c r="BM260" s="15"/>
      <c r="BN260" s="75"/>
      <c r="BO260" s="77"/>
      <c r="BP260" s="15"/>
      <c r="BQ260" s="15"/>
      <c r="BR260" s="76"/>
      <c r="BS260" s="15"/>
      <c r="BT260" s="77"/>
      <c r="BU260" s="15"/>
      <c r="BV260" s="15"/>
      <c r="BW260" s="15"/>
      <c r="BX260" s="77"/>
      <c r="BY260" s="77"/>
      <c r="BZ260" s="49"/>
      <c r="CA260" s="49"/>
      <c r="CB260" s="49"/>
      <c r="CC260" s="15"/>
      <c r="CD260" s="15"/>
      <c r="CE260" s="15"/>
      <c r="CF260" s="15"/>
      <c r="CG260" s="49"/>
      <c r="CH260" s="75"/>
      <c r="CI260" s="76"/>
      <c r="CJ260" s="75"/>
      <c r="CK260" s="77"/>
      <c r="CL260" s="15"/>
      <c r="CM260" s="15"/>
      <c r="CN260" s="76"/>
      <c r="CO260" s="77"/>
      <c r="CP260" s="77"/>
      <c r="CQ260" s="77"/>
      <c r="CR260" s="77"/>
      <c r="CS260" s="49"/>
      <c r="CT260" s="49"/>
      <c r="CU260" s="49"/>
      <c r="CV260" s="15"/>
      <c r="CW260" s="15"/>
      <c r="CX260" s="15"/>
      <c r="CY260" s="15"/>
      <c r="CZ260" s="15"/>
      <c r="DA260" s="15"/>
      <c r="DB260" s="15"/>
      <c r="DC260" s="15"/>
      <c r="DD260" s="75"/>
      <c r="DE260" s="77"/>
      <c r="DF260" s="15"/>
      <c r="DG260" s="15"/>
      <c r="DH260" s="76"/>
      <c r="DI260" s="15"/>
      <c r="DJ260" s="77"/>
      <c r="DK260" s="15"/>
      <c r="DL260" s="15"/>
      <c r="DM260" s="15"/>
      <c r="DN260" s="77"/>
      <c r="DO260" s="77"/>
      <c r="DP260" s="49"/>
      <c r="DQ260" s="49"/>
      <c r="DR260" s="49"/>
      <c r="DS260" s="15"/>
      <c r="DT260" s="15"/>
      <c r="DU260" s="15"/>
      <c r="DV260" s="15"/>
      <c r="DW260" s="49"/>
      <c r="DX260" s="75"/>
      <c r="DY260" s="76"/>
      <c r="DZ260" s="75"/>
      <c r="EA260" s="77"/>
      <c r="EB260" s="15"/>
      <c r="EC260" s="15"/>
      <c r="ED260" s="76"/>
      <c r="EE260" s="77"/>
      <c r="EF260" s="77"/>
      <c r="EG260" s="77"/>
      <c r="EH260" s="77"/>
      <c r="EI260" s="49"/>
      <c r="EJ260" s="49"/>
      <c r="EK260" s="49"/>
      <c r="EL260" s="15"/>
      <c r="EM260" s="15"/>
      <c r="EN260" s="15"/>
      <c r="EO260" s="15"/>
      <c r="EP260" s="15"/>
      <c r="EQ260" s="15"/>
      <c r="ER260" s="15"/>
      <c r="ES260" s="15"/>
      <c r="ET260" s="75"/>
      <c r="EU260" s="77"/>
      <c r="EV260" s="15"/>
      <c r="EW260" s="15"/>
      <c r="EX260" s="76"/>
      <c r="EY260" s="15"/>
      <c r="EZ260" s="77"/>
      <c r="FA260" s="15"/>
      <c r="FB260" s="15"/>
      <c r="FC260" s="15"/>
      <c r="FD260" s="77"/>
      <c r="FE260" s="77"/>
      <c r="FF260" s="49"/>
      <c r="FG260" s="49"/>
      <c r="FH260" s="49"/>
      <c r="FI260" s="15"/>
      <c r="FJ260" s="15"/>
      <c r="FK260" s="15"/>
      <c r="FL260" s="15"/>
      <c r="FM260" s="49"/>
      <c r="FN260" s="75"/>
      <c r="FO260" s="76"/>
      <c r="FP260" s="75"/>
      <c r="FQ260" s="77"/>
      <c r="FR260" s="15"/>
      <c r="FS260" s="15"/>
      <c r="FT260" s="76"/>
      <c r="FU260" s="77"/>
      <c r="FV260" s="77"/>
      <c r="FW260" s="77"/>
      <c r="FX260" s="77"/>
      <c r="FY260" s="49"/>
      <c r="FZ260" s="49"/>
      <c r="GA260" s="49"/>
      <c r="GB260" s="15"/>
      <c r="GC260" s="15"/>
      <c r="GD260" s="15"/>
      <c r="GE260" s="15"/>
      <c r="GF260" s="15"/>
      <c r="GG260" s="15"/>
      <c r="GH260" s="15"/>
      <c r="GI260" s="15"/>
      <c r="GJ260" s="75"/>
      <c r="GK260" s="77"/>
      <c r="GL260" s="15"/>
      <c r="GM260" s="15"/>
      <c r="GN260" s="76"/>
      <c r="GO260" s="15"/>
      <c r="GP260" s="77"/>
      <c r="GQ260" s="15"/>
      <c r="GR260" s="15"/>
      <c r="GS260" s="15"/>
      <c r="GT260" s="77"/>
      <c r="GU260" s="77"/>
      <c r="GV260" s="49"/>
      <c r="GW260" s="49"/>
      <c r="GX260" s="49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</row>
    <row r="261" spans="1:243" ht="16.899999999999999" customHeight="1">
      <c r="A261" s="73"/>
      <c r="B261" s="75"/>
      <c r="C261" s="76"/>
      <c r="D261" s="75"/>
      <c r="E261" s="77"/>
      <c r="F261" s="15"/>
      <c r="G261" s="15"/>
      <c r="H261" s="72"/>
      <c r="I261" s="79"/>
      <c r="J261" s="79"/>
      <c r="K261" s="79"/>
      <c r="L261" s="79"/>
      <c r="M261" s="73"/>
      <c r="N261" s="73"/>
      <c r="O261" s="73"/>
      <c r="P261" s="15"/>
      <c r="Q261" s="15"/>
      <c r="R261" s="15"/>
      <c r="S261" s="15"/>
      <c r="T261" s="15"/>
      <c r="U261" s="15"/>
      <c r="V261" s="15"/>
      <c r="W261" s="15"/>
      <c r="X261" s="75"/>
      <c r="Y261" s="77"/>
      <c r="Z261" s="15"/>
      <c r="AA261" s="15"/>
      <c r="AB261" s="72"/>
      <c r="AC261" s="15"/>
      <c r="AD261" s="79"/>
      <c r="AE261" s="15"/>
      <c r="AF261" s="15"/>
      <c r="AG261" s="15"/>
      <c r="AH261" s="79"/>
      <c r="AI261" s="79"/>
      <c r="AJ261" s="73"/>
      <c r="AK261" s="73"/>
      <c r="AL261" s="73"/>
      <c r="AM261" s="15"/>
      <c r="AN261" s="15"/>
      <c r="AO261" s="15"/>
      <c r="AP261" s="15"/>
      <c r="AQ261" s="73"/>
      <c r="AR261" s="75"/>
      <c r="AS261" s="76"/>
      <c r="AT261" s="75"/>
      <c r="AU261" s="77"/>
      <c r="AV261" s="15"/>
      <c r="AW261" s="15"/>
      <c r="AX261" s="72"/>
      <c r="AY261" s="79"/>
      <c r="AZ261" s="79"/>
      <c r="BA261" s="79"/>
      <c r="BB261" s="79"/>
      <c r="BC261" s="73"/>
      <c r="BD261" s="73"/>
      <c r="BE261" s="73"/>
      <c r="BF261" s="15"/>
      <c r="BG261" s="15"/>
      <c r="BH261" s="15"/>
      <c r="BI261" s="15"/>
      <c r="BJ261" s="15"/>
      <c r="BK261" s="15"/>
      <c r="BL261" s="15"/>
      <c r="BM261" s="15"/>
      <c r="BN261" s="75"/>
      <c r="BO261" s="77"/>
      <c r="BP261" s="15"/>
      <c r="BQ261" s="15"/>
      <c r="BR261" s="72"/>
      <c r="BS261" s="15"/>
      <c r="BT261" s="79"/>
      <c r="BU261" s="15"/>
      <c r="BV261" s="15"/>
      <c r="BW261" s="15"/>
      <c r="BX261" s="79"/>
      <c r="BY261" s="79"/>
      <c r="BZ261" s="73"/>
      <c r="CA261" s="73"/>
      <c r="CB261" s="73"/>
      <c r="CC261" s="15"/>
      <c r="CD261" s="15"/>
      <c r="CE261" s="15"/>
      <c r="CF261" s="15"/>
      <c r="CG261" s="73"/>
      <c r="CH261" s="75"/>
      <c r="CI261" s="76"/>
      <c r="CJ261" s="75"/>
      <c r="CK261" s="77"/>
      <c r="CL261" s="15"/>
      <c r="CM261" s="15"/>
      <c r="CN261" s="72"/>
      <c r="CO261" s="79"/>
      <c r="CP261" s="79"/>
      <c r="CQ261" s="79"/>
      <c r="CR261" s="79"/>
      <c r="CS261" s="73"/>
      <c r="CT261" s="73"/>
      <c r="CU261" s="73"/>
      <c r="CV261" s="15"/>
      <c r="CW261" s="15"/>
      <c r="CX261" s="15"/>
      <c r="CY261" s="15"/>
      <c r="CZ261" s="15"/>
      <c r="DA261" s="15"/>
      <c r="DB261" s="15"/>
      <c r="DC261" s="15"/>
      <c r="DD261" s="75"/>
      <c r="DE261" s="77"/>
      <c r="DF261" s="15"/>
      <c r="DG261" s="15"/>
      <c r="DH261" s="72"/>
      <c r="DI261" s="15"/>
      <c r="DJ261" s="79"/>
      <c r="DK261" s="15"/>
      <c r="DL261" s="15"/>
      <c r="DM261" s="15"/>
      <c r="DN261" s="79"/>
      <c r="DO261" s="79"/>
      <c r="DP261" s="73"/>
      <c r="DQ261" s="73"/>
      <c r="DR261" s="73"/>
      <c r="DS261" s="15"/>
      <c r="DT261" s="15"/>
      <c r="DU261" s="15"/>
      <c r="DV261" s="15"/>
      <c r="DW261" s="73"/>
      <c r="DX261" s="75"/>
      <c r="DY261" s="76"/>
      <c r="DZ261" s="75"/>
      <c r="EA261" s="77"/>
      <c r="EB261" s="15"/>
      <c r="EC261" s="15"/>
      <c r="ED261" s="72"/>
      <c r="EE261" s="79"/>
      <c r="EF261" s="79"/>
      <c r="EG261" s="79"/>
      <c r="EH261" s="79"/>
      <c r="EI261" s="73"/>
      <c r="EJ261" s="73"/>
      <c r="EK261" s="73"/>
      <c r="EL261" s="15"/>
      <c r="EM261" s="15"/>
      <c r="EN261" s="15"/>
      <c r="EO261" s="15"/>
      <c r="EP261" s="15"/>
      <c r="EQ261" s="15"/>
      <c r="ER261" s="15"/>
      <c r="ES261" s="15"/>
      <c r="ET261" s="75"/>
      <c r="EU261" s="77"/>
      <c r="EV261" s="15"/>
      <c r="EW261" s="15"/>
      <c r="EX261" s="72"/>
      <c r="EY261" s="15"/>
      <c r="EZ261" s="79"/>
      <c r="FA261" s="15"/>
      <c r="FB261" s="15"/>
      <c r="FC261" s="15"/>
      <c r="FD261" s="79"/>
      <c r="FE261" s="79"/>
      <c r="FF261" s="73"/>
      <c r="FG261" s="73"/>
      <c r="FH261" s="73"/>
      <c r="FI261" s="15"/>
      <c r="FJ261" s="15"/>
      <c r="FK261" s="15"/>
      <c r="FL261" s="15"/>
      <c r="FM261" s="73"/>
      <c r="FN261" s="75"/>
      <c r="FO261" s="76"/>
      <c r="FP261" s="75"/>
      <c r="FQ261" s="77"/>
      <c r="FR261" s="15"/>
      <c r="FS261" s="15"/>
      <c r="FT261" s="72"/>
      <c r="FU261" s="79"/>
      <c r="FV261" s="79"/>
      <c r="FW261" s="79"/>
      <c r="FX261" s="79"/>
      <c r="FY261" s="73"/>
      <c r="FZ261" s="73"/>
      <c r="GA261" s="73"/>
      <c r="GB261" s="15"/>
      <c r="GC261" s="15"/>
      <c r="GD261" s="15"/>
      <c r="GE261" s="15"/>
      <c r="GF261" s="15"/>
      <c r="GG261" s="15"/>
      <c r="GH261" s="15"/>
      <c r="GI261" s="15"/>
      <c r="GJ261" s="75"/>
      <c r="GK261" s="77"/>
      <c r="GL261" s="15"/>
      <c r="GM261" s="15"/>
      <c r="GN261" s="72"/>
      <c r="GO261" s="15"/>
      <c r="GP261" s="79"/>
      <c r="GQ261" s="15"/>
      <c r="GR261" s="15"/>
      <c r="GS261" s="15"/>
      <c r="GT261" s="79"/>
      <c r="GU261" s="79"/>
      <c r="GV261" s="73"/>
      <c r="GW261" s="73"/>
      <c r="GX261" s="73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</row>
    <row r="262" spans="1:243" ht="16.899999999999999" customHeight="1">
      <c r="A262" s="49"/>
      <c r="B262" s="15"/>
      <c r="C262" s="15"/>
      <c r="D262" s="15"/>
      <c r="E262" s="15"/>
      <c r="F262" s="15"/>
      <c r="G262" s="15"/>
      <c r="H262" s="76"/>
      <c r="I262" s="77"/>
      <c r="J262" s="77"/>
      <c r="K262" s="77"/>
      <c r="L262" s="77"/>
      <c r="M262" s="49"/>
      <c r="N262" s="49"/>
      <c r="O262" s="49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76"/>
      <c r="AF262" s="15"/>
      <c r="AG262" s="77"/>
      <c r="AH262" s="77"/>
      <c r="AI262" s="77"/>
      <c r="AJ262" s="49"/>
      <c r="AK262" s="49"/>
      <c r="AL262" s="49"/>
      <c r="AM262" s="15"/>
      <c r="AN262" s="15"/>
      <c r="AO262" s="15"/>
      <c r="AP262" s="15"/>
      <c r="AQ262" s="49"/>
      <c r="AR262" s="15"/>
      <c r="AS262" s="15"/>
      <c r="AT262" s="15"/>
      <c r="AU262" s="15"/>
      <c r="AV262" s="15"/>
      <c r="AW262" s="15"/>
      <c r="AX262" s="76"/>
      <c r="AY262" s="77"/>
      <c r="AZ262" s="77"/>
      <c r="BA262" s="77"/>
      <c r="BB262" s="77"/>
      <c r="BC262" s="49"/>
      <c r="BD262" s="49"/>
      <c r="BE262" s="49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76"/>
      <c r="BV262" s="15"/>
      <c r="BW262" s="77"/>
      <c r="BX262" s="77"/>
      <c r="BY262" s="77"/>
      <c r="BZ262" s="49"/>
      <c r="CA262" s="49"/>
      <c r="CB262" s="49"/>
      <c r="CC262" s="15"/>
      <c r="CD262" s="15"/>
      <c r="CE262" s="15"/>
      <c r="CF262" s="15"/>
      <c r="CG262" s="49"/>
      <c r="CH262" s="15"/>
      <c r="CI262" s="15"/>
      <c r="CJ262" s="15"/>
      <c r="CK262" s="15"/>
      <c r="CL262" s="15"/>
      <c r="CM262" s="15"/>
      <c r="CN262" s="76"/>
      <c r="CO262" s="77"/>
      <c r="CP262" s="77"/>
      <c r="CQ262" s="77"/>
      <c r="CR262" s="77"/>
      <c r="CS262" s="49"/>
      <c r="CT262" s="49"/>
      <c r="CU262" s="49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76"/>
      <c r="DL262" s="15"/>
      <c r="DM262" s="77"/>
      <c r="DN262" s="77"/>
      <c r="DO262" s="77"/>
      <c r="DP262" s="49"/>
      <c r="DQ262" s="49"/>
      <c r="DR262" s="49"/>
      <c r="DS262" s="15"/>
      <c r="DT262" s="15"/>
      <c r="DU262" s="15"/>
      <c r="DV262" s="15"/>
      <c r="DW262" s="49"/>
      <c r="DX262" s="15"/>
      <c r="DY262" s="15"/>
      <c r="DZ262" s="15"/>
      <c r="EA262" s="15"/>
      <c r="EB262" s="15"/>
      <c r="EC262" s="15"/>
      <c r="ED262" s="76"/>
      <c r="EE262" s="77"/>
      <c r="EF262" s="77"/>
      <c r="EG262" s="77"/>
      <c r="EH262" s="77"/>
      <c r="EI262" s="49"/>
      <c r="EJ262" s="49"/>
      <c r="EK262" s="49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76"/>
      <c r="FB262" s="15"/>
      <c r="FC262" s="77"/>
      <c r="FD262" s="77"/>
      <c r="FE262" s="77"/>
      <c r="FF262" s="49"/>
      <c r="FG262" s="49"/>
      <c r="FH262" s="49"/>
      <c r="FI262" s="15"/>
      <c r="FJ262" s="15"/>
      <c r="FK262" s="15"/>
      <c r="FL262" s="15"/>
      <c r="FM262" s="49"/>
      <c r="FN262" s="15"/>
      <c r="FO262" s="15"/>
      <c r="FP262" s="15"/>
      <c r="FQ262" s="15"/>
      <c r="FR262" s="15"/>
      <c r="FS262" s="15"/>
      <c r="FT262" s="76"/>
      <c r="FU262" s="77"/>
      <c r="FV262" s="77"/>
      <c r="FW262" s="77"/>
      <c r="FX262" s="77"/>
      <c r="FY262" s="49"/>
      <c r="FZ262" s="49"/>
      <c r="GA262" s="49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76"/>
      <c r="GR262" s="15"/>
      <c r="GS262" s="77"/>
      <c r="GT262" s="77"/>
      <c r="GU262" s="77"/>
      <c r="GV262" s="49"/>
      <c r="GW262" s="49"/>
      <c r="GX262" s="49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</row>
    <row r="263" spans="1:243" ht="16.899999999999999" customHeight="1">
      <c r="A263" s="49"/>
      <c r="B263" s="15"/>
      <c r="C263" s="15"/>
      <c r="D263" s="15"/>
      <c r="E263" s="15"/>
      <c r="F263" s="46"/>
      <c r="G263" s="15"/>
      <c r="H263" s="15"/>
      <c r="I263" s="15"/>
      <c r="J263" s="15"/>
      <c r="K263" s="77"/>
      <c r="L263" s="77"/>
      <c r="M263" s="77"/>
      <c r="N263" s="49"/>
      <c r="O263" s="49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46"/>
      <c r="AA263" s="15"/>
      <c r="AB263" s="15"/>
      <c r="AC263" s="15"/>
      <c r="AD263" s="15"/>
      <c r="AE263" s="76"/>
      <c r="AF263" s="15"/>
      <c r="AG263" s="77"/>
      <c r="AH263" s="77"/>
      <c r="AI263" s="77"/>
      <c r="AJ263" s="49"/>
      <c r="AK263" s="49"/>
      <c r="AL263" s="49"/>
      <c r="AM263" s="15"/>
      <c r="AN263" s="15"/>
      <c r="AO263" s="15"/>
      <c r="AP263" s="15"/>
      <c r="AQ263" s="49"/>
      <c r="AR263" s="15"/>
      <c r="AS263" s="15"/>
      <c r="AT263" s="15"/>
      <c r="AU263" s="15"/>
      <c r="AV263" s="46"/>
      <c r="AW263" s="15"/>
      <c r="AX263" s="15"/>
      <c r="AY263" s="15"/>
      <c r="AZ263" s="15"/>
      <c r="BA263" s="77"/>
      <c r="BB263" s="77"/>
      <c r="BC263" s="77"/>
      <c r="BD263" s="49"/>
      <c r="BE263" s="49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46"/>
      <c r="BQ263" s="15"/>
      <c r="BR263" s="15"/>
      <c r="BS263" s="15"/>
      <c r="BT263" s="15"/>
      <c r="BU263" s="76"/>
      <c r="BV263" s="15"/>
      <c r="BW263" s="77"/>
      <c r="BX263" s="77"/>
      <c r="BY263" s="77"/>
      <c r="BZ263" s="49"/>
      <c r="CA263" s="49"/>
      <c r="CB263" s="49"/>
      <c r="CC263" s="15"/>
      <c r="CD263" s="15"/>
      <c r="CE263" s="15"/>
      <c r="CF263" s="15"/>
      <c r="CG263" s="49"/>
      <c r="CH263" s="15"/>
      <c r="CI263" s="15"/>
      <c r="CJ263" s="15"/>
      <c r="CK263" s="15"/>
      <c r="CL263" s="46"/>
      <c r="CM263" s="15"/>
      <c r="CN263" s="15"/>
      <c r="CO263" s="15"/>
      <c r="CP263" s="15"/>
      <c r="CQ263" s="77"/>
      <c r="CR263" s="77"/>
      <c r="CS263" s="77"/>
      <c r="CT263" s="49"/>
      <c r="CU263" s="49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46"/>
      <c r="DG263" s="15"/>
      <c r="DH263" s="15"/>
      <c r="DI263" s="15"/>
      <c r="DJ263" s="15"/>
      <c r="DK263" s="76"/>
      <c r="DL263" s="15"/>
      <c r="DM263" s="77"/>
      <c r="DN263" s="77"/>
      <c r="DO263" s="77"/>
      <c r="DP263" s="49"/>
      <c r="DQ263" s="49"/>
      <c r="DR263" s="49"/>
      <c r="DS263" s="15"/>
      <c r="DT263" s="15"/>
      <c r="DU263" s="15"/>
      <c r="DV263" s="15"/>
      <c r="DW263" s="49"/>
      <c r="DX263" s="15"/>
      <c r="DY263" s="15"/>
      <c r="DZ263" s="15"/>
      <c r="EA263" s="15"/>
      <c r="EB263" s="46"/>
      <c r="EC263" s="15"/>
      <c r="ED263" s="15"/>
      <c r="EE263" s="15"/>
      <c r="EF263" s="15"/>
      <c r="EG263" s="77"/>
      <c r="EH263" s="77"/>
      <c r="EI263" s="77"/>
      <c r="EJ263" s="49"/>
      <c r="EK263" s="49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46"/>
      <c r="EW263" s="15"/>
      <c r="EX263" s="15"/>
      <c r="EY263" s="15"/>
      <c r="EZ263" s="15"/>
      <c r="FA263" s="76"/>
      <c r="FB263" s="15"/>
      <c r="FC263" s="77"/>
      <c r="FD263" s="77"/>
      <c r="FE263" s="77"/>
      <c r="FF263" s="49"/>
      <c r="FG263" s="49"/>
      <c r="FH263" s="49"/>
      <c r="FI263" s="15"/>
      <c r="FJ263" s="15"/>
      <c r="FK263" s="15"/>
      <c r="FL263" s="15"/>
      <c r="FM263" s="49"/>
      <c r="FN263" s="15"/>
      <c r="FO263" s="15"/>
      <c r="FP263" s="15"/>
      <c r="FQ263" s="15"/>
      <c r="FR263" s="46"/>
      <c r="FS263" s="15"/>
      <c r="FT263" s="15"/>
      <c r="FU263" s="15"/>
      <c r="FV263" s="15"/>
      <c r="FW263" s="77"/>
      <c r="FX263" s="77"/>
      <c r="FY263" s="77"/>
      <c r="FZ263" s="49"/>
      <c r="GA263" s="49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46"/>
      <c r="GM263" s="15"/>
      <c r="GN263" s="15"/>
      <c r="GO263" s="15"/>
      <c r="GP263" s="15"/>
      <c r="GQ263" s="76"/>
      <c r="GR263" s="15"/>
      <c r="GS263" s="77"/>
      <c r="GT263" s="77"/>
      <c r="GU263" s="77"/>
      <c r="GV263" s="49"/>
      <c r="GW263" s="49"/>
      <c r="GX263" s="49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</row>
    <row r="264" spans="1:243" ht="16.899999999999999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49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49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49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49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49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</row>
    <row r="265" spans="1:243" ht="16.899999999999999" customHeight="1">
      <c r="A265" s="15"/>
      <c r="B265" s="15"/>
      <c r="C265" s="15"/>
      <c r="D265" s="15"/>
      <c r="E265" s="15"/>
      <c r="F265" s="46"/>
      <c r="G265" s="15"/>
      <c r="H265" s="15"/>
      <c r="I265" s="15"/>
      <c r="J265" s="15"/>
      <c r="K265" s="15"/>
      <c r="L265" s="15"/>
      <c r="M265" s="46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46"/>
      <c r="AA265" s="15"/>
      <c r="AB265" s="15"/>
      <c r="AC265" s="15"/>
      <c r="AD265" s="15"/>
      <c r="AE265" s="15"/>
      <c r="AF265" s="15"/>
      <c r="AG265" s="48"/>
      <c r="AH265" s="15"/>
      <c r="AI265" s="15"/>
      <c r="AJ265" s="15"/>
      <c r="AK265" s="15"/>
      <c r="AL265" s="49"/>
      <c r="AM265" s="15"/>
      <c r="AN265" s="15"/>
      <c r="AO265" s="15"/>
      <c r="AP265" s="15"/>
      <c r="AQ265" s="15"/>
      <c r="AR265" s="15"/>
      <c r="AS265" s="15"/>
      <c r="AT265" s="15"/>
      <c r="AU265" s="15"/>
      <c r="AV265" s="46"/>
      <c r="AW265" s="15"/>
      <c r="AX265" s="15"/>
      <c r="AY265" s="15"/>
      <c r="AZ265" s="15"/>
      <c r="BA265" s="15"/>
      <c r="BB265" s="15"/>
      <c r="BC265" s="46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46"/>
      <c r="BQ265" s="15"/>
      <c r="BR265" s="15"/>
      <c r="BS265" s="15"/>
      <c r="BT265" s="15"/>
      <c r="BU265" s="15"/>
      <c r="BV265" s="15"/>
      <c r="BW265" s="48"/>
      <c r="BX265" s="15"/>
      <c r="BY265" s="15"/>
      <c r="BZ265" s="15"/>
      <c r="CA265" s="15"/>
      <c r="CB265" s="49"/>
      <c r="CC265" s="15"/>
      <c r="CD265" s="15"/>
      <c r="CE265" s="15"/>
      <c r="CF265" s="15"/>
      <c r="CG265" s="15"/>
      <c r="CH265" s="15"/>
      <c r="CI265" s="15"/>
      <c r="CJ265" s="15"/>
      <c r="CK265" s="15"/>
      <c r="CL265" s="46"/>
      <c r="CM265" s="15"/>
      <c r="CN265" s="15"/>
      <c r="CO265" s="15"/>
      <c r="CP265" s="15"/>
      <c r="CQ265" s="15"/>
      <c r="CR265" s="15"/>
      <c r="CS265" s="46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46"/>
      <c r="DG265" s="15"/>
      <c r="DH265" s="15"/>
      <c r="DI265" s="15"/>
      <c r="DJ265" s="15"/>
      <c r="DK265" s="15"/>
      <c r="DL265" s="15"/>
      <c r="DM265" s="48"/>
      <c r="DN265" s="15"/>
      <c r="DO265" s="15"/>
      <c r="DP265" s="15"/>
      <c r="DQ265" s="15"/>
      <c r="DR265" s="49"/>
      <c r="DS265" s="15"/>
      <c r="DT265" s="15"/>
      <c r="DU265" s="15"/>
      <c r="DV265" s="15"/>
      <c r="DW265" s="15"/>
      <c r="DX265" s="15"/>
      <c r="DY265" s="15"/>
      <c r="DZ265" s="15"/>
      <c r="EA265" s="15"/>
      <c r="EB265" s="46"/>
      <c r="EC265" s="15"/>
      <c r="ED265" s="15"/>
      <c r="EE265" s="15"/>
      <c r="EF265" s="15"/>
      <c r="EG265" s="15"/>
      <c r="EH265" s="15"/>
      <c r="EI265" s="46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46"/>
      <c r="EW265" s="15"/>
      <c r="EX265" s="15"/>
      <c r="EY265" s="15"/>
      <c r="EZ265" s="15"/>
      <c r="FA265" s="15"/>
      <c r="FB265" s="15"/>
      <c r="FC265" s="48"/>
      <c r="FD265" s="15"/>
      <c r="FE265" s="15"/>
      <c r="FF265" s="15"/>
      <c r="FG265" s="15"/>
      <c r="FH265" s="49"/>
      <c r="FI265" s="15"/>
      <c r="FJ265" s="15"/>
      <c r="FK265" s="15"/>
      <c r="FL265" s="15"/>
      <c r="FM265" s="15"/>
      <c r="FN265" s="15"/>
      <c r="FO265" s="15"/>
      <c r="FP265" s="15"/>
      <c r="FQ265" s="15"/>
      <c r="FR265" s="46"/>
      <c r="FS265" s="15"/>
      <c r="FT265" s="15"/>
      <c r="FU265" s="15"/>
      <c r="FV265" s="15"/>
      <c r="FW265" s="15"/>
      <c r="FX265" s="15"/>
      <c r="FY265" s="46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46"/>
      <c r="GM265" s="15"/>
      <c r="GN265" s="15"/>
      <c r="GO265" s="15"/>
      <c r="GP265" s="15"/>
      <c r="GQ265" s="15"/>
      <c r="GR265" s="15"/>
      <c r="GS265" s="48"/>
      <c r="GT265" s="15"/>
      <c r="GU265" s="15"/>
      <c r="GV265" s="15"/>
      <c r="GW265" s="15"/>
      <c r="GX265" s="49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</row>
    <row r="266" spans="1:243" ht="16.899999999999999" customHeight="1">
      <c r="A266" s="61"/>
      <c r="B266" s="15"/>
      <c r="C266" s="15"/>
      <c r="D266" s="15"/>
      <c r="E266" s="15"/>
      <c r="F266" s="15"/>
      <c r="G266" s="15"/>
      <c r="H266" s="15"/>
      <c r="I266" s="15"/>
      <c r="J266" s="15"/>
      <c r="K266" s="61"/>
      <c r="L266" s="61"/>
      <c r="M266" s="61"/>
      <c r="N266" s="61"/>
      <c r="O266" s="61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61"/>
      <c r="AH266" s="61"/>
      <c r="AI266" s="61"/>
      <c r="AJ266" s="61"/>
      <c r="AK266" s="61"/>
      <c r="AL266" s="49"/>
      <c r="AM266" s="15"/>
      <c r="AN266" s="15"/>
      <c r="AO266" s="15"/>
      <c r="AP266" s="15"/>
      <c r="AQ266" s="61"/>
      <c r="AR266" s="15"/>
      <c r="AS266" s="15"/>
      <c r="AT266" s="15"/>
      <c r="AU266" s="15"/>
      <c r="AV266" s="15"/>
      <c r="AW266" s="15"/>
      <c r="AX266" s="15"/>
      <c r="AY266" s="15"/>
      <c r="AZ266" s="15"/>
      <c r="BA266" s="61"/>
      <c r="BB266" s="61"/>
      <c r="BC266" s="61"/>
      <c r="BD266" s="61"/>
      <c r="BE266" s="61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61"/>
      <c r="BX266" s="61"/>
      <c r="BY266" s="61"/>
      <c r="BZ266" s="61"/>
      <c r="CA266" s="61"/>
      <c r="CB266" s="49"/>
      <c r="CC266" s="15"/>
      <c r="CD266" s="15"/>
      <c r="CE266" s="15"/>
      <c r="CF266" s="15"/>
      <c r="CG266" s="61"/>
      <c r="CH266" s="15"/>
      <c r="CI266" s="15"/>
      <c r="CJ266" s="15"/>
      <c r="CK266" s="15"/>
      <c r="CL266" s="15"/>
      <c r="CM266" s="15"/>
      <c r="CN266" s="15"/>
      <c r="CO266" s="15"/>
      <c r="CP266" s="15"/>
      <c r="CQ266" s="61"/>
      <c r="CR266" s="61"/>
      <c r="CS266" s="61"/>
      <c r="CT266" s="61"/>
      <c r="CU266" s="61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61"/>
      <c r="DN266" s="61"/>
      <c r="DO266" s="61"/>
      <c r="DP266" s="61"/>
      <c r="DQ266" s="61"/>
      <c r="DR266" s="49"/>
      <c r="DS266" s="15"/>
      <c r="DT266" s="15"/>
      <c r="DU266" s="15"/>
      <c r="DV266" s="15"/>
      <c r="DW266" s="61"/>
      <c r="DX266" s="15"/>
      <c r="DY266" s="15"/>
      <c r="DZ266" s="15"/>
      <c r="EA266" s="15"/>
      <c r="EB266" s="15"/>
      <c r="EC266" s="15"/>
      <c r="ED266" s="15"/>
      <c r="EE266" s="15"/>
      <c r="EF266" s="15"/>
      <c r="EG266" s="61"/>
      <c r="EH266" s="61"/>
      <c r="EI266" s="61"/>
      <c r="EJ266" s="61"/>
      <c r="EK266" s="61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61"/>
      <c r="FD266" s="61"/>
      <c r="FE266" s="61"/>
      <c r="FF266" s="61"/>
      <c r="FG266" s="61"/>
      <c r="FH266" s="49"/>
      <c r="FI266" s="15"/>
      <c r="FJ266" s="15"/>
      <c r="FK266" s="15"/>
      <c r="FL266" s="15"/>
      <c r="FM266" s="61"/>
      <c r="FN266" s="15"/>
      <c r="FO266" s="15"/>
      <c r="FP266" s="15"/>
      <c r="FQ266" s="15"/>
      <c r="FR266" s="15"/>
      <c r="FS266" s="15"/>
      <c r="FT266" s="15"/>
      <c r="FU266" s="15"/>
      <c r="FV266" s="15"/>
      <c r="FW266" s="61"/>
      <c r="FX266" s="61"/>
      <c r="FY266" s="61"/>
      <c r="FZ266" s="61"/>
      <c r="GA266" s="61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61"/>
      <c r="GT266" s="61"/>
      <c r="GU266" s="61"/>
      <c r="GV266" s="61"/>
      <c r="GW266" s="61"/>
      <c r="GX266" s="49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</row>
    <row r="267" spans="1:243" ht="16.899999999999999" customHeight="1">
      <c r="A267" s="61"/>
      <c r="B267" s="15"/>
      <c r="C267" s="15"/>
      <c r="D267" s="15"/>
      <c r="E267" s="15"/>
      <c r="F267" s="46"/>
      <c r="G267" s="15"/>
      <c r="H267" s="15"/>
      <c r="I267" s="15"/>
      <c r="J267" s="15"/>
      <c r="K267" s="61"/>
      <c r="L267" s="61"/>
      <c r="M267" s="61"/>
      <c r="N267" s="61"/>
      <c r="O267" s="61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46"/>
      <c r="AA267" s="15"/>
      <c r="AB267" s="15"/>
      <c r="AC267" s="15"/>
      <c r="AD267" s="15"/>
      <c r="AE267" s="72"/>
      <c r="AF267" s="15"/>
      <c r="AG267" s="61"/>
      <c r="AH267" s="61"/>
      <c r="AI267" s="61"/>
      <c r="AJ267" s="61"/>
      <c r="AK267" s="61"/>
      <c r="AL267" s="49"/>
      <c r="AM267" s="15"/>
      <c r="AN267" s="15"/>
      <c r="AO267" s="15"/>
      <c r="AP267" s="15"/>
      <c r="AQ267" s="61"/>
      <c r="AR267" s="15"/>
      <c r="AS267" s="15"/>
      <c r="AT267" s="15"/>
      <c r="AU267" s="15"/>
      <c r="AV267" s="46"/>
      <c r="AW267" s="15"/>
      <c r="AX267" s="15"/>
      <c r="AY267" s="15"/>
      <c r="AZ267" s="15"/>
      <c r="BA267" s="61"/>
      <c r="BB267" s="61"/>
      <c r="BC267" s="61"/>
      <c r="BD267" s="61"/>
      <c r="BE267" s="61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46"/>
      <c r="BQ267" s="15"/>
      <c r="BR267" s="15"/>
      <c r="BS267" s="15"/>
      <c r="BT267" s="15"/>
      <c r="BU267" s="72"/>
      <c r="BV267" s="15"/>
      <c r="BW267" s="61"/>
      <c r="BX267" s="61"/>
      <c r="BY267" s="61"/>
      <c r="BZ267" s="61"/>
      <c r="CA267" s="61"/>
      <c r="CB267" s="49"/>
      <c r="CC267" s="15"/>
      <c r="CD267" s="15"/>
      <c r="CE267" s="15"/>
      <c r="CF267" s="15"/>
      <c r="CG267" s="61"/>
      <c r="CH267" s="15"/>
      <c r="CI267" s="15"/>
      <c r="CJ267" s="15"/>
      <c r="CK267" s="15"/>
      <c r="CL267" s="46"/>
      <c r="CM267" s="15"/>
      <c r="CN267" s="15"/>
      <c r="CO267" s="15"/>
      <c r="CP267" s="15"/>
      <c r="CQ267" s="61"/>
      <c r="CR267" s="61"/>
      <c r="CS267" s="61"/>
      <c r="CT267" s="61"/>
      <c r="CU267" s="61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46"/>
      <c r="DG267" s="15"/>
      <c r="DH267" s="15"/>
      <c r="DI267" s="15"/>
      <c r="DJ267" s="15"/>
      <c r="DK267" s="72"/>
      <c r="DL267" s="15"/>
      <c r="DM267" s="61"/>
      <c r="DN267" s="61"/>
      <c r="DO267" s="61"/>
      <c r="DP267" s="61"/>
      <c r="DQ267" s="61"/>
      <c r="DR267" s="49"/>
      <c r="DS267" s="15"/>
      <c r="DT267" s="15"/>
      <c r="DU267" s="15"/>
      <c r="DV267" s="15"/>
      <c r="DW267" s="61"/>
      <c r="DX267" s="15"/>
      <c r="DY267" s="15"/>
      <c r="DZ267" s="15"/>
      <c r="EA267" s="15"/>
      <c r="EB267" s="46"/>
      <c r="EC267" s="15"/>
      <c r="ED267" s="15"/>
      <c r="EE267" s="15"/>
      <c r="EF267" s="15"/>
      <c r="EG267" s="61"/>
      <c r="EH267" s="61"/>
      <c r="EI267" s="61"/>
      <c r="EJ267" s="61"/>
      <c r="EK267" s="61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46"/>
      <c r="EW267" s="15"/>
      <c r="EX267" s="15"/>
      <c r="EY267" s="15"/>
      <c r="EZ267" s="15"/>
      <c r="FA267" s="72"/>
      <c r="FB267" s="15"/>
      <c r="FC267" s="61"/>
      <c r="FD267" s="61"/>
      <c r="FE267" s="61"/>
      <c r="FF267" s="61"/>
      <c r="FG267" s="61"/>
      <c r="FH267" s="49"/>
      <c r="FI267" s="15"/>
      <c r="FJ267" s="15"/>
      <c r="FK267" s="15"/>
      <c r="FL267" s="15"/>
      <c r="FM267" s="61"/>
      <c r="FN267" s="15"/>
      <c r="FO267" s="15"/>
      <c r="FP267" s="15"/>
      <c r="FQ267" s="15"/>
      <c r="FR267" s="46"/>
      <c r="FS267" s="15"/>
      <c r="FT267" s="15"/>
      <c r="FU267" s="15"/>
      <c r="FV267" s="15"/>
      <c r="FW267" s="61"/>
      <c r="FX267" s="61"/>
      <c r="FY267" s="61"/>
      <c r="FZ267" s="61"/>
      <c r="GA267" s="61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46"/>
      <c r="GM267" s="15"/>
      <c r="GN267" s="15"/>
      <c r="GO267" s="15"/>
      <c r="GP267" s="15"/>
      <c r="GQ267" s="72"/>
      <c r="GR267" s="15"/>
      <c r="GS267" s="61"/>
      <c r="GT267" s="61"/>
      <c r="GU267" s="61"/>
      <c r="GV267" s="61"/>
      <c r="GW267" s="61"/>
      <c r="GX267" s="49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</row>
    <row r="268" spans="1:243" ht="16.899999999999999" customHeight="1">
      <c r="A268" s="61"/>
      <c r="B268" s="15"/>
      <c r="C268" s="15"/>
      <c r="D268" s="15"/>
      <c r="E268" s="15"/>
      <c r="F268" s="46"/>
      <c r="G268" s="15"/>
      <c r="H268" s="15"/>
      <c r="I268" s="15"/>
      <c r="J268" s="15"/>
      <c r="K268" s="61"/>
      <c r="L268" s="61"/>
      <c r="M268" s="61"/>
      <c r="N268" s="61"/>
      <c r="O268" s="61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46"/>
      <c r="AA268" s="15"/>
      <c r="AB268" s="15"/>
      <c r="AC268" s="15"/>
      <c r="AD268" s="15"/>
      <c r="AE268" s="72"/>
      <c r="AF268" s="15"/>
      <c r="AG268" s="61"/>
      <c r="AH268" s="61"/>
      <c r="AI268" s="61"/>
      <c r="AJ268" s="61"/>
      <c r="AK268" s="61"/>
      <c r="AL268" s="49"/>
      <c r="AM268" s="15"/>
      <c r="AN268" s="15"/>
      <c r="AO268" s="15"/>
      <c r="AP268" s="15"/>
      <c r="AQ268" s="61"/>
      <c r="AR268" s="15"/>
      <c r="AS268" s="15"/>
      <c r="AT268" s="15"/>
      <c r="AU268" s="15"/>
      <c r="AV268" s="46"/>
      <c r="AW268" s="15"/>
      <c r="AX268" s="15"/>
      <c r="AY268" s="15"/>
      <c r="AZ268" s="15"/>
      <c r="BA268" s="61"/>
      <c r="BB268" s="61"/>
      <c r="BC268" s="61"/>
      <c r="BD268" s="61"/>
      <c r="BE268" s="61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46"/>
      <c r="BQ268" s="15"/>
      <c r="BR268" s="15"/>
      <c r="BS268" s="15"/>
      <c r="BT268" s="15"/>
      <c r="BU268" s="72"/>
      <c r="BV268" s="15"/>
      <c r="BW268" s="61"/>
      <c r="BX268" s="61"/>
      <c r="BY268" s="61"/>
      <c r="BZ268" s="61"/>
      <c r="CA268" s="61"/>
      <c r="CB268" s="49"/>
      <c r="CC268" s="15"/>
      <c r="CD268" s="15"/>
      <c r="CE268" s="15"/>
      <c r="CF268" s="15"/>
      <c r="CG268" s="61"/>
      <c r="CH268" s="15"/>
      <c r="CI268" s="15"/>
      <c r="CJ268" s="15"/>
      <c r="CK268" s="15"/>
      <c r="CL268" s="46"/>
      <c r="CM268" s="15"/>
      <c r="CN268" s="15"/>
      <c r="CO268" s="15"/>
      <c r="CP268" s="15"/>
      <c r="CQ268" s="61"/>
      <c r="CR268" s="61"/>
      <c r="CS268" s="61"/>
      <c r="CT268" s="61"/>
      <c r="CU268" s="61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46"/>
      <c r="DG268" s="15"/>
      <c r="DH268" s="15"/>
      <c r="DI268" s="15"/>
      <c r="DJ268" s="15"/>
      <c r="DK268" s="72"/>
      <c r="DL268" s="15"/>
      <c r="DM268" s="61"/>
      <c r="DN268" s="61"/>
      <c r="DO268" s="61"/>
      <c r="DP268" s="61"/>
      <c r="DQ268" s="61"/>
      <c r="DR268" s="49"/>
      <c r="DS268" s="15"/>
      <c r="DT268" s="15"/>
      <c r="DU268" s="15"/>
      <c r="DV268" s="15"/>
      <c r="DW268" s="61"/>
      <c r="DX268" s="15"/>
      <c r="DY268" s="15"/>
      <c r="DZ268" s="15"/>
      <c r="EA268" s="15"/>
      <c r="EB268" s="46"/>
      <c r="EC268" s="15"/>
      <c r="ED268" s="15"/>
      <c r="EE268" s="15"/>
      <c r="EF268" s="15"/>
      <c r="EG268" s="61"/>
      <c r="EH268" s="61"/>
      <c r="EI268" s="61"/>
      <c r="EJ268" s="61"/>
      <c r="EK268" s="61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46"/>
      <c r="EW268" s="15"/>
      <c r="EX268" s="15"/>
      <c r="EY268" s="15"/>
      <c r="EZ268" s="15"/>
      <c r="FA268" s="72"/>
      <c r="FB268" s="15"/>
      <c r="FC268" s="61"/>
      <c r="FD268" s="61"/>
      <c r="FE268" s="61"/>
      <c r="FF268" s="61"/>
      <c r="FG268" s="61"/>
      <c r="FH268" s="49"/>
      <c r="FI268" s="15"/>
      <c r="FJ268" s="15"/>
      <c r="FK268" s="15"/>
      <c r="FL268" s="15"/>
      <c r="FM268" s="61"/>
      <c r="FN268" s="15"/>
      <c r="FO268" s="15"/>
      <c r="FP268" s="15"/>
      <c r="FQ268" s="15"/>
      <c r="FR268" s="46"/>
      <c r="FS268" s="15"/>
      <c r="FT268" s="15"/>
      <c r="FU268" s="15"/>
      <c r="FV268" s="15"/>
      <c r="FW268" s="61"/>
      <c r="FX268" s="61"/>
      <c r="FY268" s="61"/>
      <c r="FZ268" s="61"/>
      <c r="GA268" s="61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46"/>
      <c r="GM268" s="15"/>
      <c r="GN268" s="15"/>
      <c r="GO268" s="15"/>
      <c r="GP268" s="15"/>
      <c r="GQ268" s="72"/>
      <c r="GR268" s="15"/>
      <c r="GS268" s="61"/>
      <c r="GT268" s="61"/>
      <c r="GU268" s="61"/>
      <c r="GV268" s="61"/>
      <c r="GW268" s="61"/>
      <c r="GX268" s="49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</row>
    <row r="269" spans="1:243" ht="16.899999999999999" customHeight="1">
      <c r="A269" s="15"/>
      <c r="B269" s="15"/>
      <c r="C269" s="15"/>
      <c r="D269" s="166"/>
      <c r="E269" s="15"/>
      <c r="F269" s="73"/>
      <c r="G269" s="15"/>
      <c r="H269" s="74"/>
      <c r="I269" s="15"/>
      <c r="J269" s="15"/>
      <c r="K269" s="12"/>
      <c r="L269" s="15"/>
      <c r="M269" s="15"/>
      <c r="N269" s="12"/>
      <c r="O269" s="45"/>
      <c r="P269" s="15"/>
      <c r="Q269" s="15"/>
      <c r="R269" s="15"/>
      <c r="S269" s="12"/>
      <c r="T269" s="275"/>
      <c r="U269" s="15"/>
      <c r="V269" s="15"/>
      <c r="W269" s="15"/>
      <c r="X269" s="15"/>
      <c r="Y269" s="22"/>
      <c r="Z269" s="73"/>
      <c r="AA269" s="15"/>
      <c r="AB269" s="15"/>
      <c r="AC269" s="74"/>
      <c r="AD269" s="15"/>
      <c r="AE269" s="15"/>
      <c r="AF269" s="73"/>
      <c r="AG269" s="12"/>
      <c r="AH269" s="74"/>
      <c r="AI269" s="15"/>
      <c r="AJ269" s="15"/>
      <c r="AK269" s="15"/>
      <c r="AL269" s="12"/>
      <c r="AM269" s="275"/>
      <c r="AN269" s="15"/>
      <c r="AO269" s="15"/>
      <c r="AP269" s="15"/>
      <c r="AQ269" s="15"/>
      <c r="AR269" s="15"/>
      <c r="AS269" s="15"/>
      <c r="AT269" s="166"/>
      <c r="AU269" s="15"/>
      <c r="AV269" s="73"/>
      <c r="AW269" s="15"/>
      <c r="AX269" s="74"/>
      <c r="AY269" s="15"/>
      <c r="AZ269" s="15"/>
      <c r="BA269" s="12"/>
      <c r="BB269" s="15"/>
      <c r="BC269" s="15"/>
      <c r="BD269" s="12"/>
      <c r="BE269" s="45"/>
      <c r="BF269" s="15"/>
      <c r="BG269" s="15"/>
      <c r="BH269" s="15"/>
      <c r="BI269" s="12"/>
      <c r="BJ269" s="275"/>
      <c r="BK269" s="15"/>
      <c r="BL269" s="15"/>
      <c r="BM269" s="15"/>
      <c r="BN269" s="15"/>
      <c r="BO269" s="22"/>
      <c r="BP269" s="73"/>
      <c r="BQ269" s="15"/>
      <c r="BR269" s="15"/>
      <c r="BS269" s="74"/>
      <c r="BT269" s="15"/>
      <c r="BU269" s="15"/>
      <c r="BV269" s="73"/>
      <c r="BW269" s="12"/>
      <c r="BX269" s="74"/>
      <c r="BY269" s="15"/>
      <c r="BZ269" s="15"/>
      <c r="CA269" s="15"/>
      <c r="CB269" s="12"/>
      <c r="CC269" s="275"/>
      <c r="CD269" s="15"/>
      <c r="CE269" s="15"/>
      <c r="CF269" s="15"/>
      <c r="CG269" s="15"/>
      <c r="CH269" s="15"/>
      <c r="CI269" s="15"/>
      <c r="CJ269" s="166"/>
      <c r="CK269" s="15"/>
      <c r="CL269" s="73"/>
      <c r="CM269" s="15"/>
      <c r="CN269" s="74"/>
      <c r="CO269" s="15"/>
      <c r="CP269" s="15"/>
      <c r="CQ269" s="12"/>
      <c r="CR269" s="15"/>
      <c r="CS269" s="15"/>
      <c r="CT269" s="12"/>
      <c r="CU269" s="45"/>
      <c r="CV269" s="15"/>
      <c r="CW269" s="15"/>
      <c r="CX269" s="15"/>
      <c r="CY269" s="12"/>
      <c r="CZ269" s="275"/>
      <c r="DA269" s="15"/>
      <c r="DB269" s="15"/>
      <c r="DC269" s="15"/>
      <c r="DD269" s="15"/>
      <c r="DE269" s="22"/>
      <c r="DF269" s="73"/>
      <c r="DG269" s="15"/>
      <c r="DH269" s="15"/>
      <c r="DI269" s="74"/>
      <c r="DJ269" s="15"/>
      <c r="DK269" s="15"/>
      <c r="DL269" s="73"/>
      <c r="DM269" s="12"/>
      <c r="DN269" s="74"/>
      <c r="DO269" s="15"/>
      <c r="DP269" s="15"/>
      <c r="DQ269" s="15"/>
      <c r="DR269" s="12"/>
      <c r="DS269" s="275"/>
      <c r="DT269" s="15"/>
      <c r="DU269" s="15"/>
      <c r="DV269" s="15"/>
      <c r="DW269" s="15"/>
      <c r="DX269" s="15"/>
      <c r="DY269" s="15"/>
      <c r="DZ269" s="166"/>
      <c r="EA269" s="15"/>
      <c r="EB269" s="73"/>
      <c r="EC269" s="15"/>
      <c r="ED269" s="74"/>
      <c r="EE269" s="15"/>
      <c r="EF269" s="15"/>
      <c r="EG269" s="12"/>
      <c r="EH269" s="15"/>
      <c r="EI269" s="15"/>
      <c r="EJ269" s="12"/>
      <c r="EK269" s="45"/>
      <c r="EL269" s="15"/>
      <c r="EM269" s="15"/>
      <c r="EN269" s="15"/>
      <c r="EO269" s="12"/>
      <c r="EP269" s="275"/>
      <c r="EQ269" s="15"/>
      <c r="ER269" s="15"/>
      <c r="ES269" s="15"/>
      <c r="ET269" s="15"/>
      <c r="EU269" s="22"/>
      <c r="EV269" s="73"/>
      <c r="EW269" s="15"/>
      <c r="EX269" s="15"/>
      <c r="EY269" s="74"/>
      <c r="EZ269" s="15"/>
      <c r="FA269" s="15"/>
      <c r="FB269" s="73"/>
      <c r="FC269" s="12"/>
      <c r="FD269" s="74"/>
      <c r="FE269" s="15"/>
      <c r="FF269" s="15"/>
      <c r="FG269" s="15"/>
      <c r="FH269" s="12"/>
      <c r="FI269" s="275"/>
      <c r="FJ269" s="15"/>
      <c r="FK269" s="15"/>
      <c r="FL269" s="15"/>
      <c r="FM269" s="15"/>
      <c r="FN269" s="15"/>
      <c r="FO269" s="15"/>
      <c r="FP269" s="166"/>
      <c r="FQ269" s="15"/>
      <c r="FR269" s="73"/>
      <c r="FS269" s="15"/>
      <c r="FT269" s="74"/>
      <c r="FU269" s="15"/>
      <c r="FV269" s="15"/>
      <c r="FW269" s="12"/>
      <c r="FX269" s="15"/>
      <c r="FY269" s="15"/>
      <c r="FZ269" s="12"/>
      <c r="GA269" s="45"/>
      <c r="GB269" s="15"/>
      <c r="GC269" s="15"/>
      <c r="GD269" s="15"/>
      <c r="GE269" s="12"/>
      <c r="GF269" s="275"/>
      <c r="GG269" s="15"/>
      <c r="GH269" s="15"/>
      <c r="GI269" s="15"/>
      <c r="GJ269" s="15"/>
      <c r="GK269" s="22"/>
      <c r="GL269" s="73"/>
      <c r="GM269" s="15"/>
      <c r="GN269" s="15"/>
      <c r="GO269" s="74"/>
      <c r="GP269" s="15"/>
      <c r="GQ269" s="15"/>
      <c r="GR269" s="73"/>
      <c r="GS269" s="12"/>
      <c r="GT269" s="74"/>
      <c r="GU269" s="15"/>
      <c r="GV269" s="15"/>
      <c r="GW269" s="15"/>
      <c r="GX269" s="12"/>
      <c r="GY269" s="27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</row>
    <row r="270" spans="1:243" ht="16.899999999999999" customHeight="1">
      <c r="A270" s="15"/>
      <c r="B270" s="15"/>
      <c r="C270" s="15"/>
      <c r="D270" s="22"/>
      <c r="E270" s="73"/>
      <c r="F270" s="73"/>
      <c r="G270" s="73"/>
      <c r="H270" s="275"/>
      <c r="I270" s="73"/>
      <c r="J270" s="62"/>
      <c r="K270" s="62"/>
      <c r="L270" s="62"/>
      <c r="M270" s="61"/>
      <c r="N270" s="61"/>
      <c r="O270" s="144"/>
      <c r="P270" s="62"/>
      <c r="Q270" s="189"/>
      <c r="R270" s="189"/>
      <c r="S270" s="15"/>
      <c r="T270" s="15"/>
      <c r="U270" s="15"/>
      <c r="V270" s="15"/>
      <c r="W270" s="15"/>
      <c r="X270" s="15"/>
      <c r="Y270" s="22"/>
      <c r="Z270" s="15"/>
      <c r="AA270" s="15"/>
      <c r="AB270" s="15"/>
      <c r="AC270" s="275"/>
      <c r="AD270" s="73"/>
      <c r="AE270" s="73"/>
      <c r="AF270" s="73"/>
      <c r="AG270" s="73"/>
      <c r="AH270" s="144"/>
      <c r="AI270" s="62"/>
      <c r="AJ270" s="189"/>
      <c r="AK270" s="189"/>
      <c r="AL270" s="61"/>
      <c r="AM270" s="15"/>
      <c r="AN270" s="15"/>
      <c r="AO270" s="15"/>
      <c r="AP270" s="15"/>
      <c r="AQ270" s="15"/>
      <c r="AR270" s="15"/>
      <c r="AS270" s="15"/>
      <c r="AT270" s="22"/>
      <c r="AU270" s="73"/>
      <c r="AV270" s="73"/>
      <c r="AW270" s="73"/>
      <c r="AX270" s="275"/>
      <c r="AY270" s="73"/>
      <c r="AZ270" s="62"/>
      <c r="BA270" s="62"/>
      <c r="BB270" s="62"/>
      <c r="BC270" s="61"/>
      <c r="BD270" s="61"/>
      <c r="BE270" s="144"/>
      <c r="BF270" s="62"/>
      <c r="BG270" s="189"/>
      <c r="BH270" s="189"/>
      <c r="BI270" s="15"/>
      <c r="BJ270" s="15"/>
      <c r="BK270" s="15"/>
      <c r="BL270" s="15"/>
      <c r="BM270" s="15"/>
      <c r="BN270" s="15"/>
      <c r="BO270" s="22"/>
      <c r="BP270" s="15"/>
      <c r="BQ270" s="15"/>
      <c r="BR270" s="15"/>
      <c r="BS270" s="275"/>
      <c r="BT270" s="73"/>
      <c r="BU270" s="73"/>
      <c r="BV270" s="73"/>
      <c r="BW270" s="73"/>
      <c r="BX270" s="144"/>
      <c r="BY270" s="62"/>
      <c r="BZ270" s="189"/>
      <c r="CA270" s="189"/>
      <c r="CB270" s="61"/>
      <c r="CC270" s="15"/>
      <c r="CD270" s="15"/>
      <c r="CE270" s="15"/>
      <c r="CF270" s="15"/>
      <c r="CG270" s="15"/>
      <c r="CH270" s="15"/>
      <c r="CI270" s="15"/>
      <c r="CJ270" s="22"/>
      <c r="CK270" s="73"/>
      <c r="CL270" s="73"/>
      <c r="CM270" s="73"/>
      <c r="CN270" s="275"/>
      <c r="CO270" s="73"/>
      <c r="CP270" s="62"/>
      <c r="CQ270" s="62"/>
      <c r="CR270" s="62"/>
      <c r="CS270" s="61"/>
      <c r="CT270" s="61"/>
      <c r="CU270" s="144"/>
      <c r="CV270" s="62"/>
      <c r="CW270" s="189"/>
      <c r="CX270" s="189"/>
      <c r="CY270" s="15"/>
      <c r="CZ270" s="15"/>
      <c r="DA270" s="15"/>
      <c r="DB270" s="15"/>
      <c r="DC270" s="15"/>
      <c r="DD270" s="15"/>
      <c r="DE270" s="22"/>
      <c r="DF270" s="15"/>
      <c r="DG270" s="15"/>
      <c r="DH270" s="15"/>
      <c r="DI270" s="275"/>
      <c r="DJ270" s="73"/>
      <c r="DK270" s="73"/>
      <c r="DL270" s="73"/>
      <c r="DM270" s="73"/>
      <c r="DN270" s="144"/>
      <c r="DO270" s="62"/>
      <c r="DP270" s="189"/>
      <c r="DQ270" s="189"/>
      <c r="DR270" s="61"/>
      <c r="DS270" s="15"/>
      <c r="DT270" s="15"/>
      <c r="DU270" s="15"/>
      <c r="DV270" s="15"/>
      <c r="DW270" s="15"/>
      <c r="DX270" s="15"/>
      <c r="DY270" s="15"/>
      <c r="DZ270" s="22"/>
      <c r="EA270" s="73"/>
      <c r="EB270" s="73"/>
      <c r="EC270" s="73"/>
      <c r="ED270" s="275"/>
      <c r="EE270" s="73"/>
      <c r="EF270" s="62"/>
      <c r="EG270" s="62"/>
      <c r="EH270" s="62"/>
      <c r="EI270" s="61"/>
      <c r="EJ270" s="61"/>
      <c r="EK270" s="144"/>
      <c r="EL270" s="62"/>
      <c r="EM270" s="189"/>
      <c r="EN270" s="189"/>
      <c r="EO270" s="15"/>
      <c r="EP270" s="15"/>
      <c r="EQ270" s="15"/>
      <c r="ER270" s="15"/>
      <c r="ES270" s="15"/>
      <c r="ET270" s="15"/>
      <c r="EU270" s="22"/>
      <c r="EV270" s="15"/>
      <c r="EW270" s="15"/>
      <c r="EX270" s="15"/>
      <c r="EY270" s="275"/>
      <c r="EZ270" s="73"/>
      <c r="FA270" s="73"/>
      <c r="FB270" s="73"/>
      <c r="FC270" s="73"/>
      <c r="FD270" s="144"/>
      <c r="FE270" s="62"/>
      <c r="FF270" s="189"/>
      <c r="FG270" s="189"/>
      <c r="FH270" s="61"/>
      <c r="FI270" s="15"/>
      <c r="FJ270" s="15"/>
      <c r="FK270" s="15"/>
      <c r="FL270" s="15"/>
      <c r="FM270" s="15"/>
      <c r="FN270" s="15"/>
      <c r="FO270" s="15"/>
      <c r="FP270" s="22"/>
      <c r="FQ270" s="73"/>
      <c r="FR270" s="73"/>
      <c r="FS270" s="73"/>
      <c r="FT270" s="275"/>
      <c r="FU270" s="73"/>
      <c r="FV270" s="62"/>
      <c r="FW270" s="62"/>
      <c r="FX270" s="62"/>
      <c r="FY270" s="61"/>
      <c r="FZ270" s="61"/>
      <c r="GA270" s="144"/>
      <c r="GB270" s="62"/>
      <c r="GC270" s="189"/>
      <c r="GD270" s="189"/>
      <c r="GE270" s="15"/>
      <c r="GF270" s="15"/>
      <c r="GG270" s="15"/>
      <c r="GH270" s="15"/>
      <c r="GI270" s="15"/>
      <c r="GJ270" s="15"/>
      <c r="GK270" s="22"/>
      <c r="GL270" s="15"/>
      <c r="GM270" s="15"/>
      <c r="GN270" s="15"/>
      <c r="GO270" s="275"/>
      <c r="GP270" s="73"/>
      <c r="GQ270" s="73"/>
      <c r="GR270" s="73"/>
      <c r="GS270" s="73"/>
      <c r="GT270" s="144"/>
      <c r="GU270" s="62"/>
      <c r="GV270" s="189"/>
      <c r="GW270" s="189"/>
      <c r="GX270" s="61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</row>
    <row r="271" spans="1:243" ht="16.899999999999999" customHeight="1">
      <c r="A271" s="15"/>
      <c r="B271" s="15"/>
      <c r="C271" s="15"/>
      <c r="D271" s="15"/>
      <c r="E271" s="73"/>
      <c r="F271" s="73"/>
      <c r="G271" s="73"/>
      <c r="H271" s="73"/>
      <c r="I271" s="15"/>
      <c r="J271" s="15"/>
      <c r="K271" s="12"/>
      <c r="L271" s="12"/>
      <c r="M271" s="61"/>
      <c r="N271" s="61"/>
      <c r="O271" s="61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73"/>
      <c r="AF271" s="73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73"/>
      <c r="AV271" s="73"/>
      <c r="AW271" s="73"/>
      <c r="AX271" s="73"/>
      <c r="AY271" s="15"/>
      <c r="AZ271" s="15"/>
      <c r="BA271" s="12"/>
      <c r="BB271" s="12"/>
      <c r="BC271" s="61"/>
      <c r="BD271" s="61"/>
      <c r="BE271" s="61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73"/>
      <c r="BV271" s="73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73"/>
      <c r="CL271" s="73"/>
      <c r="CM271" s="73"/>
      <c r="CN271" s="73"/>
      <c r="CO271" s="15"/>
      <c r="CP271" s="15"/>
      <c r="CQ271" s="12"/>
      <c r="CR271" s="12"/>
      <c r="CS271" s="61"/>
      <c r="CT271" s="61"/>
      <c r="CU271" s="61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73"/>
      <c r="DL271" s="73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73"/>
      <c r="EB271" s="73"/>
      <c r="EC271" s="73"/>
      <c r="ED271" s="73"/>
      <c r="EE271" s="15"/>
      <c r="EF271" s="15"/>
      <c r="EG271" s="12"/>
      <c r="EH271" s="12"/>
      <c r="EI271" s="61"/>
      <c r="EJ271" s="61"/>
      <c r="EK271" s="61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73"/>
      <c r="FB271" s="73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73"/>
      <c r="FR271" s="73"/>
      <c r="FS271" s="73"/>
      <c r="FT271" s="73"/>
      <c r="FU271" s="15"/>
      <c r="FV271" s="15"/>
      <c r="FW271" s="12"/>
      <c r="FX271" s="12"/>
      <c r="FY271" s="61"/>
      <c r="FZ271" s="61"/>
      <c r="GA271" s="61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73"/>
      <c r="GR271" s="73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</row>
    <row r="272" spans="1:243" ht="16.899999999999999" customHeight="1">
      <c r="A272" s="15"/>
      <c r="B272" s="15"/>
      <c r="C272" s="76"/>
      <c r="D272" s="15"/>
      <c r="E272" s="53"/>
      <c r="F272" s="95"/>
      <c r="G272" s="95"/>
      <c r="H272" s="50"/>
      <c r="I272" s="50"/>
      <c r="J272" s="50"/>
      <c r="K272" s="15"/>
      <c r="L272" s="76"/>
      <c r="M272" s="15"/>
      <c r="N272" s="53"/>
      <c r="O272" s="53"/>
      <c r="P272" s="53"/>
      <c r="Q272" s="53"/>
      <c r="R272" s="53"/>
      <c r="S272" s="50"/>
      <c r="T272" s="15"/>
      <c r="U272" s="15"/>
      <c r="V272" s="15"/>
      <c r="W272" s="15"/>
      <c r="X272" s="75"/>
      <c r="Y272" s="53"/>
      <c r="Z272" s="95"/>
      <c r="AA272" s="95"/>
      <c r="AB272" s="50"/>
      <c r="AC272" s="50"/>
      <c r="AD272" s="50"/>
      <c r="AE272" s="76"/>
      <c r="AF272" s="15"/>
      <c r="AG272" s="53"/>
      <c r="AH272" s="53"/>
      <c r="AI272" s="53"/>
      <c r="AJ272" s="53"/>
      <c r="AK272" s="53"/>
      <c r="AL272" s="50"/>
      <c r="AM272" s="15"/>
      <c r="AN272" s="15"/>
      <c r="AO272" s="15"/>
      <c r="AP272" s="15"/>
      <c r="AQ272" s="15"/>
      <c r="AR272" s="15"/>
      <c r="AS272" s="76"/>
      <c r="AT272" s="15"/>
      <c r="AU272" s="53"/>
      <c r="AV272" s="95"/>
      <c r="AW272" s="95"/>
      <c r="AX272" s="50"/>
      <c r="AY272" s="50"/>
      <c r="AZ272" s="50"/>
      <c r="BA272" s="15"/>
      <c r="BB272" s="76"/>
      <c r="BC272" s="15"/>
      <c r="BD272" s="53"/>
      <c r="BE272" s="53"/>
      <c r="BF272" s="53"/>
      <c r="BG272" s="53"/>
      <c r="BH272" s="53"/>
      <c r="BI272" s="50"/>
      <c r="BJ272" s="15"/>
      <c r="BK272" s="15"/>
      <c r="BL272" s="15"/>
      <c r="BM272" s="15"/>
      <c r="BN272" s="75"/>
      <c r="BO272" s="53"/>
      <c r="BP272" s="95"/>
      <c r="BQ272" s="95"/>
      <c r="BR272" s="50"/>
      <c r="BS272" s="50"/>
      <c r="BT272" s="50"/>
      <c r="BU272" s="76"/>
      <c r="BV272" s="15"/>
      <c r="BW272" s="53"/>
      <c r="BX272" s="53"/>
      <c r="BY272" s="53"/>
      <c r="BZ272" s="53"/>
      <c r="CA272" s="53"/>
      <c r="CB272" s="50"/>
      <c r="CC272" s="15"/>
      <c r="CD272" s="15"/>
      <c r="CE272" s="15"/>
      <c r="CF272" s="15"/>
      <c r="CG272" s="15"/>
      <c r="CH272" s="15"/>
      <c r="CI272" s="76"/>
      <c r="CJ272" s="15"/>
      <c r="CK272" s="53"/>
      <c r="CL272" s="95"/>
      <c r="CM272" s="95"/>
      <c r="CN272" s="50"/>
      <c r="CO272" s="50"/>
      <c r="CP272" s="50"/>
      <c r="CQ272" s="15"/>
      <c r="CR272" s="76"/>
      <c r="CS272" s="15"/>
      <c r="CT272" s="53"/>
      <c r="CU272" s="53"/>
      <c r="CV272" s="53"/>
      <c r="CW272" s="53"/>
      <c r="CX272" s="53"/>
      <c r="CY272" s="50"/>
      <c r="CZ272" s="15"/>
      <c r="DA272" s="15"/>
      <c r="DB272" s="15"/>
      <c r="DC272" s="15"/>
      <c r="DD272" s="75"/>
      <c r="DE272" s="53"/>
      <c r="DF272" s="95"/>
      <c r="DG272" s="95"/>
      <c r="DH272" s="50"/>
      <c r="DI272" s="50"/>
      <c r="DJ272" s="50"/>
      <c r="DK272" s="76"/>
      <c r="DL272" s="15"/>
      <c r="DM272" s="53"/>
      <c r="DN272" s="53"/>
      <c r="DO272" s="53"/>
      <c r="DP272" s="53"/>
      <c r="DQ272" s="53"/>
      <c r="DR272" s="50"/>
      <c r="DS272" s="15"/>
      <c r="DT272" s="15"/>
      <c r="DU272" s="15"/>
      <c r="DV272" s="15"/>
      <c r="DW272" s="15"/>
      <c r="DX272" s="15"/>
      <c r="DY272" s="76"/>
      <c r="DZ272" s="15"/>
      <c r="EA272" s="53"/>
      <c r="EB272" s="95"/>
      <c r="EC272" s="95"/>
      <c r="ED272" s="50"/>
      <c r="EE272" s="50"/>
      <c r="EF272" s="50"/>
      <c r="EG272" s="15"/>
      <c r="EH272" s="76"/>
      <c r="EI272" s="15"/>
      <c r="EJ272" s="53"/>
      <c r="EK272" s="53"/>
      <c r="EL272" s="53"/>
      <c r="EM272" s="53"/>
      <c r="EN272" s="53"/>
      <c r="EO272" s="50"/>
      <c r="EP272" s="15"/>
      <c r="EQ272" s="15"/>
      <c r="ER272" s="15"/>
      <c r="ES272" s="15"/>
      <c r="ET272" s="75"/>
      <c r="EU272" s="53"/>
      <c r="EV272" s="95"/>
      <c r="EW272" s="95"/>
      <c r="EX272" s="50"/>
      <c r="EY272" s="50"/>
      <c r="EZ272" s="50"/>
      <c r="FA272" s="76"/>
      <c r="FB272" s="15"/>
      <c r="FC272" s="53"/>
      <c r="FD272" s="53"/>
      <c r="FE272" s="53"/>
      <c r="FF272" s="53"/>
      <c r="FG272" s="53"/>
      <c r="FH272" s="50"/>
      <c r="FI272" s="15"/>
      <c r="FJ272" s="15"/>
      <c r="FK272" s="15"/>
      <c r="FL272" s="15"/>
      <c r="FM272" s="15"/>
      <c r="FN272" s="15"/>
      <c r="FO272" s="76"/>
      <c r="FP272" s="15"/>
      <c r="FQ272" s="53"/>
      <c r="FR272" s="95"/>
      <c r="FS272" s="95"/>
      <c r="FT272" s="50"/>
      <c r="FU272" s="50"/>
      <c r="FV272" s="50"/>
      <c r="FW272" s="15"/>
      <c r="FX272" s="76"/>
      <c r="FY272" s="15"/>
      <c r="FZ272" s="53"/>
      <c r="GA272" s="53"/>
      <c r="GB272" s="53"/>
      <c r="GC272" s="53"/>
      <c r="GD272" s="53"/>
      <c r="GE272" s="50"/>
      <c r="GF272" s="15"/>
      <c r="GG272" s="15"/>
      <c r="GH272" s="15"/>
      <c r="GI272" s="15"/>
      <c r="GJ272" s="75"/>
      <c r="GK272" s="53"/>
      <c r="GL272" s="95"/>
      <c r="GM272" s="95"/>
      <c r="GN272" s="50"/>
      <c r="GO272" s="50"/>
      <c r="GP272" s="50"/>
      <c r="GQ272" s="76"/>
      <c r="GR272" s="15"/>
      <c r="GS272" s="53"/>
      <c r="GT272" s="53"/>
      <c r="GU272" s="53"/>
      <c r="GV272" s="53"/>
      <c r="GW272" s="53"/>
      <c r="GX272" s="50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</row>
    <row r="273" spans="1:243" ht="16.899999999999999" customHeight="1">
      <c r="A273" s="15"/>
      <c r="B273" s="15"/>
      <c r="C273" s="72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2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72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2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72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2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72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2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72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2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</row>
    <row r="274" spans="1:243" ht="16.899999999999999" customHeight="1">
      <c r="A274" s="15"/>
      <c r="B274" s="75"/>
      <c r="C274" s="76"/>
      <c r="D274" s="75"/>
      <c r="E274" s="77"/>
      <c r="F274" s="15"/>
      <c r="G274" s="15"/>
      <c r="H274" s="76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75"/>
      <c r="Y274" s="77"/>
      <c r="Z274" s="15"/>
      <c r="AA274" s="15"/>
      <c r="AB274" s="76"/>
      <c r="AC274" s="15"/>
      <c r="AD274" s="15"/>
      <c r="AE274" s="15"/>
      <c r="AF274" s="15"/>
      <c r="AG274" s="15"/>
      <c r="AH274" s="15"/>
      <c r="AI274" s="15"/>
      <c r="AJ274" s="15"/>
      <c r="AK274" s="15"/>
      <c r="AL274" s="13"/>
      <c r="AM274" s="15"/>
      <c r="AN274" s="15"/>
      <c r="AO274" s="15"/>
      <c r="AP274" s="15"/>
      <c r="AQ274" s="15"/>
      <c r="AR274" s="75"/>
      <c r="AS274" s="76"/>
      <c r="AT274" s="75"/>
      <c r="AU274" s="77"/>
      <c r="AV274" s="15"/>
      <c r="AW274" s="15"/>
      <c r="AX274" s="76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75"/>
      <c r="BO274" s="77"/>
      <c r="BP274" s="15"/>
      <c r="BQ274" s="15"/>
      <c r="BR274" s="76"/>
      <c r="BS274" s="15"/>
      <c r="BT274" s="15"/>
      <c r="BU274" s="15"/>
      <c r="BV274" s="15"/>
      <c r="BW274" s="15"/>
      <c r="BX274" s="15"/>
      <c r="BY274" s="15"/>
      <c r="BZ274" s="15"/>
      <c r="CA274" s="15"/>
      <c r="CB274" s="13"/>
      <c r="CC274" s="15"/>
      <c r="CD274" s="15"/>
      <c r="CE274" s="15"/>
      <c r="CF274" s="15"/>
      <c r="CG274" s="15"/>
      <c r="CH274" s="75"/>
      <c r="CI274" s="76"/>
      <c r="CJ274" s="75"/>
      <c r="CK274" s="77"/>
      <c r="CL274" s="15"/>
      <c r="CM274" s="15"/>
      <c r="CN274" s="76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75"/>
      <c r="DE274" s="77"/>
      <c r="DF274" s="15"/>
      <c r="DG274" s="15"/>
      <c r="DH274" s="76"/>
      <c r="DI274" s="15"/>
      <c r="DJ274" s="15"/>
      <c r="DK274" s="15"/>
      <c r="DL274" s="15"/>
      <c r="DM274" s="15"/>
      <c r="DN274" s="15"/>
      <c r="DO274" s="15"/>
      <c r="DP274" s="15"/>
      <c r="DQ274" s="15"/>
      <c r="DR274" s="13"/>
      <c r="DS274" s="15"/>
      <c r="DT274" s="15"/>
      <c r="DU274" s="15"/>
      <c r="DV274" s="15"/>
      <c r="DW274" s="15"/>
      <c r="DX274" s="75"/>
      <c r="DY274" s="76"/>
      <c r="DZ274" s="75"/>
      <c r="EA274" s="77"/>
      <c r="EB274" s="15"/>
      <c r="EC274" s="15"/>
      <c r="ED274" s="76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75"/>
      <c r="EU274" s="77"/>
      <c r="EV274" s="15"/>
      <c r="EW274" s="15"/>
      <c r="EX274" s="76"/>
      <c r="EY274" s="15"/>
      <c r="EZ274" s="15"/>
      <c r="FA274" s="15"/>
      <c r="FB274" s="15"/>
      <c r="FC274" s="15"/>
      <c r="FD274" s="15"/>
      <c r="FE274" s="15"/>
      <c r="FF274" s="15"/>
      <c r="FG274" s="15"/>
      <c r="FH274" s="13"/>
      <c r="FI274" s="15"/>
      <c r="FJ274" s="15"/>
      <c r="FK274" s="15"/>
      <c r="FL274" s="15"/>
      <c r="FM274" s="15"/>
      <c r="FN274" s="75"/>
      <c r="FO274" s="76"/>
      <c r="FP274" s="75"/>
      <c r="FQ274" s="77"/>
      <c r="FR274" s="15"/>
      <c r="FS274" s="15"/>
      <c r="FT274" s="76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75"/>
      <c r="GK274" s="77"/>
      <c r="GL274" s="15"/>
      <c r="GM274" s="15"/>
      <c r="GN274" s="76"/>
      <c r="GO274" s="15"/>
      <c r="GP274" s="15"/>
      <c r="GQ274" s="15"/>
      <c r="GR274" s="15"/>
      <c r="GS274" s="15"/>
      <c r="GT274" s="15"/>
      <c r="GU274" s="15"/>
      <c r="GV274" s="15"/>
      <c r="GW274" s="15"/>
      <c r="GX274" s="13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</row>
    <row r="275" spans="1:243" ht="16.899999999999999" customHeight="1">
      <c r="A275" s="15"/>
      <c r="B275" s="75"/>
      <c r="C275" s="76"/>
      <c r="D275" s="75"/>
      <c r="E275" s="77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75"/>
      <c r="Y275" s="77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75"/>
      <c r="AS275" s="76"/>
      <c r="AT275" s="75"/>
      <c r="AU275" s="77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75"/>
      <c r="BO275" s="77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75"/>
      <c r="CI275" s="76"/>
      <c r="CJ275" s="75"/>
      <c r="CK275" s="77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75"/>
      <c r="DE275" s="77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75"/>
      <c r="DY275" s="76"/>
      <c r="DZ275" s="75"/>
      <c r="EA275" s="77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75"/>
      <c r="EU275" s="77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75"/>
      <c r="FO275" s="76"/>
      <c r="FP275" s="75"/>
      <c r="FQ275" s="77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75"/>
      <c r="GK275" s="77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</row>
    <row r="276" spans="1:243" ht="16.899999999999999" customHeight="1">
      <c r="A276" s="15"/>
      <c r="B276" s="78"/>
      <c r="C276" s="72"/>
      <c r="D276" s="78"/>
      <c r="E276" s="79"/>
      <c r="F276" s="15"/>
      <c r="G276" s="15"/>
      <c r="H276" s="76"/>
      <c r="I276" s="77"/>
      <c r="J276" s="77"/>
      <c r="K276" s="77"/>
      <c r="L276" s="77"/>
      <c r="M276" s="45"/>
      <c r="N276" s="45"/>
      <c r="O276" s="45"/>
      <c r="P276" s="15"/>
      <c r="Q276" s="15"/>
      <c r="R276" s="15"/>
      <c r="S276" s="15"/>
      <c r="T276" s="15"/>
      <c r="U276" s="15"/>
      <c r="V276" s="15"/>
      <c r="W276" s="15"/>
      <c r="X276" s="78"/>
      <c r="Y276" s="79"/>
      <c r="Z276" s="15"/>
      <c r="AA276" s="15"/>
      <c r="AB276" s="76"/>
      <c r="AC276" s="15"/>
      <c r="AD276" s="77"/>
      <c r="AE276" s="15"/>
      <c r="AF276" s="15"/>
      <c r="AG276" s="15"/>
      <c r="AH276" s="77"/>
      <c r="AI276" s="77"/>
      <c r="AJ276" s="45"/>
      <c r="AK276" s="45"/>
      <c r="AL276" s="45"/>
      <c r="AM276" s="15"/>
      <c r="AN276" s="15"/>
      <c r="AO276" s="15"/>
      <c r="AP276" s="15"/>
      <c r="AQ276" s="15"/>
      <c r="AR276" s="78"/>
      <c r="AS276" s="72"/>
      <c r="AT276" s="78"/>
      <c r="AU276" s="79"/>
      <c r="AV276" s="15"/>
      <c r="AW276" s="15"/>
      <c r="AX276" s="76"/>
      <c r="AY276" s="77"/>
      <c r="AZ276" s="77"/>
      <c r="BA276" s="77"/>
      <c r="BB276" s="77"/>
      <c r="BC276" s="45"/>
      <c r="BD276" s="45"/>
      <c r="BE276" s="45"/>
      <c r="BF276" s="15"/>
      <c r="BG276" s="15"/>
      <c r="BH276" s="15"/>
      <c r="BI276" s="15"/>
      <c r="BJ276" s="15"/>
      <c r="BK276" s="15"/>
      <c r="BL276" s="15"/>
      <c r="BM276" s="15"/>
      <c r="BN276" s="78"/>
      <c r="BO276" s="79"/>
      <c r="BP276" s="15"/>
      <c r="BQ276" s="15"/>
      <c r="BR276" s="76"/>
      <c r="BS276" s="15"/>
      <c r="BT276" s="77"/>
      <c r="BU276" s="15"/>
      <c r="BV276" s="15"/>
      <c r="BW276" s="15"/>
      <c r="BX276" s="77"/>
      <c r="BY276" s="77"/>
      <c r="BZ276" s="45"/>
      <c r="CA276" s="45"/>
      <c r="CB276" s="45"/>
      <c r="CC276" s="15"/>
      <c r="CD276" s="15"/>
      <c r="CE276" s="15"/>
      <c r="CF276" s="15"/>
      <c r="CG276" s="15"/>
      <c r="CH276" s="78"/>
      <c r="CI276" s="72"/>
      <c r="CJ276" s="78"/>
      <c r="CK276" s="79"/>
      <c r="CL276" s="15"/>
      <c r="CM276" s="15"/>
      <c r="CN276" s="76"/>
      <c r="CO276" s="77"/>
      <c r="CP276" s="77"/>
      <c r="CQ276" s="77"/>
      <c r="CR276" s="77"/>
      <c r="CS276" s="45"/>
      <c r="CT276" s="45"/>
      <c r="CU276" s="45"/>
      <c r="CV276" s="15"/>
      <c r="CW276" s="15"/>
      <c r="CX276" s="15"/>
      <c r="CY276" s="15"/>
      <c r="CZ276" s="15"/>
      <c r="DA276" s="15"/>
      <c r="DB276" s="15"/>
      <c r="DC276" s="15"/>
      <c r="DD276" s="78"/>
      <c r="DE276" s="79"/>
      <c r="DF276" s="15"/>
      <c r="DG276" s="15"/>
      <c r="DH276" s="76"/>
      <c r="DI276" s="15"/>
      <c r="DJ276" s="77"/>
      <c r="DK276" s="15"/>
      <c r="DL276" s="15"/>
      <c r="DM276" s="15"/>
      <c r="DN276" s="77"/>
      <c r="DO276" s="77"/>
      <c r="DP276" s="45"/>
      <c r="DQ276" s="45"/>
      <c r="DR276" s="45"/>
      <c r="DS276" s="15"/>
      <c r="DT276" s="15"/>
      <c r="DU276" s="15"/>
      <c r="DV276" s="15"/>
      <c r="DW276" s="15"/>
      <c r="DX276" s="78"/>
      <c r="DY276" s="72"/>
      <c r="DZ276" s="78"/>
      <c r="EA276" s="79"/>
      <c r="EB276" s="15"/>
      <c r="EC276" s="15"/>
      <c r="ED276" s="76"/>
      <c r="EE276" s="77"/>
      <c r="EF276" s="77"/>
      <c r="EG276" s="77"/>
      <c r="EH276" s="77"/>
      <c r="EI276" s="45"/>
      <c r="EJ276" s="45"/>
      <c r="EK276" s="45"/>
      <c r="EL276" s="15"/>
      <c r="EM276" s="15"/>
      <c r="EN276" s="15"/>
      <c r="EO276" s="15"/>
      <c r="EP276" s="15"/>
      <c r="EQ276" s="15"/>
      <c r="ER276" s="15"/>
      <c r="ES276" s="15"/>
      <c r="ET276" s="78"/>
      <c r="EU276" s="79"/>
      <c r="EV276" s="15"/>
      <c r="EW276" s="15"/>
      <c r="EX276" s="76"/>
      <c r="EY276" s="15"/>
      <c r="EZ276" s="77"/>
      <c r="FA276" s="15"/>
      <c r="FB276" s="15"/>
      <c r="FC276" s="15"/>
      <c r="FD276" s="77"/>
      <c r="FE276" s="77"/>
      <c r="FF276" s="45"/>
      <c r="FG276" s="45"/>
      <c r="FH276" s="45"/>
      <c r="FI276" s="15"/>
      <c r="FJ276" s="15"/>
      <c r="FK276" s="15"/>
      <c r="FL276" s="15"/>
      <c r="FM276" s="15"/>
      <c r="FN276" s="78"/>
      <c r="FO276" s="72"/>
      <c r="FP276" s="78"/>
      <c r="FQ276" s="79"/>
      <c r="FR276" s="15"/>
      <c r="FS276" s="15"/>
      <c r="FT276" s="76"/>
      <c r="FU276" s="77"/>
      <c r="FV276" s="77"/>
      <c r="FW276" s="77"/>
      <c r="FX276" s="77"/>
      <c r="FY276" s="45"/>
      <c r="FZ276" s="45"/>
      <c r="GA276" s="45"/>
      <c r="GB276" s="15"/>
      <c r="GC276" s="15"/>
      <c r="GD276" s="15"/>
      <c r="GE276" s="15"/>
      <c r="GF276" s="15"/>
      <c r="GG276" s="15"/>
      <c r="GH276" s="15"/>
      <c r="GI276" s="15"/>
      <c r="GJ276" s="78"/>
      <c r="GK276" s="79"/>
      <c r="GL276" s="15"/>
      <c r="GM276" s="15"/>
      <c r="GN276" s="76"/>
      <c r="GO276" s="15"/>
      <c r="GP276" s="77"/>
      <c r="GQ276" s="15"/>
      <c r="GR276" s="15"/>
      <c r="GS276" s="15"/>
      <c r="GT276" s="77"/>
      <c r="GU276" s="77"/>
      <c r="GV276" s="45"/>
      <c r="GW276" s="45"/>
      <c r="GX276" s="4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</row>
    <row r="277" spans="1:243" ht="16.899999999999999" customHeight="1">
      <c r="A277" s="15"/>
      <c r="B277" s="75"/>
      <c r="C277" s="76"/>
      <c r="D277" s="75"/>
      <c r="E277" s="77"/>
      <c r="F277" s="15"/>
      <c r="G277" s="15"/>
      <c r="H277" s="76"/>
      <c r="I277" s="77"/>
      <c r="J277" s="77"/>
      <c r="K277" s="77"/>
      <c r="L277" s="77"/>
      <c r="M277" s="49"/>
      <c r="N277" s="49"/>
      <c r="O277" s="49"/>
      <c r="P277" s="15"/>
      <c r="Q277" s="15"/>
      <c r="R277" s="15"/>
      <c r="S277" s="15"/>
      <c r="T277" s="15"/>
      <c r="U277" s="15"/>
      <c r="V277" s="15"/>
      <c r="W277" s="15"/>
      <c r="X277" s="75"/>
      <c r="Y277" s="77"/>
      <c r="Z277" s="15"/>
      <c r="AA277" s="15"/>
      <c r="AB277" s="76"/>
      <c r="AC277" s="15"/>
      <c r="AD277" s="77"/>
      <c r="AE277" s="15"/>
      <c r="AF277" s="15"/>
      <c r="AG277" s="15"/>
      <c r="AH277" s="77"/>
      <c r="AI277" s="77"/>
      <c r="AJ277" s="49"/>
      <c r="AK277" s="49"/>
      <c r="AL277" s="49"/>
      <c r="AM277" s="15"/>
      <c r="AN277" s="15"/>
      <c r="AO277" s="15"/>
      <c r="AP277" s="15"/>
      <c r="AQ277" s="15"/>
      <c r="AR277" s="75"/>
      <c r="AS277" s="76"/>
      <c r="AT277" s="75"/>
      <c r="AU277" s="77"/>
      <c r="AV277" s="15"/>
      <c r="AW277" s="15"/>
      <c r="AX277" s="76"/>
      <c r="AY277" s="77"/>
      <c r="AZ277" s="77"/>
      <c r="BA277" s="77"/>
      <c r="BB277" s="77"/>
      <c r="BC277" s="49"/>
      <c r="BD277" s="49"/>
      <c r="BE277" s="49"/>
      <c r="BF277" s="15"/>
      <c r="BG277" s="15"/>
      <c r="BH277" s="15"/>
      <c r="BI277" s="15"/>
      <c r="BJ277" s="15"/>
      <c r="BK277" s="15"/>
      <c r="BL277" s="15"/>
      <c r="BM277" s="15"/>
      <c r="BN277" s="75"/>
      <c r="BO277" s="77"/>
      <c r="BP277" s="15"/>
      <c r="BQ277" s="15"/>
      <c r="BR277" s="76"/>
      <c r="BS277" s="15"/>
      <c r="BT277" s="77"/>
      <c r="BU277" s="15"/>
      <c r="BV277" s="15"/>
      <c r="BW277" s="15"/>
      <c r="BX277" s="77"/>
      <c r="BY277" s="77"/>
      <c r="BZ277" s="49"/>
      <c r="CA277" s="49"/>
      <c r="CB277" s="49"/>
      <c r="CC277" s="15"/>
      <c r="CD277" s="15"/>
      <c r="CE277" s="15"/>
      <c r="CF277" s="15"/>
      <c r="CG277" s="15"/>
      <c r="CH277" s="75"/>
      <c r="CI277" s="76"/>
      <c r="CJ277" s="75"/>
      <c r="CK277" s="77"/>
      <c r="CL277" s="15"/>
      <c r="CM277" s="15"/>
      <c r="CN277" s="76"/>
      <c r="CO277" s="77"/>
      <c r="CP277" s="77"/>
      <c r="CQ277" s="77"/>
      <c r="CR277" s="77"/>
      <c r="CS277" s="49"/>
      <c r="CT277" s="49"/>
      <c r="CU277" s="49"/>
      <c r="CV277" s="15"/>
      <c r="CW277" s="15"/>
      <c r="CX277" s="15"/>
      <c r="CY277" s="15"/>
      <c r="CZ277" s="15"/>
      <c r="DA277" s="15"/>
      <c r="DB277" s="15"/>
      <c r="DC277" s="15"/>
      <c r="DD277" s="75"/>
      <c r="DE277" s="77"/>
      <c r="DF277" s="15"/>
      <c r="DG277" s="15"/>
      <c r="DH277" s="76"/>
      <c r="DI277" s="15"/>
      <c r="DJ277" s="77"/>
      <c r="DK277" s="15"/>
      <c r="DL277" s="15"/>
      <c r="DM277" s="15"/>
      <c r="DN277" s="77"/>
      <c r="DO277" s="77"/>
      <c r="DP277" s="49"/>
      <c r="DQ277" s="49"/>
      <c r="DR277" s="49"/>
      <c r="DS277" s="15"/>
      <c r="DT277" s="15"/>
      <c r="DU277" s="15"/>
      <c r="DV277" s="15"/>
      <c r="DW277" s="15"/>
      <c r="DX277" s="75"/>
      <c r="DY277" s="76"/>
      <c r="DZ277" s="75"/>
      <c r="EA277" s="77"/>
      <c r="EB277" s="15"/>
      <c r="EC277" s="15"/>
      <c r="ED277" s="76"/>
      <c r="EE277" s="77"/>
      <c r="EF277" s="77"/>
      <c r="EG277" s="77"/>
      <c r="EH277" s="77"/>
      <c r="EI277" s="49"/>
      <c r="EJ277" s="49"/>
      <c r="EK277" s="49"/>
      <c r="EL277" s="15"/>
      <c r="EM277" s="15"/>
      <c r="EN277" s="15"/>
      <c r="EO277" s="15"/>
      <c r="EP277" s="15"/>
      <c r="EQ277" s="15"/>
      <c r="ER277" s="15"/>
      <c r="ES277" s="15"/>
      <c r="ET277" s="75"/>
      <c r="EU277" s="77"/>
      <c r="EV277" s="15"/>
      <c r="EW277" s="15"/>
      <c r="EX277" s="76"/>
      <c r="EY277" s="15"/>
      <c r="EZ277" s="77"/>
      <c r="FA277" s="15"/>
      <c r="FB277" s="15"/>
      <c r="FC277" s="15"/>
      <c r="FD277" s="77"/>
      <c r="FE277" s="77"/>
      <c r="FF277" s="49"/>
      <c r="FG277" s="49"/>
      <c r="FH277" s="49"/>
      <c r="FI277" s="15"/>
      <c r="FJ277" s="15"/>
      <c r="FK277" s="15"/>
      <c r="FL277" s="15"/>
      <c r="FM277" s="15"/>
      <c r="FN277" s="75"/>
      <c r="FO277" s="76"/>
      <c r="FP277" s="75"/>
      <c r="FQ277" s="77"/>
      <c r="FR277" s="15"/>
      <c r="FS277" s="15"/>
      <c r="FT277" s="76"/>
      <c r="FU277" s="77"/>
      <c r="FV277" s="77"/>
      <c r="FW277" s="77"/>
      <c r="FX277" s="77"/>
      <c r="FY277" s="49"/>
      <c r="FZ277" s="49"/>
      <c r="GA277" s="49"/>
      <c r="GB277" s="15"/>
      <c r="GC277" s="15"/>
      <c r="GD277" s="15"/>
      <c r="GE277" s="15"/>
      <c r="GF277" s="15"/>
      <c r="GG277" s="15"/>
      <c r="GH277" s="15"/>
      <c r="GI277" s="15"/>
      <c r="GJ277" s="75"/>
      <c r="GK277" s="77"/>
      <c r="GL277" s="15"/>
      <c r="GM277" s="15"/>
      <c r="GN277" s="76"/>
      <c r="GO277" s="15"/>
      <c r="GP277" s="77"/>
      <c r="GQ277" s="15"/>
      <c r="GR277" s="15"/>
      <c r="GS277" s="15"/>
      <c r="GT277" s="77"/>
      <c r="GU277" s="77"/>
      <c r="GV277" s="49"/>
      <c r="GW277" s="49"/>
      <c r="GX277" s="49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</row>
    <row r="278" spans="1:243" ht="16.899999999999999" customHeight="1">
      <c r="A278" s="15"/>
      <c r="B278" s="75"/>
      <c r="C278" s="76"/>
      <c r="D278" s="75"/>
      <c r="E278" s="77"/>
      <c r="F278" s="15"/>
      <c r="G278" s="15"/>
      <c r="H278" s="72"/>
      <c r="I278" s="79"/>
      <c r="J278" s="79"/>
      <c r="K278" s="79"/>
      <c r="L278" s="79"/>
      <c r="M278" s="73"/>
      <c r="N278" s="73"/>
      <c r="O278" s="73"/>
      <c r="P278" s="15"/>
      <c r="Q278" s="15"/>
      <c r="R278" s="15"/>
      <c r="S278" s="15"/>
      <c r="T278" s="15"/>
      <c r="U278" s="15"/>
      <c r="V278" s="15"/>
      <c r="W278" s="15"/>
      <c r="X278" s="75"/>
      <c r="Y278" s="77"/>
      <c r="Z278" s="15"/>
      <c r="AA278" s="15"/>
      <c r="AB278" s="72"/>
      <c r="AC278" s="15"/>
      <c r="AD278" s="79"/>
      <c r="AE278" s="15"/>
      <c r="AF278" s="15"/>
      <c r="AG278" s="15"/>
      <c r="AH278" s="79"/>
      <c r="AI278" s="79"/>
      <c r="AJ278" s="73"/>
      <c r="AK278" s="73"/>
      <c r="AL278" s="73"/>
      <c r="AM278" s="15"/>
      <c r="AN278" s="15"/>
      <c r="AO278" s="15"/>
      <c r="AP278" s="15"/>
      <c r="AQ278" s="15"/>
      <c r="AR278" s="75"/>
      <c r="AS278" s="76"/>
      <c r="AT278" s="75"/>
      <c r="AU278" s="77"/>
      <c r="AV278" s="15"/>
      <c r="AW278" s="15"/>
      <c r="AX278" s="72"/>
      <c r="AY278" s="79"/>
      <c r="AZ278" s="79"/>
      <c r="BA278" s="79"/>
      <c r="BB278" s="79"/>
      <c r="BC278" s="73"/>
      <c r="BD278" s="73"/>
      <c r="BE278" s="73"/>
      <c r="BF278" s="15"/>
      <c r="BG278" s="15"/>
      <c r="BH278" s="15"/>
      <c r="BI278" s="15"/>
      <c r="BJ278" s="15"/>
      <c r="BK278" s="15"/>
      <c r="BL278" s="15"/>
      <c r="BM278" s="15"/>
      <c r="BN278" s="75"/>
      <c r="BO278" s="77"/>
      <c r="BP278" s="15"/>
      <c r="BQ278" s="15"/>
      <c r="BR278" s="72"/>
      <c r="BS278" s="15"/>
      <c r="BT278" s="79"/>
      <c r="BU278" s="15"/>
      <c r="BV278" s="15"/>
      <c r="BW278" s="15"/>
      <c r="BX278" s="79"/>
      <c r="BY278" s="79"/>
      <c r="BZ278" s="73"/>
      <c r="CA278" s="73"/>
      <c r="CB278" s="73"/>
      <c r="CC278" s="15"/>
      <c r="CD278" s="15"/>
      <c r="CE278" s="15"/>
      <c r="CF278" s="15"/>
      <c r="CG278" s="15"/>
      <c r="CH278" s="75"/>
      <c r="CI278" s="76"/>
      <c r="CJ278" s="75"/>
      <c r="CK278" s="77"/>
      <c r="CL278" s="15"/>
      <c r="CM278" s="15"/>
      <c r="CN278" s="72"/>
      <c r="CO278" s="79"/>
      <c r="CP278" s="79"/>
      <c r="CQ278" s="79"/>
      <c r="CR278" s="79"/>
      <c r="CS278" s="73"/>
      <c r="CT278" s="73"/>
      <c r="CU278" s="73"/>
      <c r="CV278" s="15"/>
      <c r="CW278" s="15"/>
      <c r="CX278" s="15"/>
      <c r="CY278" s="15"/>
      <c r="CZ278" s="15"/>
      <c r="DA278" s="15"/>
      <c r="DB278" s="15"/>
      <c r="DC278" s="15"/>
      <c r="DD278" s="75"/>
      <c r="DE278" s="77"/>
      <c r="DF278" s="15"/>
      <c r="DG278" s="15"/>
      <c r="DH278" s="72"/>
      <c r="DI278" s="15"/>
      <c r="DJ278" s="79"/>
      <c r="DK278" s="15"/>
      <c r="DL278" s="15"/>
      <c r="DM278" s="15"/>
      <c r="DN278" s="79"/>
      <c r="DO278" s="79"/>
      <c r="DP278" s="73"/>
      <c r="DQ278" s="73"/>
      <c r="DR278" s="73"/>
      <c r="DS278" s="15"/>
      <c r="DT278" s="15"/>
      <c r="DU278" s="15"/>
      <c r="DV278" s="15"/>
      <c r="DW278" s="15"/>
      <c r="DX278" s="75"/>
      <c r="DY278" s="76"/>
      <c r="DZ278" s="75"/>
      <c r="EA278" s="77"/>
      <c r="EB278" s="15"/>
      <c r="EC278" s="15"/>
      <c r="ED278" s="72"/>
      <c r="EE278" s="79"/>
      <c r="EF278" s="79"/>
      <c r="EG278" s="79"/>
      <c r="EH278" s="79"/>
      <c r="EI278" s="73"/>
      <c r="EJ278" s="73"/>
      <c r="EK278" s="73"/>
      <c r="EL278" s="15"/>
      <c r="EM278" s="15"/>
      <c r="EN278" s="15"/>
      <c r="EO278" s="15"/>
      <c r="EP278" s="15"/>
      <c r="EQ278" s="15"/>
      <c r="ER278" s="15"/>
      <c r="ES278" s="15"/>
      <c r="ET278" s="75"/>
      <c r="EU278" s="77"/>
      <c r="EV278" s="15"/>
      <c r="EW278" s="15"/>
      <c r="EX278" s="72"/>
      <c r="EY278" s="15"/>
      <c r="EZ278" s="79"/>
      <c r="FA278" s="15"/>
      <c r="FB278" s="15"/>
      <c r="FC278" s="15"/>
      <c r="FD278" s="79"/>
      <c r="FE278" s="79"/>
      <c r="FF278" s="73"/>
      <c r="FG278" s="73"/>
      <c r="FH278" s="73"/>
      <c r="FI278" s="15"/>
      <c r="FJ278" s="15"/>
      <c r="FK278" s="15"/>
      <c r="FL278" s="15"/>
      <c r="FM278" s="15"/>
      <c r="FN278" s="75"/>
      <c r="FO278" s="76"/>
      <c r="FP278" s="75"/>
      <c r="FQ278" s="77"/>
      <c r="FR278" s="15"/>
      <c r="FS278" s="15"/>
      <c r="FT278" s="72"/>
      <c r="FU278" s="79"/>
      <c r="FV278" s="79"/>
      <c r="FW278" s="79"/>
      <c r="FX278" s="79"/>
      <c r="FY278" s="73"/>
      <c r="FZ278" s="73"/>
      <c r="GA278" s="73"/>
      <c r="GB278" s="15"/>
      <c r="GC278" s="15"/>
      <c r="GD278" s="15"/>
      <c r="GE278" s="15"/>
      <c r="GF278" s="15"/>
      <c r="GG278" s="15"/>
      <c r="GH278" s="15"/>
      <c r="GI278" s="15"/>
      <c r="GJ278" s="75"/>
      <c r="GK278" s="77"/>
      <c r="GL278" s="15"/>
      <c r="GM278" s="15"/>
      <c r="GN278" s="72"/>
      <c r="GO278" s="15"/>
      <c r="GP278" s="79"/>
      <c r="GQ278" s="15"/>
      <c r="GR278" s="15"/>
      <c r="GS278" s="15"/>
      <c r="GT278" s="79"/>
      <c r="GU278" s="79"/>
      <c r="GV278" s="73"/>
      <c r="GW278" s="73"/>
      <c r="GX278" s="73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</row>
    <row r="279" spans="1:243" ht="16.899999999999999" customHeight="1">
      <c r="A279" s="15"/>
      <c r="B279" s="78"/>
      <c r="C279" s="72"/>
      <c r="D279" s="78"/>
      <c r="E279" s="79"/>
      <c r="F279" s="15"/>
      <c r="G279" s="15"/>
      <c r="H279" s="76"/>
      <c r="I279" s="77"/>
      <c r="J279" s="77"/>
      <c r="K279" s="77"/>
      <c r="L279" s="77"/>
      <c r="M279" s="49"/>
      <c r="N279" s="49"/>
      <c r="O279" s="49"/>
      <c r="P279" s="15"/>
      <c r="Q279" s="15"/>
      <c r="R279" s="15"/>
      <c r="S279" s="15"/>
      <c r="T279" s="15"/>
      <c r="U279" s="15"/>
      <c r="V279" s="15"/>
      <c r="W279" s="15"/>
      <c r="X279" s="78"/>
      <c r="Y279" s="79"/>
      <c r="Z279" s="15"/>
      <c r="AA279" s="15"/>
      <c r="AB279" s="76"/>
      <c r="AC279" s="15"/>
      <c r="AD279" s="77"/>
      <c r="AE279" s="15"/>
      <c r="AF279" s="15"/>
      <c r="AG279" s="15"/>
      <c r="AH279" s="77"/>
      <c r="AI279" s="77"/>
      <c r="AJ279" s="49"/>
      <c r="AK279" s="49"/>
      <c r="AL279" s="49"/>
      <c r="AM279" s="15"/>
      <c r="AN279" s="15"/>
      <c r="AO279" s="15"/>
      <c r="AP279" s="15"/>
      <c r="AQ279" s="15"/>
      <c r="AR279" s="78"/>
      <c r="AS279" s="72"/>
      <c r="AT279" s="78"/>
      <c r="AU279" s="79"/>
      <c r="AV279" s="15"/>
      <c r="AW279" s="15"/>
      <c r="AX279" s="76"/>
      <c r="AY279" s="77"/>
      <c r="AZ279" s="77"/>
      <c r="BA279" s="77"/>
      <c r="BB279" s="77"/>
      <c r="BC279" s="49"/>
      <c r="BD279" s="49"/>
      <c r="BE279" s="49"/>
      <c r="BF279" s="15"/>
      <c r="BG279" s="15"/>
      <c r="BH279" s="15"/>
      <c r="BI279" s="15"/>
      <c r="BJ279" s="15"/>
      <c r="BK279" s="15"/>
      <c r="BL279" s="15"/>
      <c r="BM279" s="15"/>
      <c r="BN279" s="78"/>
      <c r="BO279" s="79"/>
      <c r="BP279" s="15"/>
      <c r="BQ279" s="15"/>
      <c r="BR279" s="76"/>
      <c r="BS279" s="15"/>
      <c r="BT279" s="77"/>
      <c r="BU279" s="15"/>
      <c r="BV279" s="15"/>
      <c r="BW279" s="15"/>
      <c r="BX279" s="77"/>
      <c r="BY279" s="77"/>
      <c r="BZ279" s="49"/>
      <c r="CA279" s="49"/>
      <c r="CB279" s="49"/>
      <c r="CC279" s="15"/>
      <c r="CD279" s="15"/>
      <c r="CE279" s="15"/>
      <c r="CF279" s="15"/>
      <c r="CG279" s="15"/>
      <c r="CH279" s="78"/>
      <c r="CI279" s="72"/>
      <c r="CJ279" s="78"/>
      <c r="CK279" s="79"/>
      <c r="CL279" s="15"/>
      <c r="CM279" s="15"/>
      <c r="CN279" s="76"/>
      <c r="CO279" s="77"/>
      <c r="CP279" s="77"/>
      <c r="CQ279" s="77"/>
      <c r="CR279" s="77"/>
      <c r="CS279" s="49"/>
      <c r="CT279" s="49"/>
      <c r="CU279" s="49"/>
      <c r="CV279" s="15"/>
      <c r="CW279" s="15"/>
      <c r="CX279" s="15"/>
      <c r="CY279" s="15"/>
      <c r="CZ279" s="15"/>
      <c r="DA279" s="15"/>
      <c r="DB279" s="15"/>
      <c r="DC279" s="15"/>
      <c r="DD279" s="78"/>
      <c r="DE279" s="79"/>
      <c r="DF279" s="15"/>
      <c r="DG279" s="15"/>
      <c r="DH279" s="76"/>
      <c r="DI279" s="15"/>
      <c r="DJ279" s="77"/>
      <c r="DK279" s="15"/>
      <c r="DL279" s="15"/>
      <c r="DM279" s="15"/>
      <c r="DN279" s="77"/>
      <c r="DO279" s="77"/>
      <c r="DP279" s="49"/>
      <c r="DQ279" s="49"/>
      <c r="DR279" s="49"/>
      <c r="DS279" s="15"/>
      <c r="DT279" s="15"/>
      <c r="DU279" s="15"/>
      <c r="DV279" s="15"/>
      <c r="DW279" s="15"/>
      <c r="DX279" s="78"/>
      <c r="DY279" s="72"/>
      <c r="DZ279" s="78"/>
      <c r="EA279" s="79"/>
      <c r="EB279" s="15"/>
      <c r="EC279" s="15"/>
      <c r="ED279" s="76"/>
      <c r="EE279" s="77"/>
      <c r="EF279" s="77"/>
      <c r="EG279" s="77"/>
      <c r="EH279" s="77"/>
      <c r="EI279" s="49"/>
      <c r="EJ279" s="49"/>
      <c r="EK279" s="49"/>
      <c r="EL279" s="15"/>
      <c r="EM279" s="15"/>
      <c r="EN279" s="15"/>
      <c r="EO279" s="15"/>
      <c r="EP279" s="15"/>
      <c r="EQ279" s="15"/>
      <c r="ER279" s="15"/>
      <c r="ES279" s="15"/>
      <c r="ET279" s="78"/>
      <c r="EU279" s="79"/>
      <c r="EV279" s="15"/>
      <c r="EW279" s="15"/>
      <c r="EX279" s="76"/>
      <c r="EY279" s="15"/>
      <c r="EZ279" s="77"/>
      <c r="FA279" s="15"/>
      <c r="FB279" s="15"/>
      <c r="FC279" s="15"/>
      <c r="FD279" s="77"/>
      <c r="FE279" s="77"/>
      <c r="FF279" s="49"/>
      <c r="FG279" s="49"/>
      <c r="FH279" s="49"/>
      <c r="FI279" s="15"/>
      <c r="FJ279" s="15"/>
      <c r="FK279" s="15"/>
      <c r="FL279" s="15"/>
      <c r="FM279" s="15"/>
      <c r="FN279" s="78"/>
      <c r="FO279" s="72"/>
      <c r="FP279" s="78"/>
      <c r="FQ279" s="79"/>
      <c r="FR279" s="15"/>
      <c r="FS279" s="15"/>
      <c r="FT279" s="76"/>
      <c r="FU279" s="77"/>
      <c r="FV279" s="77"/>
      <c r="FW279" s="77"/>
      <c r="FX279" s="77"/>
      <c r="FY279" s="49"/>
      <c r="FZ279" s="49"/>
      <c r="GA279" s="49"/>
      <c r="GB279" s="15"/>
      <c r="GC279" s="15"/>
      <c r="GD279" s="15"/>
      <c r="GE279" s="15"/>
      <c r="GF279" s="15"/>
      <c r="GG279" s="15"/>
      <c r="GH279" s="15"/>
      <c r="GI279" s="15"/>
      <c r="GJ279" s="78"/>
      <c r="GK279" s="79"/>
      <c r="GL279" s="15"/>
      <c r="GM279" s="15"/>
      <c r="GN279" s="76"/>
      <c r="GO279" s="15"/>
      <c r="GP279" s="77"/>
      <c r="GQ279" s="15"/>
      <c r="GR279" s="15"/>
      <c r="GS279" s="15"/>
      <c r="GT279" s="77"/>
      <c r="GU279" s="77"/>
      <c r="GV279" s="49"/>
      <c r="GW279" s="49"/>
      <c r="GX279" s="49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</row>
    <row r="280" spans="1:243" ht="16.899999999999999" customHeight="1">
      <c r="A280" s="15"/>
      <c r="B280" s="75"/>
      <c r="C280" s="76"/>
      <c r="D280" s="75"/>
      <c r="E280" s="77"/>
      <c r="F280" s="15"/>
      <c r="G280" s="15"/>
      <c r="H280" s="76"/>
      <c r="I280" s="77"/>
      <c r="J280" s="77"/>
      <c r="K280" s="77"/>
      <c r="L280" s="77"/>
      <c r="M280" s="49"/>
      <c r="N280" s="49"/>
      <c r="O280" s="49"/>
      <c r="P280" s="15"/>
      <c r="Q280" s="15"/>
      <c r="R280" s="15"/>
      <c r="S280" s="15"/>
      <c r="T280" s="15"/>
      <c r="U280" s="15"/>
      <c r="V280" s="15"/>
      <c r="W280" s="15"/>
      <c r="X280" s="75"/>
      <c r="Y280" s="77"/>
      <c r="Z280" s="15"/>
      <c r="AA280" s="15"/>
      <c r="AB280" s="76"/>
      <c r="AC280" s="15"/>
      <c r="AD280" s="77"/>
      <c r="AE280" s="15"/>
      <c r="AF280" s="15"/>
      <c r="AG280" s="15"/>
      <c r="AH280" s="77"/>
      <c r="AI280" s="77"/>
      <c r="AJ280" s="49"/>
      <c r="AK280" s="49"/>
      <c r="AL280" s="49"/>
      <c r="AM280" s="15"/>
      <c r="AN280" s="15"/>
      <c r="AO280" s="15"/>
      <c r="AP280" s="15"/>
      <c r="AQ280" s="15"/>
      <c r="AR280" s="75"/>
      <c r="AS280" s="76"/>
      <c r="AT280" s="75"/>
      <c r="AU280" s="77"/>
      <c r="AV280" s="15"/>
      <c r="AW280" s="15"/>
      <c r="AX280" s="76"/>
      <c r="AY280" s="77"/>
      <c r="AZ280" s="77"/>
      <c r="BA280" s="77"/>
      <c r="BB280" s="77"/>
      <c r="BC280" s="49"/>
      <c r="BD280" s="49"/>
      <c r="BE280" s="49"/>
      <c r="BF280" s="15"/>
      <c r="BG280" s="15"/>
      <c r="BH280" s="15"/>
      <c r="BI280" s="15"/>
      <c r="BJ280" s="15"/>
      <c r="BK280" s="15"/>
      <c r="BL280" s="15"/>
      <c r="BM280" s="15"/>
      <c r="BN280" s="75"/>
      <c r="BO280" s="77"/>
      <c r="BP280" s="15"/>
      <c r="BQ280" s="15"/>
      <c r="BR280" s="76"/>
      <c r="BS280" s="15"/>
      <c r="BT280" s="77"/>
      <c r="BU280" s="15"/>
      <c r="BV280" s="15"/>
      <c r="BW280" s="15"/>
      <c r="BX280" s="77"/>
      <c r="BY280" s="77"/>
      <c r="BZ280" s="49"/>
      <c r="CA280" s="49"/>
      <c r="CB280" s="49"/>
      <c r="CC280" s="15"/>
      <c r="CD280" s="15"/>
      <c r="CE280" s="15"/>
      <c r="CF280" s="15"/>
      <c r="CG280" s="15"/>
      <c r="CH280" s="75"/>
      <c r="CI280" s="76"/>
      <c r="CJ280" s="75"/>
      <c r="CK280" s="77"/>
      <c r="CL280" s="15"/>
      <c r="CM280" s="15"/>
      <c r="CN280" s="76"/>
      <c r="CO280" s="77"/>
      <c r="CP280" s="77"/>
      <c r="CQ280" s="77"/>
      <c r="CR280" s="77"/>
      <c r="CS280" s="49"/>
      <c r="CT280" s="49"/>
      <c r="CU280" s="49"/>
      <c r="CV280" s="15"/>
      <c r="CW280" s="15"/>
      <c r="CX280" s="15"/>
      <c r="CY280" s="15"/>
      <c r="CZ280" s="15"/>
      <c r="DA280" s="15"/>
      <c r="DB280" s="15"/>
      <c r="DC280" s="15"/>
      <c r="DD280" s="75"/>
      <c r="DE280" s="77"/>
      <c r="DF280" s="15"/>
      <c r="DG280" s="15"/>
      <c r="DH280" s="76"/>
      <c r="DI280" s="15"/>
      <c r="DJ280" s="77"/>
      <c r="DK280" s="15"/>
      <c r="DL280" s="15"/>
      <c r="DM280" s="15"/>
      <c r="DN280" s="77"/>
      <c r="DO280" s="77"/>
      <c r="DP280" s="49"/>
      <c r="DQ280" s="49"/>
      <c r="DR280" s="49"/>
      <c r="DS280" s="15"/>
      <c r="DT280" s="15"/>
      <c r="DU280" s="15"/>
      <c r="DV280" s="15"/>
      <c r="DW280" s="15"/>
      <c r="DX280" s="75"/>
      <c r="DY280" s="76"/>
      <c r="DZ280" s="75"/>
      <c r="EA280" s="77"/>
      <c r="EB280" s="15"/>
      <c r="EC280" s="15"/>
      <c r="ED280" s="76"/>
      <c r="EE280" s="77"/>
      <c r="EF280" s="77"/>
      <c r="EG280" s="77"/>
      <c r="EH280" s="77"/>
      <c r="EI280" s="49"/>
      <c r="EJ280" s="49"/>
      <c r="EK280" s="49"/>
      <c r="EL280" s="15"/>
      <c r="EM280" s="15"/>
      <c r="EN280" s="15"/>
      <c r="EO280" s="15"/>
      <c r="EP280" s="15"/>
      <c r="EQ280" s="15"/>
      <c r="ER280" s="15"/>
      <c r="ES280" s="15"/>
      <c r="ET280" s="75"/>
      <c r="EU280" s="77"/>
      <c r="EV280" s="15"/>
      <c r="EW280" s="15"/>
      <c r="EX280" s="76"/>
      <c r="EY280" s="15"/>
      <c r="EZ280" s="77"/>
      <c r="FA280" s="15"/>
      <c r="FB280" s="15"/>
      <c r="FC280" s="15"/>
      <c r="FD280" s="77"/>
      <c r="FE280" s="77"/>
      <c r="FF280" s="49"/>
      <c r="FG280" s="49"/>
      <c r="FH280" s="49"/>
      <c r="FI280" s="15"/>
      <c r="FJ280" s="15"/>
      <c r="FK280" s="15"/>
      <c r="FL280" s="15"/>
      <c r="FM280" s="15"/>
      <c r="FN280" s="75"/>
      <c r="FO280" s="76"/>
      <c r="FP280" s="75"/>
      <c r="FQ280" s="77"/>
      <c r="FR280" s="15"/>
      <c r="FS280" s="15"/>
      <c r="FT280" s="76"/>
      <c r="FU280" s="77"/>
      <c r="FV280" s="77"/>
      <c r="FW280" s="77"/>
      <c r="FX280" s="77"/>
      <c r="FY280" s="49"/>
      <c r="FZ280" s="49"/>
      <c r="GA280" s="49"/>
      <c r="GB280" s="15"/>
      <c r="GC280" s="15"/>
      <c r="GD280" s="15"/>
      <c r="GE280" s="15"/>
      <c r="GF280" s="15"/>
      <c r="GG280" s="15"/>
      <c r="GH280" s="15"/>
      <c r="GI280" s="15"/>
      <c r="GJ280" s="75"/>
      <c r="GK280" s="77"/>
      <c r="GL280" s="15"/>
      <c r="GM280" s="15"/>
      <c r="GN280" s="76"/>
      <c r="GO280" s="15"/>
      <c r="GP280" s="77"/>
      <c r="GQ280" s="15"/>
      <c r="GR280" s="15"/>
      <c r="GS280" s="15"/>
      <c r="GT280" s="77"/>
      <c r="GU280" s="77"/>
      <c r="GV280" s="49"/>
      <c r="GW280" s="49"/>
      <c r="GX280" s="49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</row>
    <row r="281" spans="1:243" ht="16.899999999999999" customHeight="1">
      <c r="A281" s="15"/>
      <c r="B281" s="75"/>
      <c r="C281" s="76"/>
      <c r="D281" s="75"/>
      <c r="E281" s="77"/>
      <c r="F281" s="15"/>
      <c r="G281" s="15"/>
      <c r="H281" s="72"/>
      <c r="I281" s="79"/>
      <c r="J281" s="79"/>
      <c r="K281" s="79"/>
      <c r="L281" s="79"/>
      <c r="M281" s="73"/>
      <c r="N281" s="73"/>
      <c r="O281" s="73"/>
      <c r="P281" s="15"/>
      <c r="Q281" s="15"/>
      <c r="R281" s="15"/>
      <c r="S281" s="15"/>
      <c r="T281" s="15"/>
      <c r="U281" s="15"/>
      <c r="V281" s="15"/>
      <c r="W281" s="15"/>
      <c r="X281" s="75"/>
      <c r="Y281" s="77"/>
      <c r="Z281" s="15"/>
      <c r="AA281" s="15"/>
      <c r="AB281" s="72"/>
      <c r="AC281" s="15"/>
      <c r="AD281" s="79"/>
      <c r="AE281" s="15"/>
      <c r="AF281" s="15"/>
      <c r="AG281" s="15"/>
      <c r="AH281" s="79"/>
      <c r="AI281" s="79"/>
      <c r="AJ281" s="73"/>
      <c r="AK281" s="73"/>
      <c r="AL281" s="73"/>
      <c r="AM281" s="15"/>
      <c r="AN281" s="15"/>
      <c r="AO281" s="15"/>
      <c r="AP281" s="15"/>
      <c r="AQ281" s="15"/>
      <c r="AR281" s="75"/>
      <c r="AS281" s="76"/>
      <c r="AT281" s="75"/>
      <c r="AU281" s="77"/>
      <c r="AV281" s="15"/>
      <c r="AW281" s="15"/>
      <c r="AX281" s="72"/>
      <c r="AY281" s="79"/>
      <c r="AZ281" s="79"/>
      <c r="BA281" s="79"/>
      <c r="BB281" s="79"/>
      <c r="BC281" s="73"/>
      <c r="BD281" s="73"/>
      <c r="BE281" s="73"/>
      <c r="BF281" s="15"/>
      <c r="BG281" s="15"/>
      <c r="BH281" s="15"/>
      <c r="BI281" s="15"/>
      <c r="BJ281" s="15"/>
      <c r="BK281" s="15"/>
      <c r="BL281" s="15"/>
      <c r="BM281" s="15"/>
      <c r="BN281" s="75"/>
      <c r="BO281" s="77"/>
      <c r="BP281" s="15"/>
      <c r="BQ281" s="15"/>
      <c r="BR281" s="72"/>
      <c r="BS281" s="15"/>
      <c r="BT281" s="79"/>
      <c r="BU281" s="15"/>
      <c r="BV281" s="15"/>
      <c r="BW281" s="15"/>
      <c r="BX281" s="79"/>
      <c r="BY281" s="79"/>
      <c r="BZ281" s="73"/>
      <c r="CA281" s="73"/>
      <c r="CB281" s="73"/>
      <c r="CC281" s="15"/>
      <c r="CD281" s="15"/>
      <c r="CE281" s="15"/>
      <c r="CF281" s="15"/>
      <c r="CG281" s="15"/>
      <c r="CH281" s="75"/>
      <c r="CI281" s="76"/>
      <c r="CJ281" s="75"/>
      <c r="CK281" s="77"/>
      <c r="CL281" s="15"/>
      <c r="CM281" s="15"/>
      <c r="CN281" s="72"/>
      <c r="CO281" s="79"/>
      <c r="CP281" s="79"/>
      <c r="CQ281" s="79"/>
      <c r="CR281" s="79"/>
      <c r="CS281" s="73"/>
      <c r="CT281" s="73"/>
      <c r="CU281" s="73"/>
      <c r="CV281" s="15"/>
      <c r="CW281" s="15"/>
      <c r="CX281" s="15"/>
      <c r="CY281" s="15"/>
      <c r="CZ281" s="15"/>
      <c r="DA281" s="15"/>
      <c r="DB281" s="15"/>
      <c r="DC281" s="15"/>
      <c r="DD281" s="75"/>
      <c r="DE281" s="77"/>
      <c r="DF281" s="15"/>
      <c r="DG281" s="15"/>
      <c r="DH281" s="72"/>
      <c r="DI281" s="15"/>
      <c r="DJ281" s="79"/>
      <c r="DK281" s="15"/>
      <c r="DL281" s="15"/>
      <c r="DM281" s="15"/>
      <c r="DN281" s="79"/>
      <c r="DO281" s="79"/>
      <c r="DP281" s="73"/>
      <c r="DQ281" s="73"/>
      <c r="DR281" s="73"/>
      <c r="DS281" s="15"/>
      <c r="DT281" s="15"/>
      <c r="DU281" s="15"/>
      <c r="DV281" s="15"/>
      <c r="DW281" s="15"/>
      <c r="DX281" s="75"/>
      <c r="DY281" s="76"/>
      <c r="DZ281" s="75"/>
      <c r="EA281" s="77"/>
      <c r="EB281" s="15"/>
      <c r="EC281" s="15"/>
      <c r="ED281" s="72"/>
      <c r="EE281" s="79"/>
      <c r="EF281" s="79"/>
      <c r="EG281" s="79"/>
      <c r="EH281" s="79"/>
      <c r="EI281" s="73"/>
      <c r="EJ281" s="73"/>
      <c r="EK281" s="73"/>
      <c r="EL281" s="15"/>
      <c r="EM281" s="15"/>
      <c r="EN281" s="15"/>
      <c r="EO281" s="15"/>
      <c r="EP281" s="15"/>
      <c r="EQ281" s="15"/>
      <c r="ER281" s="15"/>
      <c r="ES281" s="15"/>
      <c r="ET281" s="75"/>
      <c r="EU281" s="77"/>
      <c r="EV281" s="15"/>
      <c r="EW281" s="15"/>
      <c r="EX281" s="72"/>
      <c r="EY281" s="15"/>
      <c r="EZ281" s="79"/>
      <c r="FA281" s="15"/>
      <c r="FB281" s="15"/>
      <c r="FC281" s="15"/>
      <c r="FD281" s="79"/>
      <c r="FE281" s="79"/>
      <c r="FF281" s="73"/>
      <c r="FG281" s="73"/>
      <c r="FH281" s="73"/>
      <c r="FI281" s="15"/>
      <c r="FJ281" s="15"/>
      <c r="FK281" s="15"/>
      <c r="FL281" s="15"/>
      <c r="FM281" s="15"/>
      <c r="FN281" s="75"/>
      <c r="FO281" s="76"/>
      <c r="FP281" s="75"/>
      <c r="FQ281" s="77"/>
      <c r="FR281" s="15"/>
      <c r="FS281" s="15"/>
      <c r="FT281" s="72"/>
      <c r="FU281" s="79"/>
      <c r="FV281" s="79"/>
      <c r="FW281" s="79"/>
      <c r="FX281" s="79"/>
      <c r="FY281" s="73"/>
      <c r="FZ281" s="73"/>
      <c r="GA281" s="73"/>
      <c r="GB281" s="15"/>
      <c r="GC281" s="15"/>
      <c r="GD281" s="15"/>
      <c r="GE281" s="15"/>
      <c r="GF281" s="15"/>
      <c r="GG281" s="15"/>
      <c r="GH281" s="15"/>
      <c r="GI281" s="15"/>
      <c r="GJ281" s="75"/>
      <c r="GK281" s="77"/>
      <c r="GL281" s="15"/>
      <c r="GM281" s="15"/>
      <c r="GN281" s="72"/>
      <c r="GO281" s="15"/>
      <c r="GP281" s="79"/>
      <c r="GQ281" s="15"/>
      <c r="GR281" s="15"/>
      <c r="GS281" s="15"/>
      <c r="GT281" s="79"/>
      <c r="GU281" s="79"/>
      <c r="GV281" s="73"/>
      <c r="GW281" s="73"/>
      <c r="GX281" s="73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</row>
    <row r="282" spans="1:243" ht="16.899999999999999" customHeight="1">
      <c r="A282" s="15"/>
      <c r="B282" s="15"/>
      <c r="C282" s="15"/>
      <c r="D282" s="15"/>
      <c r="E282" s="15"/>
      <c r="F282" s="15"/>
      <c r="G282" s="15"/>
      <c r="H282" s="76"/>
      <c r="I282" s="77"/>
      <c r="J282" s="77"/>
      <c r="K282" s="77"/>
      <c r="L282" s="77"/>
      <c r="M282" s="49"/>
      <c r="N282" s="49"/>
      <c r="O282" s="49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76"/>
      <c r="AF282" s="15"/>
      <c r="AG282" s="77"/>
      <c r="AH282" s="77"/>
      <c r="AI282" s="77"/>
      <c r="AJ282" s="49"/>
      <c r="AK282" s="49"/>
      <c r="AL282" s="49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76"/>
      <c r="AY282" s="77"/>
      <c r="AZ282" s="77"/>
      <c r="BA282" s="77"/>
      <c r="BB282" s="77"/>
      <c r="BC282" s="49"/>
      <c r="BD282" s="49"/>
      <c r="BE282" s="49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76"/>
      <c r="BV282" s="15"/>
      <c r="BW282" s="77"/>
      <c r="BX282" s="77"/>
      <c r="BY282" s="77"/>
      <c r="BZ282" s="49"/>
      <c r="CA282" s="49"/>
      <c r="CB282" s="49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76"/>
      <c r="CO282" s="77"/>
      <c r="CP282" s="77"/>
      <c r="CQ282" s="77"/>
      <c r="CR282" s="77"/>
      <c r="CS282" s="49"/>
      <c r="CT282" s="49"/>
      <c r="CU282" s="49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76"/>
      <c r="DL282" s="15"/>
      <c r="DM282" s="77"/>
      <c r="DN282" s="77"/>
      <c r="DO282" s="77"/>
      <c r="DP282" s="49"/>
      <c r="DQ282" s="49"/>
      <c r="DR282" s="49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76"/>
      <c r="EE282" s="77"/>
      <c r="EF282" s="77"/>
      <c r="EG282" s="77"/>
      <c r="EH282" s="77"/>
      <c r="EI282" s="49"/>
      <c r="EJ282" s="49"/>
      <c r="EK282" s="49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76"/>
      <c r="FB282" s="15"/>
      <c r="FC282" s="77"/>
      <c r="FD282" s="77"/>
      <c r="FE282" s="77"/>
      <c r="FF282" s="49"/>
      <c r="FG282" s="49"/>
      <c r="FH282" s="49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76"/>
      <c r="FU282" s="77"/>
      <c r="FV282" s="77"/>
      <c r="FW282" s="77"/>
      <c r="FX282" s="77"/>
      <c r="FY282" s="49"/>
      <c r="FZ282" s="49"/>
      <c r="GA282" s="49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76"/>
      <c r="GR282" s="15"/>
      <c r="GS282" s="77"/>
      <c r="GT282" s="77"/>
      <c r="GU282" s="77"/>
      <c r="GV282" s="49"/>
      <c r="GW282" s="49"/>
      <c r="GX282" s="49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</row>
    <row r="283" spans="1:243" ht="16.899999999999999" customHeight="1">
      <c r="A283" s="15"/>
      <c r="B283" s="15"/>
      <c r="C283" s="15"/>
      <c r="D283" s="15"/>
      <c r="E283" s="15"/>
      <c r="F283" s="46"/>
      <c r="G283" s="15"/>
      <c r="H283" s="15"/>
      <c r="I283" s="15"/>
      <c r="J283" s="15"/>
      <c r="K283" s="77"/>
      <c r="L283" s="77"/>
      <c r="M283" s="77"/>
      <c r="N283" s="49"/>
      <c r="O283" s="49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46"/>
      <c r="AA283" s="15"/>
      <c r="AB283" s="15"/>
      <c r="AC283" s="15"/>
      <c r="AD283" s="15"/>
      <c r="AE283" s="76"/>
      <c r="AF283" s="15"/>
      <c r="AG283" s="77"/>
      <c r="AH283" s="77"/>
      <c r="AI283" s="77"/>
      <c r="AJ283" s="49"/>
      <c r="AK283" s="49"/>
      <c r="AL283" s="49"/>
      <c r="AM283" s="15"/>
      <c r="AN283" s="15"/>
      <c r="AO283" s="15"/>
      <c r="AP283" s="15"/>
      <c r="AQ283" s="15"/>
      <c r="AR283" s="15"/>
      <c r="AS283" s="15"/>
      <c r="AT283" s="15"/>
      <c r="AU283" s="15"/>
      <c r="AV283" s="46"/>
      <c r="AW283" s="15"/>
      <c r="AX283" s="15"/>
      <c r="AY283" s="15"/>
      <c r="AZ283" s="15"/>
      <c r="BA283" s="77"/>
      <c r="BB283" s="77"/>
      <c r="BC283" s="77"/>
      <c r="BD283" s="49"/>
      <c r="BE283" s="49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46"/>
      <c r="BQ283" s="15"/>
      <c r="BR283" s="15"/>
      <c r="BS283" s="15"/>
      <c r="BT283" s="15"/>
      <c r="BU283" s="76"/>
      <c r="BV283" s="15"/>
      <c r="BW283" s="77"/>
      <c r="BX283" s="77"/>
      <c r="BY283" s="77"/>
      <c r="BZ283" s="49"/>
      <c r="CA283" s="49"/>
      <c r="CB283" s="49"/>
      <c r="CC283" s="15"/>
      <c r="CD283" s="15"/>
      <c r="CE283" s="15"/>
      <c r="CF283" s="15"/>
      <c r="CG283" s="15"/>
      <c r="CH283" s="15"/>
      <c r="CI283" s="15"/>
      <c r="CJ283" s="15"/>
      <c r="CK283" s="15"/>
      <c r="CL283" s="46"/>
      <c r="CM283" s="15"/>
      <c r="CN283" s="15"/>
      <c r="CO283" s="15"/>
      <c r="CP283" s="15"/>
      <c r="CQ283" s="77"/>
      <c r="CR283" s="77"/>
      <c r="CS283" s="77"/>
      <c r="CT283" s="49"/>
      <c r="CU283" s="49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46"/>
      <c r="DG283" s="15"/>
      <c r="DH283" s="15"/>
      <c r="DI283" s="15"/>
      <c r="DJ283" s="15"/>
      <c r="DK283" s="76"/>
      <c r="DL283" s="15"/>
      <c r="DM283" s="77"/>
      <c r="DN283" s="77"/>
      <c r="DO283" s="77"/>
      <c r="DP283" s="49"/>
      <c r="DQ283" s="49"/>
      <c r="DR283" s="49"/>
      <c r="DS283" s="15"/>
      <c r="DT283" s="15"/>
      <c r="DU283" s="15"/>
      <c r="DV283" s="15"/>
      <c r="DW283" s="15"/>
      <c r="DX283" s="15"/>
      <c r="DY283" s="15"/>
      <c r="DZ283" s="15"/>
      <c r="EA283" s="15"/>
      <c r="EB283" s="46"/>
      <c r="EC283" s="15"/>
      <c r="ED283" s="15"/>
      <c r="EE283" s="15"/>
      <c r="EF283" s="15"/>
      <c r="EG283" s="77"/>
      <c r="EH283" s="77"/>
      <c r="EI283" s="77"/>
      <c r="EJ283" s="49"/>
      <c r="EK283" s="49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46"/>
      <c r="EW283" s="15"/>
      <c r="EX283" s="15"/>
      <c r="EY283" s="15"/>
      <c r="EZ283" s="15"/>
      <c r="FA283" s="76"/>
      <c r="FB283" s="15"/>
      <c r="FC283" s="77"/>
      <c r="FD283" s="77"/>
      <c r="FE283" s="77"/>
      <c r="FF283" s="49"/>
      <c r="FG283" s="49"/>
      <c r="FH283" s="49"/>
      <c r="FI283" s="15"/>
      <c r="FJ283" s="15"/>
      <c r="FK283" s="15"/>
      <c r="FL283" s="15"/>
      <c r="FM283" s="15"/>
      <c r="FN283" s="15"/>
      <c r="FO283" s="15"/>
      <c r="FP283" s="15"/>
      <c r="FQ283" s="15"/>
      <c r="FR283" s="46"/>
      <c r="FS283" s="15"/>
      <c r="FT283" s="15"/>
      <c r="FU283" s="15"/>
      <c r="FV283" s="15"/>
      <c r="FW283" s="77"/>
      <c r="FX283" s="77"/>
      <c r="FY283" s="77"/>
      <c r="FZ283" s="49"/>
      <c r="GA283" s="49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46"/>
      <c r="GM283" s="15"/>
      <c r="GN283" s="15"/>
      <c r="GO283" s="15"/>
      <c r="GP283" s="15"/>
      <c r="GQ283" s="76"/>
      <c r="GR283" s="15"/>
      <c r="GS283" s="77"/>
      <c r="GT283" s="77"/>
      <c r="GU283" s="77"/>
      <c r="GV283" s="49"/>
      <c r="GW283" s="49"/>
      <c r="GX283" s="49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</row>
    <row r="284" spans="1:243" ht="16.899999999999999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49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49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49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49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49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</row>
    <row r="285" spans="1:243" ht="16.899999999999999" customHeight="1">
      <c r="A285" s="15"/>
      <c r="B285" s="15"/>
      <c r="C285" s="15"/>
      <c r="D285" s="15"/>
      <c r="E285" s="15"/>
      <c r="F285" s="46"/>
      <c r="G285" s="15"/>
      <c r="H285" s="15"/>
      <c r="I285" s="15"/>
      <c r="J285" s="15"/>
      <c r="K285" s="15"/>
      <c r="L285" s="15"/>
      <c r="M285" s="46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46"/>
      <c r="AA285" s="15"/>
      <c r="AB285" s="15"/>
      <c r="AC285" s="15"/>
      <c r="AD285" s="15"/>
      <c r="AE285" s="15"/>
      <c r="AF285" s="15"/>
      <c r="AG285" s="48"/>
      <c r="AH285" s="15"/>
      <c r="AI285" s="15"/>
      <c r="AJ285" s="15"/>
      <c r="AK285" s="15"/>
      <c r="AL285" s="49"/>
      <c r="AM285" s="15"/>
      <c r="AN285" s="15"/>
      <c r="AO285" s="15"/>
      <c r="AP285" s="15"/>
      <c r="AQ285" s="15"/>
      <c r="AR285" s="15"/>
      <c r="AS285" s="15"/>
      <c r="AT285" s="15"/>
      <c r="AU285" s="15"/>
      <c r="AV285" s="46"/>
      <c r="AW285" s="15"/>
      <c r="AX285" s="15"/>
      <c r="AY285" s="15"/>
      <c r="AZ285" s="15"/>
      <c r="BA285" s="15"/>
      <c r="BB285" s="15"/>
      <c r="BC285" s="46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46"/>
      <c r="BQ285" s="15"/>
      <c r="BR285" s="15"/>
      <c r="BS285" s="15"/>
      <c r="BT285" s="15"/>
      <c r="BU285" s="15"/>
      <c r="BV285" s="15"/>
      <c r="BW285" s="48"/>
      <c r="BX285" s="15"/>
      <c r="BY285" s="15"/>
      <c r="BZ285" s="15"/>
      <c r="CA285" s="15"/>
      <c r="CB285" s="49"/>
      <c r="CC285" s="15"/>
      <c r="CD285" s="15"/>
      <c r="CE285" s="15"/>
      <c r="CF285" s="15"/>
      <c r="CG285" s="15"/>
      <c r="CH285" s="15"/>
      <c r="CI285" s="15"/>
      <c r="CJ285" s="15"/>
      <c r="CK285" s="15"/>
      <c r="CL285" s="46"/>
      <c r="CM285" s="15"/>
      <c r="CN285" s="15"/>
      <c r="CO285" s="15"/>
      <c r="CP285" s="15"/>
      <c r="CQ285" s="15"/>
      <c r="CR285" s="15"/>
      <c r="CS285" s="46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46"/>
      <c r="DG285" s="15"/>
      <c r="DH285" s="15"/>
      <c r="DI285" s="15"/>
      <c r="DJ285" s="15"/>
      <c r="DK285" s="15"/>
      <c r="DL285" s="15"/>
      <c r="DM285" s="48"/>
      <c r="DN285" s="15"/>
      <c r="DO285" s="15"/>
      <c r="DP285" s="15"/>
      <c r="DQ285" s="15"/>
      <c r="DR285" s="49"/>
      <c r="DS285" s="15"/>
      <c r="DT285" s="15"/>
      <c r="DU285" s="15"/>
      <c r="DV285" s="15"/>
      <c r="DW285" s="15"/>
      <c r="DX285" s="15"/>
      <c r="DY285" s="15"/>
      <c r="DZ285" s="15"/>
      <c r="EA285" s="15"/>
      <c r="EB285" s="46"/>
      <c r="EC285" s="15"/>
      <c r="ED285" s="15"/>
      <c r="EE285" s="15"/>
      <c r="EF285" s="15"/>
      <c r="EG285" s="15"/>
      <c r="EH285" s="15"/>
      <c r="EI285" s="46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46"/>
      <c r="EW285" s="15"/>
      <c r="EX285" s="15"/>
      <c r="EY285" s="15"/>
      <c r="EZ285" s="15"/>
      <c r="FA285" s="15"/>
      <c r="FB285" s="15"/>
      <c r="FC285" s="48"/>
      <c r="FD285" s="15"/>
      <c r="FE285" s="15"/>
      <c r="FF285" s="15"/>
      <c r="FG285" s="15"/>
      <c r="FH285" s="49"/>
      <c r="FI285" s="15"/>
      <c r="FJ285" s="15"/>
      <c r="FK285" s="15"/>
      <c r="FL285" s="15"/>
      <c r="FM285" s="15"/>
      <c r="FN285" s="15"/>
      <c r="FO285" s="15"/>
      <c r="FP285" s="15"/>
      <c r="FQ285" s="15"/>
      <c r="FR285" s="46"/>
      <c r="FS285" s="15"/>
      <c r="FT285" s="15"/>
      <c r="FU285" s="15"/>
      <c r="FV285" s="15"/>
      <c r="FW285" s="15"/>
      <c r="FX285" s="15"/>
      <c r="FY285" s="46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46"/>
      <c r="GM285" s="15"/>
      <c r="GN285" s="15"/>
      <c r="GO285" s="15"/>
      <c r="GP285" s="15"/>
      <c r="GQ285" s="15"/>
      <c r="GR285" s="15"/>
      <c r="GS285" s="48"/>
      <c r="GT285" s="15"/>
      <c r="GU285" s="15"/>
      <c r="GV285" s="15"/>
      <c r="GW285" s="15"/>
      <c r="GX285" s="49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</row>
    <row r="286" spans="1:243" ht="16.899999999999999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61"/>
      <c r="L286" s="61"/>
      <c r="M286" s="61"/>
      <c r="N286" s="61"/>
      <c r="O286" s="61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61"/>
      <c r="AH286" s="61"/>
      <c r="AI286" s="61"/>
      <c r="AJ286" s="61"/>
      <c r="AK286" s="61"/>
      <c r="AL286" s="49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61"/>
      <c r="BB286" s="61"/>
      <c r="BC286" s="61"/>
      <c r="BD286" s="61"/>
      <c r="BE286" s="61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61"/>
      <c r="BX286" s="61"/>
      <c r="BY286" s="61"/>
      <c r="BZ286" s="61"/>
      <c r="CA286" s="61"/>
      <c r="CB286" s="49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61"/>
      <c r="CR286" s="61"/>
      <c r="CS286" s="61"/>
      <c r="CT286" s="61"/>
      <c r="CU286" s="61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61"/>
      <c r="DN286" s="61"/>
      <c r="DO286" s="61"/>
      <c r="DP286" s="61"/>
      <c r="DQ286" s="61"/>
      <c r="DR286" s="49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61"/>
      <c r="EH286" s="61"/>
      <c r="EI286" s="61"/>
      <c r="EJ286" s="61"/>
      <c r="EK286" s="61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61"/>
      <c r="FD286" s="61"/>
      <c r="FE286" s="61"/>
      <c r="FF286" s="61"/>
      <c r="FG286" s="61"/>
      <c r="FH286" s="49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61"/>
      <c r="FX286" s="61"/>
      <c r="FY286" s="61"/>
      <c r="FZ286" s="61"/>
      <c r="GA286" s="61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61"/>
      <c r="GT286" s="61"/>
      <c r="GU286" s="61"/>
      <c r="GV286" s="61"/>
      <c r="GW286" s="61"/>
      <c r="GX286" s="49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</row>
    <row r="287" spans="1:243" ht="16.899999999999999" customHeight="1">
      <c r="A287" s="15"/>
      <c r="B287" s="15"/>
      <c r="C287" s="15"/>
      <c r="D287" s="15"/>
      <c r="E287" s="15"/>
      <c r="F287" s="46"/>
      <c r="G287" s="15"/>
      <c r="H287" s="15"/>
      <c r="I287" s="15"/>
      <c r="J287" s="15"/>
      <c r="K287" s="61"/>
      <c r="L287" s="61"/>
      <c r="M287" s="61"/>
      <c r="N287" s="61"/>
      <c r="O287" s="61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46"/>
      <c r="AA287" s="15"/>
      <c r="AB287" s="15"/>
      <c r="AC287" s="15"/>
      <c r="AD287" s="15"/>
      <c r="AE287" s="72"/>
      <c r="AF287" s="15"/>
      <c r="AG287" s="61"/>
      <c r="AH287" s="61"/>
      <c r="AI287" s="61"/>
      <c r="AJ287" s="61"/>
      <c r="AK287" s="61"/>
      <c r="AL287" s="49"/>
      <c r="AM287" s="15"/>
      <c r="AN287" s="15"/>
      <c r="AO287" s="15"/>
      <c r="AP287" s="15"/>
      <c r="AQ287" s="15"/>
      <c r="AR287" s="15"/>
      <c r="AS287" s="15"/>
      <c r="AT287" s="15"/>
      <c r="AU287" s="15"/>
      <c r="AV287" s="46"/>
      <c r="AW287" s="15"/>
      <c r="AX287" s="15"/>
      <c r="AY287" s="15"/>
      <c r="AZ287" s="15"/>
      <c r="BA287" s="61"/>
      <c r="BB287" s="61"/>
      <c r="BC287" s="61"/>
      <c r="BD287" s="61"/>
      <c r="BE287" s="61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46"/>
      <c r="BQ287" s="15"/>
      <c r="BR287" s="15"/>
      <c r="BS287" s="15"/>
      <c r="BT287" s="15"/>
      <c r="BU287" s="72"/>
      <c r="BV287" s="15"/>
      <c r="BW287" s="61"/>
      <c r="BX287" s="61"/>
      <c r="BY287" s="61"/>
      <c r="BZ287" s="61"/>
      <c r="CA287" s="61"/>
      <c r="CB287" s="49"/>
      <c r="CC287" s="15"/>
      <c r="CD287" s="15"/>
      <c r="CE287" s="15"/>
      <c r="CF287" s="15"/>
      <c r="CG287" s="15"/>
      <c r="CH287" s="15"/>
      <c r="CI287" s="15"/>
      <c r="CJ287" s="15"/>
      <c r="CK287" s="15"/>
      <c r="CL287" s="46"/>
      <c r="CM287" s="15"/>
      <c r="CN287" s="15"/>
      <c r="CO287" s="15"/>
      <c r="CP287" s="15"/>
      <c r="CQ287" s="61"/>
      <c r="CR287" s="61"/>
      <c r="CS287" s="61"/>
      <c r="CT287" s="61"/>
      <c r="CU287" s="61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46"/>
      <c r="DG287" s="15"/>
      <c r="DH287" s="15"/>
      <c r="DI287" s="15"/>
      <c r="DJ287" s="15"/>
      <c r="DK287" s="72"/>
      <c r="DL287" s="15"/>
      <c r="DM287" s="61"/>
      <c r="DN287" s="61"/>
      <c r="DO287" s="61"/>
      <c r="DP287" s="61"/>
      <c r="DQ287" s="61"/>
      <c r="DR287" s="49"/>
      <c r="DS287" s="15"/>
      <c r="DT287" s="15"/>
      <c r="DU287" s="15"/>
      <c r="DV287" s="15"/>
      <c r="DW287" s="15"/>
      <c r="DX287" s="15"/>
      <c r="DY287" s="15"/>
      <c r="DZ287" s="15"/>
      <c r="EA287" s="15"/>
      <c r="EB287" s="46"/>
      <c r="EC287" s="15"/>
      <c r="ED287" s="15"/>
      <c r="EE287" s="15"/>
      <c r="EF287" s="15"/>
      <c r="EG287" s="61"/>
      <c r="EH287" s="61"/>
      <c r="EI287" s="61"/>
      <c r="EJ287" s="61"/>
      <c r="EK287" s="61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46"/>
      <c r="EW287" s="15"/>
      <c r="EX287" s="15"/>
      <c r="EY287" s="15"/>
      <c r="EZ287" s="15"/>
      <c r="FA287" s="72"/>
      <c r="FB287" s="15"/>
      <c r="FC287" s="61"/>
      <c r="FD287" s="61"/>
      <c r="FE287" s="61"/>
      <c r="FF287" s="61"/>
      <c r="FG287" s="61"/>
      <c r="FH287" s="49"/>
      <c r="FI287" s="15"/>
      <c r="FJ287" s="15"/>
      <c r="FK287" s="15"/>
      <c r="FL287" s="15"/>
      <c r="FM287" s="15"/>
      <c r="FN287" s="15"/>
      <c r="FO287" s="15"/>
      <c r="FP287" s="15"/>
      <c r="FQ287" s="15"/>
      <c r="FR287" s="46"/>
      <c r="FS287" s="15"/>
      <c r="FT287" s="15"/>
      <c r="FU287" s="15"/>
      <c r="FV287" s="15"/>
      <c r="FW287" s="61"/>
      <c r="FX287" s="61"/>
      <c r="FY287" s="61"/>
      <c r="FZ287" s="61"/>
      <c r="GA287" s="61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46"/>
      <c r="GM287" s="15"/>
      <c r="GN287" s="15"/>
      <c r="GO287" s="15"/>
      <c r="GP287" s="15"/>
      <c r="GQ287" s="72"/>
      <c r="GR287" s="15"/>
      <c r="GS287" s="61"/>
      <c r="GT287" s="61"/>
      <c r="GU287" s="61"/>
      <c r="GV287" s="61"/>
      <c r="GW287" s="61"/>
      <c r="GX287" s="49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</row>
    <row r="288" spans="1:243" ht="16.899999999999999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</row>
    <row r="289" spans="1:243" ht="16.899999999999999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</row>
    <row r="290" spans="1:243" ht="16.899999999999999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</row>
    <row r="291" spans="1:243" ht="16.899999999999999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</row>
    <row r="292" spans="1:243" ht="16.899999999999999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</row>
    <row r="293" spans="1:243" ht="16.899999999999999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</row>
    <row r="294" spans="1:243" ht="16.899999999999999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</row>
    <row r="295" spans="1:243" ht="16.899999999999999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</row>
    <row r="296" spans="1:243" ht="16.899999999999999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</row>
    <row r="297" spans="1:243" ht="16.899999999999999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</row>
    <row r="298" spans="1:243" ht="16.899999999999999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</row>
    <row r="299" spans="1:243" ht="16.899999999999999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</row>
    <row r="300" spans="1:243" ht="16.899999999999999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</row>
    <row r="301" spans="1:243" ht="16.899999999999999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</row>
    <row r="302" spans="1:243" ht="16.899999999999999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</row>
    <row r="303" spans="1:243" ht="16.899999999999999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</row>
    <row r="304" spans="1:243" ht="16.899999999999999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</row>
    <row r="305" spans="1:238" ht="16.899999999999999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</row>
    <row r="306" spans="1:238" ht="16.899999999999999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</row>
    <row r="307" spans="1:238" ht="16.899999999999999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</row>
    <row r="308" spans="1:238" ht="16.899999999999999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</row>
    <row r="309" spans="1:238" ht="16.899999999999999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</row>
    <row r="310" spans="1:238" ht="16.899999999999999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</row>
    <row r="311" spans="1:238" ht="16.899999999999999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</row>
    <row r="312" spans="1:238" ht="16.899999999999999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</row>
    <row r="313" spans="1:238" ht="16.899999999999999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</row>
    <row r="314" spans="1:238" ht="16.899999999999999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</row>
    <row r="315" spans="1:238" ht="16.899999999999999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</row>
    <row r="316" spans="1:238" ht="16.899999999999999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</row>
    <row r="317" spans="1:238" ht="16.899999999999999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</row>
    <row r="318" spans="1:238" ht="16.899999999999999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</row>
    <row r="319" spans="1:238" ht="16.899999999999999" customHeight="1">
      <c r="A319" s="15"/>
      <c r="B319" s="76"/>
      <c r="C319" s="15"/>
      <c r="D319" s="77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76"/>
      <c r="V319" s="75"/>
      <c r="W319" s="77"/>
      <c r="X319" s="15"/>
      <c r="Y319" s="15"/>
      <c r="Z319" s="15"/>
      <c r="AA319" s="13"/>
      <c r="AB319" s="12"/>
      <c r="AC319" s="15"/>
      <c r="AD319" s="12"/>
      <c r="AE319" s="47"/>
      <c r="AF319" s="15"/>
      <c r="AG319" s="15"/>
      <c r="AH319" s="15"/>
      <c r="AI319" s="15"/>
      <c r="AJ319" s="15"/>
      <c r="AK319" s="15"/>
      <c r="AL319" s="15"/>
      <c r="AM319" s="15"/>
      <c r="AN319" s="15"/>
      <c r="AO319" s="101"/>
      <c r="AP319" s="15"/>
      <c r="AQ319" s="76"/>
      <c r="AR319" s="15"/>
      <c r="AS319" s="77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76"/>
      <c r="BK319" s="75"/>
      <c r="BL319" s="77"/>
      <c r="BM319" s="15"/>
      <c r="BN319" s="15"/>
      <c r="BO319" s="15"/>
      <c r="BP319" s="13"/>
      <c r="BQ319" s="12"/>
      <c r="BR319" s="15"/>
      <c r="BS319" s="12"/>
      <c r="BT319" s="47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76"/>
      <c r="CG319" s="15"/>
      <c r="CH319" s="77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76"/>
      <c r="CZ319" s="15"/>
      <c r="DA319" s="75"/>
      <c r="DB319" s="77"/>
      <c r="DC319" s="15"/>
      <c r="DD319" s="15"/>
      <c r="DE319" s="15"/>
      <c r="DF319" s="13"/>
      <c r="DG319" s="12"/>
      <c r="DH319" s="12"/>
      <c r="DI319" s="47"/>
      <c r="DJ319" s="15"/>
      <c r="DK319" s="15"/>
      <c r="DL319" s="15"/>
      <c r="DM319" s="15"/>
      <c r="DN319" s="15"/>
      <c r="DO319" s="15"/>
      <c r="DP319" s="15"/>
      <c r="DQ319" s="15"/>
      <c r="DR319" s="101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</row>
    <row r="320" spans="1:238" ht="16.899999999999999" customHeight="1">
      <c r="A320" s="15"/>
      <c r="B320" s="76"/>
      <c r="C320" s="15"/>
      <c r="D320" s="77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75"/>
      <c r="W320" s="77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01"/>
      <c r="AP320" s="15"/>
      <c r="AQ320" s="76"/>
      <c r="AR320" s="15"/>
      <c r="AS320" s="77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75"/>
      <c r="BL320" s="77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76"/>
      <c r="CG320" s="15"/>
      <c r="CH320" s="77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75"/>
      <c r="DB320" s="77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01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</row>
    <row r="321" spans="1:238" ht="16.899999999999999" customHeight="1">
      <c r="A321" s="15"/>
      <c r="B321" s="72"/>
      <c r="C321" s="15"/>
      <c r="D321" s="79"/>
      <c r="E321" s="15"/>
      <c r="F321" s="77"/>
      <c r="G321" s="77"/>
      <c r="H321" s="77"/>
      <c r="I321" s="45"/>
      <c r="J321" s="45"/>
      <c r="K321" s="45"/>
      <c r="L321" s="15"/>
      <c r="M321" s="15"/>
      <c r="N321" s="15"/>
      <c r="O321" s="15"/>
      <c r="P321" s="15"/>
      <c r="Q321" s="15"/>
      <c r="R321" s="15"/>
      <c r="S321" s="15"/>
      <c r="T321" s="15"/>
      <c r="U321" s="76"/>
      <c r="V321" s="78"/>
      <c r="W321" s="79"/>
      <c r="X321" s="77"/>
      <c r="Y321" s="45"/>
      <c r="Z321" s="45"/>
      <c r="AA321" s="45"/>
      <c r="AB321" s="45"/>
      <c r="AC321" s="15"/>
      <c r="AD321" s="45"/>
      <c r="AE321" s="45"/>
      <c r="AF321" s="45"/>
      <c r="AG321" s="49"/>
      <c r="AH321" s="15"/>
      <c r="AI321" s="15"/>
      <c r="AJ321" s="15"/>
      <c r="AK321" s="15"/>
      <c r="AL321" s="15"/>
      <c r="AM321" s="15"/>
      <c r="AN321" s="61"/>
      <c r="AO321" s="101"/>
      <c r="AP321" s="15"/>
      <c r="AQ321" s="72"/>
      <c r="AR321" s="15"/>
      <c r="AS321" s="79"/>
      <c r="AT321" s="15"/>
      <c r="AU321" s="77"/>
      <c r="AV321" s="77"/>
      <c r="AW321" s="77"/>
      <c r="AX321" s="45"/>
      <c r="AY321" s="45"/>
      <c r="AZ321" s="45"/>
      <c r="BA321" s="15"/>
      <c r="BB321" s="15"/>
      <c r="BC321" s="15"/>
      <c r="BD321" s="15"/>
      <c r="BE321" s="15"/>
      <c r="BF321" s="15"/>
      <c r="BG321" s="15"/>
      <c r="BH321" s="15"/>
      <c r="BI321" s="15"/>
      <c r="BJ321" s="76"/>
      <c r="BK321" s="78"/>
      <c r="BL321" s="79"/>
      <c r="BM321" s="77"/>
      <c r="BN321" s="45"/>
      <c r="BO321" s="45"/>
      <c r="BP321" s="45"/>
      <c r="BQ321" s="45"/>
      <c r="BR321" s="15"/>
      <c r="BS321" s="45"/>
      <c r="BT321" s="45"/>
      <c r="BU321" s="45"/>
      <c r="BV321" s="49"/>
      <c r="BW321" s="15"/>
      <c r="BX321" s="15"/>
      <c r="BY321" s="15"/>
      <c r="BZ321" s="15"/>
      <c r="CA321" s="15"/>
      <c r="CB321" s="15"/>
      <c r="CC321" s="61"/>
      <c r="CD321" s="49"/>
      <c r="CE321" s="15"/>
      <c r="CF321" s="72"/>
      <c r="CG321" s="15"/>
      <c r="CH321" s="79"/>
      <c r="CI321" s="15"/>
      <c r="CJ321" s="77"/>
      <c r="CK321" s="77"/>
      <c r="CL321" s="77"/>
      <c r="CM321" s="45"/>
      <c r="CN321" s="45"/>
      <c r="CO321" s="45"/>
      <c r="CP321" s="15"/>
      <c r="CQ321" s="15"/>
      <c r="CR321" s="15"/>
      <c r="CS321" s="15"/>
      <c r="CT321" s="15"/>
      <c r="CU321" s="15"/>
      <c r="CV321" s="15"/>
      <c r="CW321" s="15"/>
      <c r="CX321" s="15"/>
      <c r="CY321" s="76"/>
      <c r="CZ321" s="15"/>
      <c r="DA321" s="78"/>
      <c r="DB321" s="79"/>
      <c r="DC321" s="77"/>
      <c r="DD321" s="45"/>
      <c r="DE321" s="45"/>
      <c r="DF321" s="45"/>
      <c r="DG321" s="45"/>
      <c r="DH321" s="45"/>
      <c r="DI321" s="45"/>
      <c r="DJ321" s="45"/>
      <c r="DK321" s="49"/>
      <c r="DL321" s="15"/>
      <c r="DM321" s="15"/>
      <c r="DN321" s="15"/>
      <c r="DO321" s="15"/>
      <c r="DP321" s="15"/>
      <c r="DQ321" s="15"/>
      <c r="DR321" s="101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</row>
    <row r="322" spans="1:238" ht="16.899999999999999" customHeight="1">
      <c r="A322" s="15"/>
      <c r="B322" s="76"/>
      <c r="C322" s="15"/>
      <c r="D322" s="77"/>
      <c r="E322" s="15"/>
      <c r="F322" s="77"/>
      <c r="G322" s="77"/>
      <c r="H322" s="77"/>
      <c r="I322" s="49"/>
      <c r="J322" s="49"/>
      <c r="K322" s="49"/>
      <c r="L322" s="15"/>
      <c r="M322" s="15"/>
      <c r="N322" s="15"/>
      <c r="O322" s="15"/>
      <c r="P322" s="15"/>
      <c r="Q322" s="15"/>
      <c r="R322" s="15"/>
      <c r="S322" s="15"/>
      <c r="T322" s="15"/>
      <c r="U322" s="76"/>
      <c r="V322" s="75"/>
      <c r="W322" s="77"/>
      <c r="X322" s="77"/>
      <c r="Y322" s="49"/>
      <c r="Z322" s="49"/>
      <c r="AA322" s="49"/>
      <c r="AB322" s="49"/>
      <c r="AC322" s="15"/>
      <c r="AD322" s="49"/>
      <c r="AE322" s="49"/>
      <c r="AF322" s="49"/>
      <c r="AG322" s="49"/>
      <c r="AH322" s="15"/>
      <c r="AI322" s="15"/>
      <c r="AJ322" s="15"/>
      <c r="AK322" s="15"/>
      <c r="AL322" s="15"/>
      <c r="AM322" s="15"/>
      <c r="AN322" s="61"/>
      <c r="AO322" s="101"/>
      <c r="AP322" s="15"/>
      <c r="AQ322" s="76"/>
      <c r="AR322" s="15"/>
      <c r="AS322" s="77"/>
      <c r="AT322" s="15"/>
      <c r="AU322" s="77"/>
      <c r="AV322" s="77"/>
      <c r="AW322" s="77"/>
      <c r="AX322" s="49"/>
      <c r="AY322" s="49"/>
      <c r="AZ322" s="49"/>
      <c r="BA322" s="15"/>
      <c r="BB322" s="15"/>
      <c r="BC322" s="15"/>
      <c r="BD322" s="15"/>
      <c r="BE322" s="15"/>
      <c r="BF322" s="15"/>
      <c r="BG322" s="15"/>
      <c r="BH322" s="15"/>
      <c r="BI322" s="15"/>
      <c r="BJ322" s="76"/>
      <c r="BK322" s="75"/>
      <c r="BL322" s="77"/>
      <c r="BM322" s="77"/>
      <c r="BN322" s="49"/>
      <c r="BO322" s="49"/>
      <c r="BP322" s="49"/>
      <c r="BQ322" s="49"/>
      <c r="BR322" s="15"/>
      <c r="BS322" s="49"/>
      <c r="BT322" s="49"/>
      <c r="BU322" s="49"/>
      <c r="BV322" s="49"/>
      <c r="BW322" s="15"/>
      <c r="BX322" s="15"/>
      <c r="BY322" s="15"/>
      <c r="BZ322" s="15"/>
      <c r="CA322" s="15"/>
      <c r="CB322" s="15"/>
      <c r="CC322" s="61"/>
      <c r="CD322" s="49"/>
      <c r="CE322" s="15"/>
      <c r="CF322" s="76"/>
      <c r="CG322" s="15"/>
      <c r="CH322" s="77"/>
      <c r="CI322" s="15"/>
      <c r="CJ322" s="77"/>
      <c r="CK322" s="77"/>
      <c r="CL322" s="77"/>
      <c r="CM322" s="49"/>
      <c r="CN322" s="49"/>
      <c r="CO322" s="49"/>
      <c r="CP322" s="15"/>
      <c r="CQ322" s="15"/>
      <c r="CR322" s="15"/>
      <c r="CS322" s="15"/>
      <c r="CT322" s="15"/>
      <c r="CU322" s="15"/>
      <c r="CV322" s="15"/>
      <c r="CW322" s="15"/>
      <c r="CX322" s="15"/>
      <c r="CY322" s="76"/>
      <c r="CZ322" s="15"/>
      <c r="DA322" s="75"/>
      <c r="DB322" s="77"/>
      <c r="DC322" s="77"/>
      <c r="DD322" s="49"/>
      <c r="DE322" s="49"/>
      <c r="DF322" s="49"/>
      <c r="DG322" s="49"/>
      <c r="DH322" s="49"/>
      <c r="DI322" s="49"/>
      <c r="DJ322" s="49"/>
      <c r="DK322" s="49"/>
      <c r="DL322" s="15"/>
      <c r="DM322" s="15"/>
      <c r="DN322" s="15"/>
      <c r="DO322" s="15"/>
      <c r="DP322" s="15"/>
      <c r="DQ322" s="15"/>
      <c r="DR322" s="101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</row>
    <row r="323" spans="1:238" ht="16.899999999999999" customHeight="1">
      <c r="A323" s="15"/>
      <c r="B323" s="76"/>
      <c r="C323" s="15"/>
      <c r="D323" s="77"/>
      <c r="E323" s="15"/>
      <c r="F323" s="79"/>
      <c r="G323" s="79"/>
      <c r="H323" s="79"/>
      <c r="I323" s="73"/>
      <c r="J323" s="73"/>
      <c r="K323" s="73"/>
      <c r="L323" s="15"/>
      <c r="M323" s="15"/>
      <c r="N323" s="15"/>
      <c r="O323" s="15"/>
      <c r="P323" s="15"/>
      <c r="Q323" s="15"/>
      <c r="R323" s="15"/>
      <c r="S323" s="15"/>
      <c r="T323" s="15"/>
      <c r="U323" s="72"/>
      <c r="V323" s="75"/>
      <c r="W323" s="77"/>
      <c r="X323" s="79"/>
      <c r="Y323" s="73"/>
      <c r="Z323" s="73"/>
      <c r="AA323" s="73"/>
      <c r="AB323" s="73"/>
      <c r="AC323" s="15"/>
      <c r="AD323" s="73"/>
      <c r="AE323" s="73"/>
      <c r="AF323" s="73"/>
      <c r="AG323" s="73"/>
      <c r="AH323" s="15"/>
      <c r="AI323" s="15"/>
      <c r="AJ323" s="15"/>
      <c r="AK323" s="15"/>
      <c r="AL323" s="15"/>
      <c r="AM323" s="15"/>
      <c r="AN323" s="61"/>
      <c r="AO323" s="101"/>
      <c r="AP323" s="15"/>
      <c r="AQ323" s="76"/>
      <c r="AR323" s="15"/>
      <c r="AS323" s="77"/>
      <c r="AT323" s="15"/>
      <c r="AU323" s="79"/>
      <c r="AV323" s="79"/>
      <c r="AW323" s="79"/>
      <c r="AX323" s="73"/>
      <c r="AY323" s="73"/>
      <c r="AZ323" s="73"/>
      <c r="BA323" s="15"/>
      <c r="BB323" s="15"/>
      <c r="BC323" s="15"/>
      <c r="BD323" s="15"/>
      <c r="BE323" s="15"/>
      <c r="BF323" s="15"/>
      <c r="BG323" s="15"/>
      <c r="BH323" s="15"/>
      <c r="BI323" s="15"/>
      <c r="BJ323" s="72"/>
      <c r="BK323" s="75"/>
      <c r="BL323" s="77"/>
      <c r="BM323" s="79"/>
      <c r="BN323" s="73"/>
      <c r="BO323" s="73"/>
      <c r="BP323" s="73"/>
      <c r="BQ323" s="73"/>
      <c r="BR323" s="15"/>
      <c r="BS323" s="73"/>
      <c r="BT323" s="73"/>
      <c r="BU323" s="73"/>
      <c r="BV323" s="73"/>
      <c r="BW323" s="15"/>
      <c r="BX323" s="15"/>
      <c r="BY323" s="15"/>
      <c r="BZ323" s="15"/>
      <c r="CA323" s="15"/>
      <c r="CB323" s="15"/>
      <c r="CC323" s="61"/>
      <c r="CD323" s="15"/>
      <c r="CE323" s="15"/>
      <c r="CF323" s="76"/>
      <c r="CG323" s="15"/>
      <c r="CH323" s="77"/>
      <c r="CI323" s="15"/>
      <c r="CJ323" s="79"/>
      <c r="CK323" s="79"/>
      <c r="CL323" s="79"/>
      <c r="CM323" s="73"/>
      <c r="CN323" s="73"/>
      <c r="CO323" s="73"/>
      <c r="CP323" s="15"/>
      <c r="CQ323" s="15"/>
      <c r="CR323" s="15"/>
      <c r="CS323" s="15"/>
      <c r="CT323" s="15"/>
      <c r="CU323" s="15"/>
      <c r="CV323" s="15"/>
      <c r="CW323" s="15"/>
      <c r="CX323" s="15"/>
      <c r="CY323" s="72"/>
      <c r="CZ323" s="15"/>
      <c r="DA323" s="75"/>
      <c r="DB323" s="77"/>
      <c r="DC323" s="79"/>
      <c r="DD323" s="73"/>
      <c r="DE323" s="73"/>
      <c r="DF323" s="73"/>
      <c r="DG323" s="73"/>
      <c r="DH323" s="73"/>
      <c r="DI323" s="73"/>
      <c r="DJ323" s="73"/>
      <c r="DK323" s="73"/>
      <c r="DL323" s="15"/>
      <c r="DM323" s="15"/>
      <c r="DN323" s="15"/>
      <c r="DO323" s="15"/>
      <c r="DP323" s="15"/>
      <c r="DQ323" s="15"/>
      <c r="DR323" s="101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  <c r="IB323" s="15"/>
      <c r="IC323" s="15"/>
      <c r="ID323" s="15"/>
    </row>
    <row r="324" spans="1:238" ht="16.899999999999999" customHeight="1">
      <c r="A324" s="15"/>
      <c r="B324" s="72"/>
      <c r="C324" s="15"/>
      <c r="D324" s="79"/>
      <c r="E324" s="15"/>
      <c r="F324" s="77"/>
      <c r="G324" s="77"/>
      <c r="H324" s="77"/>
      <c r="I324" s="49"/>
      <c r="J324" s="49"/>
      <c r="K324" s="49"/>
      <c r="L324" s="15"/>
      <c r="M324" s="15"/>
      <c r="N324" s="15"/>
      <c r="O324" s="15"/>
      <c r="P324" s="15"/>
      <c r="Q324" s="15"/>
      <c r="R324" s="15"/>
      <c r="S324" s="15"/>
      <c r="T324" s="15"/>
      <c r="U324" s="76"/>
      <c r="V324" s="78"/>
      <c r="W324" s="79"/>
      <c r="X324" s="77"/>
      <c r="Y324" s="49"/>
      <c r="Z324" s="49"/>
      <c r="AA324" s="49"/>
      <c r="AB324" s="49"/>
      <c r="AC324" s="15"/>
      <c r="AD324" s="49"/>
      <c r="AE324" s="49"/>
      <c r="AF324" s="49"/>
      <c r="AG324" s="49"/>
      <c r="AH324" s="15"/>
      <c r="AI324" s="15"/>
      <c r="AJ324" s="15"/>
      <c r="AK324" s="15"/>
      <c r="AL324" s="15"/>
      <c r="AM324" s="15"/>
      <c r="AN324" s="61"/>
      <c r="AO324" s="101"/>
      <c r="AP324" s="15"/>
      <c r="AQ324" s="72"/>
      <c r="AR324" s="15"/>
      <c r="AS324" s="79"/>
      <c r="AT324" s="15"/>
      <c r="AU324" s="77"/>
      <c r="AV324" s="77"/>
      <c r="AW324" s="77"/>
      <c r="AX324" s="49"/>
      <c r="AY324" s="49"/>
      <c r="AZ324" s="49"/>
      <c r="BA324" s="15"/>
      <c r="BB324" s="15"/>
      <c r="BC324" s="15"/>
      <c r="BD324" s="15"/>
      <c r="BE324" s="15"/>
      <c r="BF324" s="15"/>
      <c r="BG324" s="15"/>
      <c r="BH324" s="15"/>
      <c r="BI324" s="15"/>
      <c r="BJ324" s="76"/>
      <c r="BK324" s="78"/>
      <c r="BL324" s="79"/>
      <c r="BM324" s="77"/>
      <c r="BN324" s="49"/>
      <c r="BO324" s="49"/>
      <c r="BP324" s="49"/>
      <c r="BQ324" s="49"/>
      <c r="BR324" s="15"/>
      <c r="BS324" s="49"/>
      <c r="BT324" s="49"/>
      <c r="BU324" s="49"/>
      <c r="BV324" s="49"/>
      <c r="BW324" s="15"/>
      <c r="BX324" s="15"/>
      <c r="BY324" s="15"/>
      <c r="BZ324" s="15"/>
      <c r="CA324" s="15"/>
      <c r="CB324" s="15"/>
      <c r="CC324" s="61"/>
      <c r="CD324" s="15"/>
      <c r="CE324" s="15"/>
      <c r="CF324" s="72"/>
      <c r="CG324" s="15"/>
      <c r="CH324" s="79"/>
      <c r="CI324" s="15"/>
      <c r="CJ324" s="77"/>
      <c r="CK324" s="77"/>
      <c r="CL324" s="77"/>
      <c r="CM324" s="49"/>
      <c r="CN324" s="49"/>
      <c r="CO324" s="49"/>
      <c r="CP324" s="15"/>
      <c r="CQ324" s="15"/>
      <c r="CR324" s="15"/>
      <c r="CS324" s="15"/>
      <c r="CT324" s="15"/>
      <c r="CU324" s="15"/>
      <c r="CV324" s="15"/>
      <c r="CW324" s="15"/>
      <c r="CX324" s="15"/>
      <c r="CY324" s="76"/>
      <c r="CZ324" s="15"/>
      <c r="DA324" s="78"/>
      <c r="DB324" s="79"/>
      <c r="DC324" s="77"/>
      <c r="DD324" s="49"/>
      <c r="DE324" s="49"/>
      <c r="DF324" s="49"/>
      <c r="DG324" s="49"/>
      <c r="DH324" s="49"/>
      <c r="DI324" s="49"/>
      <c r="DJ324" s="49"/>
      <c r="DK324" s="49"/>
      <c r="DL324" s="15"/>
      <c r="DM324" s="15"/>
      <c r="DN324" s="15"/>
      <c r="DO324" s="15"/>
      <c r="DP324" s="15"/>
      <c r="DQ324" s="15"/>
      <c r="DR324" s="101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  <c r="IB324" s="15"/>
      <c r="IC324" s="15"/>
      <c r="ID324" s="15"/>
    </row>
    <row r="325" spans="1:238" ht="16.899999999999999" customHeight="1">
      <c r="A325" s="15"/>
      <c r="B325" s="76"/>
      <c r="C325" s="15"/>
      <c r="D325" s="77"/>
      <c r="E325" s="15"/>
      <c r="F325" s="77"/>
      <c r="G325" s="77"/>
      <c r="H325" s="77"/>
      <c r="I325" s="49"/>
      <c r="J325" s="49"/>
      <c r="K325" s="49"/>
      <c r="L325" s="15"/>
      <c r="M325" s="15"/>
      <c r="N325" s="15"/>
      <c r="O325" s="15"/>
      <c r="P325" s="15"/>
      <c r="Q325" s="15"/>
      <c r="R325" s="15"/>
      <c r="S325" s="15"/>
      <c r="T325" s="15"/>
      <c r="U325" s="76"/>
      <c r="V325" s="75"/>
      <c r="W325" s="77"/>
      <c r="X325" s="77"/>
      <c r="Y325" s="49"/>
      <c r="Z325" s="49"/>
      <c r="AA325" s="49"/>
      <c r="AB325" s="49"/>
      <c r="AC325" s="15"/>
      <c r="AD325" s="49"/>
      <c r="AE325" s="49"/>
      <c r="AF325" s="49"/>
      <c r="AG325" s="49"/>
      <c r="AH325" s="15"/>
      <c r="AI325" s="15"/>
      <c r="AJ325" s="15"/>
      <c r="AK325" s="15"/>
      <c r="AL325" s="15"/>
      <c r="AM325" s="15"/>
      <c r="AN325" s="61"/>
      <c r="AO325" s="101"/>
      <c r="AP325" s="15"/>
      <c r="AQ325" s="76"/>
      <c r="AR325" s="15"/>
      <c r="AS325" s="77"/>
      <c r="AT325" s="15"/>
      <c r="AU325" s="77"/>
      <c r="AV325" s="77"/>
      <c r="AW325" s="77"/>
      <c r="AX325" s="49"/>
      <c r="AY325" s="49"/>
      <c r="AZ325" s="49"/>
      <c r="BA325" s="15"/>
      <c r="BB325" s="15"/>
      <c r="BC325" s="15"/>
      <c r="BD325" s="15"/>
      <c r="BE325" s="15"/>
      <c r="BF325" s="15"/>
      <c r="BG325" s="15"/>
      <c r="BH325" s="15"/>
      <c r="BI325" s="15"/>
      <c r="BJ325" s="76"/>
      <c r="BK325" s="75"/>
      <c r="BL325" s="77"/>
      <c r="BM325" s="77"/>
      <c r="BN325" s="49"/>
      <c r="BO325" s="49"/>
      <c r="BP325" s="49"/>
      <c r="BQ325" s="49"/>
      <c r="BR325" s="15"/>
      <c r="BS325" s="49"/>
      <c r="BT325" s="49"/>
      <c r="BU325" s="49"/>
      <c r="BV325" s="49"/>
      <c r="BW325" s="15"/>
      <c r="BX325" s="15"/>
      <c r="BY325" s="15"/>
      <c r="BZ325" s="15"/>
      <c r="CA325" s="15"/>
      <c r="CB325" s="15"/>
      <c r="CC325" s="61"/>
      <c r="CD325" s="61"/>
      <c r="CE325" s="15"/>
      <c r="CF325" s="76"/>
      <c r="CG325" s="15"/>
      <c r="CH325" s="77"/>
      <c r="CI325" s="15"/>
      <c r="CJ325" s="77"/>
      <c r="CK325" s="77"/>
      <c r="CL325" s="77"/>
      <c r="CM325" s="49"/>
      <c r="CN325" s="49"/>
      <c r="CO325" s="49"/>
      <c r="CP325" s="15"/>
      <c r="CQ325" s="15"/>
      <c r="CR325" s="15"/>
      <c r="CS325" s="15"/>
      <c r="CT325" s="15"/>
      <c r="CU325" s="15"/>
      <c r="CV325" s="15"/>
      <c r="CW325" s="15"/>
      <c r="CX325" s="15"/>
      <c r="CY325" s="76"/>
      <c r="CZ325" s="15"/>
      <c r="DA325" s="75"/>
      <c r="DB325" s="77"/>
      <c r="DC325" s="77"/>
      <c r="DD325" s="49"/>
      <c r="DE325" s="49"/>
      <c r="DF325" s="49"/>
      <c r="DG325" s="49"/>
      <c r="DH325" s="49"/>
      <c r="DI325" s="49"/>
      <c r="DJ325" s="49"/>
      <c r="DK325" s="49"/>
      <c r="DL325" s="15"/>
      <c r="DM325" s="15"/>
      <c r="DN325" s="15"/>
      <c r="DO325" s="15"/>
      <c r="DP325" s="15"/>
      <c r="DQ325" s="15"/>
      <c r="DR325" s="101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</row>
    <row r="326" spans="1:238" ht="16.899999999999999" customHeight="1">
      <c r="A326" s="15"/>
      <c r="B326" s="76"/>
      <c r="C326" s="15"/>
      <c r="D326" s="77"/>
      <c r="E326" s="15"/>
      <c r="F326" s="79"/>
      <c r="G326" s="79"/>
      <c r="H326" s="79"/>
      <c r="I326" s="73"/>
      <c r="J326" s="73"/>
      <c r="K326" s="73"/>
      <c r="L326" s="15"/>
      <c r="M326" s="15"/>
      <c r="N326" s="15"/>
      <c r="O326" s="15"/>
      <c r="P326" s="15"/>
      <c r="Q326" s="15"/>
      <c r="R326" s="15"/>
      <c r="S326" s="15"/>
      <c r="T326" s="15"/>
      <c r="U326" s="72"/>
      <c r="V326" s="75"/>
      <c r="W326" s="77"/>
      <c r="X326" s="79"/>
      <c r="Y326" s="73"/>
      <c r="Z326" s="73"/>
      <c r="AA326" s="73"/>
      <c r="AB326" s="73"/>
      <c r="AC326" s="15"/>
      <c r="AD326" s="73"/>
      <c r="AE326" s="73"/>
      <c r="AF326" s="73"/>
      <c r="AG326" s="73"/>
      <c r="AH326" s="15"/>
      <c r="AI326" s="15"/>
      <c r="AJ326" s="15"/>
      <c r="AK326" s="15"/>
      <c r="AL326" s="15"/>
      <c r="AM326" s="15"/>
      <c r="AN326" s="15"/>
      <c r="AO326" s="101"/>
      <c r="AP326" s="15"/>
      <c r="AQ326" s="76"/>
      <c r="AR326" s="15"/>
      <c r="AS326" s="77"/>
      <c r="AT326" s="15"/>
      <c r="AU326" s="79"/>
      <c r="AV326" s="79"/>
      <c r="AW326" s="79"/>
      <c r="AX326" s="73"/>
      <c r="AY326" s="73"/>
      <c r="AZ326" s="73"/>
      <c r="BA326" s="15"/>
      <c r="BB326" s="15"/>
      <c r="BC326" s="15"/>
      <c r="BD326" s="15"/>
      <c r="BE326" s="15"/>
      <c r="BF326" s="15"/>
      <c r="BG326" s="15"/>
      <c r="BH326" s="15"/>
      <c r="BI326" s="15"/>
      <c r="BJ326" s="72"/>
      <c r="BK326" s="75"/>
      <c r="BL326" s="77"/>
      <c r="BM326" s="79"/>
      <c r="BN326" s="73"/>
      <c r="BO326" s="73"/>
      <c r="BP326" s="73"/>
      <c r="BQ326" s="73"/>
      <c r="BR326" s="15"/>
      <c r="BS326" s="73"/>
      <c r="BT326" s="73"/>
      <c r="BU326" s="73"/>
      <c r="BV326" s="73"/>
      <c r="BW326" s="15"/>
      <c r="BX326" s="15"/>
      <c r="BY326" s="15"/>
      <c r="BZ326" s="15"/>
      <c r="CA326" s="15"/>
      <c r="CB326" s="15"/>
      <c r="CC326" s="15"/>
      <c r="CD326" s="61"/>
      <c r="CE326" s="15"/>
      <c r="CF326" s="76"/>
      <c r="CG326" s="15"/>
      <c r="CH326" s="77"/>
      <c r="CI326" s="15"/>
      <c r="CJ326" s="79"/>
      <c r="CK326" s="79"/>
      <c r="CL326" s="79"/>
      <c r="CM326" s="73"/>
      <c r="CN326" s="73"/>
      <c r="CO326" s="73"/>
      <c r="CP326" s="15"/>
      <c r="CQ326" s="15"/>
      <c r="CR326" s="15"/>
      <c r="CS326" s="15"/>
      <c r="CT326" s="15"/>
      <c r="CU326" s="15"/>
      <c r="CV326" s="15"/>
      <c r="CW326" s="15"/>
      <c r="CX326" s="15"/>
      <c r="CY326" s="72"/>
      <c r="CZ326" s="15"/>
      <c r="DA326" s="75"/>
      <c r="DB326" s="77"/>
      <c r="DC326" s="79"/>
      <c r="DD326" s="73"/>
      <c r="DE326" s="73"/>
      <c r="DF326" s="73"/>
      <c r="DG326" s="73"/>
      <c r="DH326" s="73"/>
      <c r="DI326" s="73"/>
      <c r="DJ326" s="73"/>
      <c r="DK326" s="73"/>
      <c r="DL326" s="15"/>
      <c r="DM326" s="15"/>
      <c r="DN326" s="15"/>
      <c r="DO326" s="15"/>
      <c r="DP326" s="15"/>
      <c r="DQ326" s="15"/>
      <c r="DR326" s="101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</row>
    <row r="327" spans="1:238" ht="16.899999999999999" customHeight="1">
      <c r="A327" s="15"/>
      <c r="B327" s="72"/>
      <c r="C327" s="15"/>
      <c r="D327" s="15"/>
      <c r="E327" s="15"/>
      <c r="F327" s="15"/>
      <c r="G327" s="76"/>
      <c r="H327" s="77"/>
      <c r="I327" s="77"/>
      <c r="J327" s="77"/>
      <c r="K327" s="77"/>
      <c r="L327" s="49"/>
      <c r="M327" s="49"/>
      <c r="N327" s="49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76"/>
      <c r="AE327" s="15"/>
      <c r="AF327" s="77"/>
      <c r="AG327" s="77"/>
      <c r="AH327" s="77"/>
      <c r="AI327" s="49"/>
      <c r="AJ327" s="49"/>
      <c r="AK327" s="49"/>
      <c r="AL327" s="49"/>
      <c r="AM327" s="49"/>
      <c r="AN327" s="15"/>
      <c r="AO327" s="101"/>
      <c r="AP327" s="15"/>
      <c r="AQ327" s="72"/>
      <c r="AR327" s="15"/>
      <c r="AS327" s="15"/>
      <c r="AT327" s="15"/>
      <c r="AU327" s="15"/>
      <c r="AV327" s="76"/>
      <c r="AW327" s="77"/>
      <c r="AX327" s="77"/>
      <c r="AY327" s="77"/>
      <c r="AZ327" s="77"/>
      <c r="BA327" s="49"/>
      <c r="BB327" s="49"/>
      <c r="BC327" s="49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76"/>
      <c r="BT327" s="15"/>
      <c r="BU327" s="77"/>
      <c r="BV327" s="77"/>
      <c r="BW327" s="77"/>
      <c r="BX327" s="49"/>
      <c r="BY327" s="49"/>
      <c r="BZ327" s="49"/>
      <c r="CA327" s="49"/>
      <c r="CB327" s="49"/>
      <c r="CC327" s="15"/>
      <c r="CD327" s="15"/>
      <c r="CE327" s="15"/>
      <c r="CF327" s="72"/>
      <c r="CG327" s="15"/>
      <c r="CH327" s="15"/>
      <c r="CI327" s="15"/>
      <c r="CJ327" s="15"/>
      <c r="CK327" s="76"/>
      <c r="CL327" s="77"/>
      <c r="CM327" s="77"/>
      <c r="CN327" s="77"/>
      <c r="CO327" s="77"/>
      <c r="CP327" s="49"/>
      <c r="CQ327" s="49"/>
      <c r="CR327" s="49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76"/>
      <c r="DI327" s="15"/>
      <c r="DJ327" s="77"/>
      <c r="DK327" s="77"/>
      <c r="DL327" s="77"/>
      <c r="DM327" s="49"/>
      <c r="DN327" s="49"/>
      <c r="DO327" s="49"/>
      <c r="DP327" s="49"/>
      <c r="DQ327" s="49"/>
      <c r="DR327" s="101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</row>
    <row r="328" spans="1:238" ht="16.899999999999999" customHeight="1">
      <c r="A328" s="15"/>
      <c r="B328" s="72"/>
      <c r="C328" s="15"/>
      <c r="D328" s="15"/>
      <c r="E328" s="46"/>
      <c r="F328" s="15"/>
      <c r="G328" s="15"/>
      <c r="H328" s="15"/>
      <c r="I328" s="15"/>
      <c r="J328" s="77"/>
      <c r="K328" s="77"/>
      <c r="L328" s="77"/>
      <c r="M328" s="49"/>
      <c r="N328" s="49"/>
      <c r="O328" s="15"/>
      <c r="P328" s="15"/>
      <c r="Q328" s="15"/>
      <c r="R328" s="15"/>
      <c r="S328" s="15"/>
      <c r="T328" s="15"/>
      <c r="U328" s="15"/>
      <c r="V328" s="15"/>
      <c r="W328" s="15"/>
      <c r="X328" s="46"/>
      <c r="Y328" s="15"/>
      <c r="Z328" s="15"/>
      <c r="AA328" s="15"/>
      <c r="AB328" s="15"/>
      <c r="AC328" s="15"/>
      <c r="AD328" s="76"/>
      <c r="AE328" s="15"/>
      <c r="AF328" s="77"/>
      <c r="AG328" s="77"/>
      <c r="AH328" s="77"/>
      <c r="AI328" s="49"/>
      <c r="AJ328" s="49"/>
      <c r="AK328" s="49"/>
      <c r="AL328" s="49"/>
      <c r="AM328" s="49"/>
      <c r="AN328" s="15"/>
      <c r="AO328" s="101"/>
      <c r="AP328" s="15"/>
      <c r="AQ328" s="72"/>
      <c r="AR328" s="15"/>
      <c r="AS328" s="15"/>
      <c r="AT328" s="46"/>
      <c r="AU328" s="15"/>
      <c r="AV328" s="15"/>
      <c r="AW328" s="15"/>
      <c r="AX328" s="15"/>
      <c r="AY328" s="77"/>
      <c r="AZ328" s="77"/>
      <c r="BA328" s="77"/>
      <c r="BB328" s="49"/>
      <c r="BC328" s="49"/>
      <c r="BD328" s="15"/>
      <c r="BE328" s="15"/>
      <c r="BF328" s="15"/>
      <c r="BG328" s="15"/>
      <c r="BH328" s="15"/>
      <c r="BI328" s="15"/>
      <c r="BJ328" s="15"/>
      <c r="BK328" s="15"/>
      <c r="BL328" s="15"/>
      <c r="BM328" s="46"/>
      <c r="BN328" s="15"/>
      <c r="BO328" s="15"/>
      <c r="BP328" s="15"/>
      <c r="BQ328" s="15"/>
      <c r="BR328" s="15"/>
      <c r="BS328" s="76"/>
      <c r="BT328" s="15"/>
      <c r="BU328" s="77"/>
      <c r="BV328" s="77"/>
      <c r="BW328" s="77"/>
      <c r="BX328" s="49"/>
      <c r="BY328" s="49"/>
      <c r="BZ328" s="49"/>
      <c r="CA328" s="49"/>
      <c r="CB328" s="49"/>
      <c r="CC328" s="15"/>
      <c r="CD328" s="15"/>
      <c r="CE328" s="15"/>
      <c r="CF328" s="72"/>
      <c r="CG328" s="15"/>
      <c r="CH328" s="15"/>
      <c r="CI328" s="46"/>
      <c r="CJ328" s="15"/>
      <c r="CK328" s="15"/>
      <c r="CL328" s="15"/>
      <c r="CM328" s="15"/>
      <c r="CN328" s="77"/>
      <c r="CO328" s="77"/>
      <c r="CP328" s="77"/>
      <c r="CQ328" s="49"/>
      <c r="CR328" s="49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46"/>
      <c r="DD328" s="15"/>
      <c r="DE328" s="15"/>
      <c r="DF328" s="15"/>
      <c r="DG328" s="15"/>
      <c r="DH328" s="76"/>
      <c r="DI328" s="15"/>
      <c r="DJ328" s="77"/>
      <c r="DK328" s="77"/>
      <c r="DL328" s="77"/>
      <c r="DM328" s="49"/>
      <c r="DN328" s="49"/>
      <c r="DO328" s="49"/>
      <c r="DP328" s="49"/>
      <c r="DQ328" s="49"/>
      <c r="DR328" s="101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</row>
    <row r="329" spans="1:238" ht="16.899999999999999" customHeight="1">
      <c r="A329" s="15"/>
      <c r="B329" s="72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49"/>
      <c r="AL329" s="15"/>
      <c r="AM329" s="15"/>
      <c r="AN329" s="15"/>
      <c r="AO329" s="101"/>
      <c r="AP329" s="15"/>
      <c r="AQ329" s="72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49"/>
      <c r="CA329" s="15"/>
      <c r="CB329" s="15"/>
      <c r="CC329" s="15"/>
      <c r="CD329" s="15"/>
      <c r="CE329" s="15"/>
      <c r="CF329" s="72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49"/>
      <c r="DP329" s="15"/>
      <c r="DQ329" s="15"/>
      <c r="DR329" s="101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</row>
    <row r="330" spans="1:238" ht="16.899999999999999" customHeight="1">
      <c r="A330" s="15"/>
      <c r="B330" s="72"/>
      <c r="C330" s="15"/>
      <c r="D330" s="15"/>
      <c r="E330" s="46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49"/>
      <c r="S330" s="15"/>
      <c r="T330" s="15"/>
      <c r="U330" s="15"/>
      <c r="V330" s="15"/>
      <c r="W330" s="15"/>
      <c r="X330" s="46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49"/>
      <c r="AL330" s="15"/>
      <c r="AM330" s="15"/>
      <c r="AN330" s="15"/>
      <c r="AO330" s="101"/>
      <c r="AP330" s="15"/>
      <c r="AQ330" s="72"/>
      <c r="AR330" s="15"/>
      <c r="AS330" s="15"/>
      <c r="AT330" s="46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49"/>
      <c r="BH330" s="15"/>
      <c r="BI330" s="15"/>
      <c r="BJ330" s="15"/>
      <c r="BK330" s="15"/>
      <c r="BL330" s="15"/>
      <c r="BM330" s="46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49"/>
      <c r="CA330" s="15"/>
      <c r="CB330" s="15"/>
      <c r="CC330" s="15"/>
      <c r="CD330" s="15"/>
      <c r="CE330" s="15"/>
      <c r="CF330" s="72"/>
      <c r="CG330" s="15"/>
      <c r="CH330" s="15"/>
      <c r="CI330" s="46"/>
      <c r="CJ330" s="15"/>
      <c r="CK330" s="15"/>
      <c r="CL330" s="15"/>
      <c r="CM330" s="15"/>
      <c r="CN330" s="15"/>
      <c r="CO330" s="15"/>
      <c r="CP330" s="46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46"/>
      <c r="DD330" s="15"/>
      <c r="DE330" s="15"/>
      <c r="DF330" s="15"/>
      <c r="DG330" s="15"/>
      <c r="DH330" s="15"/>
      <c r="DI330" s="15"/>
      <c r="DJ330" s="48"/>
      <c r="DK330" s="15"/>
      <c r="DL330" s="15"/>
      <c r="DM330" s="15"/>
      <c r="DN330" s="15"/>
      <c r="DO330" s="49"/>
      <c r="DP330" s="15"/>
      <c r="DQ330" s="15"/>
      <c r="DR330" s="101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</row>
    <row r="331" spans="1:238" ht="16.899999999999999" customHeight="1">
      <c r="A331" s="15"/>
      <c r="B331" s="72"/>
      <c r="C331" s="15"/>
      <c r="D331" s="15"/>
      <c r="E331" s="15"/>
      <c r="F331" s="15"/>
      <c r="G331" s="15"/>
      <c r="H331" s="15"/>
      <c r="I331" s="15"/>
      <c r="J331" s="61"/>
      <c r="K331" s="61"/>
      <c r="L331" s="61"/>
      <c r="M331" s="61"/>
      <c r="N331" s="61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61"/>
      <c r="AG331" s="61"/>
      <c r="AH331" s="61"/>
      <c r="AI331" s="61"/>
      <c r="AJ331" s="61"/>
      <c r="AK331" s="49"/>
      <c r="AL331" s="61"/>
      <c r="AM331" s="61"/>
      <c r="AN331" s="15"/>
      <c r="AO331" s="101"/>
      <c r="AP331" s="15"/>
      <c r="AQ331" s="72"/>
      <c r="AR331" s="15"/>
      <c r="AS331" s="15"/>
      <c r="AT331" s="15"/>
      <c r="AU331" s="15"/>
      <c r="AV331" s="15"/>
      <c r="AW331" s="15"/>
      <c r="AX331" s="15"/>
      <c r="AY331" s="61"/>
      <c r="AZ331" s="61"/>
      <c r="BA331" s="61"/>
      <c r="BB331" s="61"/>
      <c r="BC331" s="61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61"/>
      <c r="BV331" s="61"/>
      <c r="BW331" s="61"/>
      <c r="BX331" s="61"/>
      <c r="BY331" s="61"/>
      <c r="BZ331" s="49"/>
      <c r="CA331" s="61"/>
      <c r="CB331" s="61"/>
      <c r="CC331" s="15"/>
      <c r="CD331" s="15"/>
      <c r="CE331" s="15"/>
      <c r="CF331" s="72"/>
      <c r="CG331" s="15"/>
      <c r="CH331" s="15"/>
      <c r="CI331" s="15"/>
      <c r="CJ331" s="15"/>
      <c r="CK331" s="15"/>
      <c r="CL331" s="15"/>
      <c r="CM331" s="15"/>
      <c r="CN331" s="61"/>
      <c r="CO331" s="61"/>
      <c r="CP331" s="61"/>
      <c r="CQ331" s="61"/>
      <c r="CR331" s="61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61"/>
      <c r="DK331" s="61"/>
      <c r="DL331" s="61"/>
      <c r="DM331" s="61"/>
      <c r="DN331" s="61"/>
      <c r="DO331" s="49"/>
      <c r="DP331" s="61"/>
      <c r="DQ331" s="61"/>
      <c r="DR331" s="101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</row>
    <row r="332" spans="1:238" ht="16.899999999999999" customHeight="1">
      <c r="A332" s="15"/>
      <c r="B332" s="72"/>
      <c r="C332" s="15"/>
      <c r="D332" s="15"/>
      <c r="E332" s="46"/>
      <c r="F332" s="15"/>
      <c r="G332" s="15"/>
      <c r="H332" s="15"/>
      <c r="I332" s="15"/>
      <c r="J332" s="61"/>
      <c r="K332" s="61"/>
      <c r="L332" s="61"/>
      <c r="M332" s="61"/>
      <c r="N332" s="61"/>
      <c r="O332" s="15"/>
      <c r="P332" s="15"/>
      <c r="Q332" s="15"/>
      <c r="R332" s="15"/>
      <c r="S332" s="15"/>
      <c r="T332" s="15"/>
      <c r="U332" s="15"/>
      <c r="V332" s="15"/>
      <c r="W332" s="15"/>
      <c r="X332" s="46"/>
      <c r="Y332" s="15"/>
      <c r="Z332" s="15"/>
      <c r="AA332" s="15"/>
      <c r="AB332" s="15"/>
      <c r="AC332" s="15"/>
      <c r="AD332" s="72"/>
      <c r="AE332" s="15"/>
      <c r="AF332" s="61"/>
      <c r="AG332" s="61"/>
      <c r="AH332" s="61"/>
      <c r="AI332" s="61"/>
      <c r="AJ332" s="61"/>
      <c r="AK332" s="49"/>
      <c r="AL332" s="61"/>
      <c r="AM332" s="61"/>
      <c r="AN332" s="15"/>
      <c r="AO332" s="101"/>
      <c r="AP332" s="15"/>
      <c r="AQ332" s="72"/>
      <c r="AR332" s="15"/>
      <c r="AS332" s="15"/>
      <c r="AT332" s="46"/>
      <c r="AU332" s="15"/>
      <c r="AV332" s="15"/>
      <c r="AW332" s="15"/>
      <c r="AX332" s="15"/>
      <c r="AY332" s="61"/>
      <c r="AZ332" s="61"/>
      <c r="BA332" s="61"/>
      <c r="BB332" s="61"/>
      <c r="BC332" s="61"/>
      <c r="BD332" s="15"/>
      <c r="BE332" s="15"/>
      <c r="BF332" s="15"/>
      <c r="BG332" s="15"/>
      <c r="BH332" s="15"/>
      <c r="BI332" s="15"/>
      <c r="BJ332" s="15"/>
      <c r="BK332" s="15"/>
      <c r="BL332" s="15"/>
      <c r="BM332" s="46"/>
      <c r="BN332" s="15"/>
      <c r="BO332" s="15"/>
      <c r="BP332" s="15"/>
      <c r="BQ332" s="15"/>
      <c r="BR332" s="15"/>
      <c r="BS332" s="72"/>
      <c r="BT332" s="15"/>
      <c r="BU332" s="61"/>
      <c r="BV332" s="61"/>
      <c r="BW332" s="61"/>
      <c r="BX332" s="61"/>
      <c r="BY332" s="61"/>
      <c r="BZ332" s="49"/>
      <c r="CA332" s="61"/>
      <c r="CB332" s="61"/>
      <c r="CC332" s="15"/>
      <c r="CD332" s="15"/>
      <c r="CE332" s="15"/>
      <c r="CF332" s="72"/>
      <c r="CG332" s="15"/>
      <c r="CH332" s="15"/>
      <c r="CI332" s="46"/>
      <c r="CJ332" s="15"/>
      <c r="CK332" s="15"/>
      <c r="CL332" s="15"/>
      <c r="CM332" s="15"/>
      <c r="CN332" s="61"/>
      <c r="CO332" s="61"/>
      <c r="CP332" s="61"/>
      <c r="CQ332" s="61"/>
      <c r="CR332" s="61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46"/>
      <c r="DD332" s="15"/>
      <c r="DE332" s="15"/>
      <c r="DF332" s="15"/>
      <c r="DG332" s="15"/>
      <c r="DH332" s="72"/>
      <c r="DI332" s="15"/>
      <c r="DJ332" s="61"/>
      <c r="DK332" s="61"/>
      <c r="DL332" s="61"/>
      <c r="DM332" s="61"/>
      <c r="DN332" s="61"/>
      <c r="DO332" s="49"/>
      <c r="DP332" s="61"/>
      <c r="DQ332" s="61"/>
      <c r="DR332" s="101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</row>
    <row r="333" spans="1:238" ht="16.899999999999999" customHeight="1">
      <c r="A333" s="15"/>
      <c r="B333" s="72"/>
      <c r="C333" s="15"/>
      <c r="D333" s="15"/>
      <c r="E333" s="15"/>
      <c r="F333" s="61"/>
      <c r="G333" s="61"/>
      <c r="H333" s="61"/>
      <c r="I333" s="61"/>
      <c r="J333" s="61"/>
      <c r="K333" s="61"/>
      <c r="L333" s="61"/>
      <c r="M333" s="61"/>
      <c r="N333" s="61"/>
      <c r="O333" s="15"/>
      <c r="P333" s="15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49"/>
      <c r="AF333" s="49"/>
      <c r="AG333" s="61"/>
      <c r="AH333" s="15"/>
      <c r="AI333" s="15"/>
      <c r="AJ333" s="15"/>
      <c r="AK333" s="15"/>
      <c r="AL333" s="15"/>
      <c r="AM333" s="15"/>
      <c r="AN333" s="15"/>
      <c r="AO333" s="101"/>
      <c r="AP333" s="15"/>
      <c r="AQ333" s="72"/>
      <c r="AR333" s="15"/>
      <c r="AS333" s="15"/>
      <c r="AT333" s="15"/>
      <c r="AU333" s="61"/>
      <c r="AV333" s="61"/>
      <c r="AW333" s="61"/>
      <c r="AX333" s="61"/>
      <c r="AY333" s="61"/>
      <c r="AZ333" s="61"/>
      <c r="BA333" s="61"/>
      <c r="BB333" s="61"/>
      <c r="BC333" s="61"/>
      <c r="BD333" s="15"/>
      <c r="BE333" s="15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49"/>
      <c r="BU333" s="49"/>
      <c r="BV333" s="61"/>
      <c r="BW333" s="15"/>
      <c r="BX333" s="15"/>
      <c r="BY333" s="15"/>
      <c r="BZ333" s="15"/>
      <c r="CA333" s="15"/>
      <c r="CB333" s="15"/>
      <c r="CC333" s="15"/>
      <c r="CD333" s="15"/>
      <c r="CE333" s="15"/>
      <c r="CF333" s="72"/>
      <c r="CG333" s="15"/>
      <c r="CH333" s="15"/>
      <c r="CI333" s="15"/>
      <c r="CJ333" s="61"/>
      <c r="CK333" s="61"/>
      <c r="CL333" s="61"/>
      <c r="CM333" s="61"/>
      <c r="CN333" s="61"/>
      <c r="CO333" s="61"/>
      <c r="CP333" s="61"/>
      <c r="CQ333" s="61"/>
      <c r="CR333" s="61"/>
      <c r="CS333" s="15"/>
      <c r="CT333" s="15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49"/>
      <c r="DJ333" s="49"/>
      <c r="DK333" s="61"/>
      <c r="DL333" s="15"/>
      <c r="DM333" s="15"/>
      <c r="DN333" s="15"/>
      <c r="DO333" s="15"/>
      <c r="DP333" s="15"/>
      <c r="DQ333" s="15"/>
      <c r="DR333" s="101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</row>
    <row r="334" spans="1:238" ht="16.899999999999999" customHeight="1">
      <c r="A334" s="15"/>
      <c r="B334" s="72"/>
      <c r="C334" s="15"/>
      <c r="D334" s="47"/>
      <c r="E334" s="15"/>
      <c r="F334" s="61"/>
      <c r="G334" s="46"/>
      <c r="H334" s="61"/>
      <c r="I334" s="61"/>
      <c r="J334" s="61"/>
      <c r="K334" s="61"/>
      <c r="L334" s="61"/>
      <c r="M334" s="61"/>
      <c r="N334" s="61"/>
      <c r="O334" s="15"/>
      <c r="P334" s="15"/>
      <c r="Q334" s="61"/>
      <c r="R334" s="61"/>
      <c r="S334" s="61"/>
      <c r="T334" s="61"/>
      <c r="U334" s="61"/>
      <c r="V334" s="61"/>
      <c r="W334" s="61"/>
      <c r="X334" s="47"/>
      <c r="Y334" s="15"/>
      <c r="Z334" s="46"/>
      <c r="AA334" s="15"/>
      <c r="AB334" s="61"/>
      <c r="AC334" s="61"/>
      <c r="AD334" s="61"/>
      <c r="AE334" s="61"/>
      <c r="AF334" s="61"/>
      <c r="AG334" s="61"/>
      <c r="AH334" s="61"/>
      <c r="AI334" s="15"/>
      <c r="AJ334" s="15"/>
      <c r="AK334" s="15"/>
      <c r="AL334" s="15"/>
      <c r="AM334" s="15"/>
      <c r="AN334" s="15"/>
      <c r="AO334" s="101"/>
      <c r="AP334" s="15"/>
      <c r="AQ334" s="72"/>
      <c r="AR334" s="15"/>
      <c r="AS334" s="47"/>
      <c r="AT334" s="15"/>
      <c r="AU334" s="61"/>
      <c r="AV334" s="46"/>
      <c r="AW334" s="61"/>
      <c r="AX334" s="61"/>
      <c r="AY334" s="61"/>
      <c r="AZ334" s="61"/>
      <c r="BA334" s="61"/>
      <c r="BB334" s="61"/>
      <c r="BC334" s="61"/>
      <c r="BD334" s="15"/>
      <c r="BE334" s="15"/>
      <c r="BF334" s="61"/>
      <c r="BG334" s="61"/>
      <c r="BH334" s="61"/>
      <c r="BI334" s="61"/>
      <c r="BJ334" s="61"/>
      <c r="BK334" s="61"/>
      <c r="BL334" s="61"/>
      <c r="BM334" s="47"/>
      <c r="BN334" s="15"/>
      <c r="BO334" s="46"/>
      <c r="BP334" s="15"/>
      <c r="BQ334" s="61"/>
      <c r="BR334" s="61"/>
      <c r="BS334" s="61"/>
      <c r="BT334" s="61"/>
      <c r="BU334" s="61"/>
      <c r="BV334" s="61"/>
      <c r="BW334" s="61"/>
      <c r="BX334" s="15"/>
      <c r="BY334" s="15"/>
      <c r="BZ334" s="15"/>
      <c r="CA334" s="15"/>
      <c r="CB334" s="15"/>
      <c r="CC334" s="15"/>
      <c r="CD334" s="15"/>
      <c r="CE334" s="15"/>
      <c r="CF334" s="72"/>
      <c r="CG334" s="15"/>
      <c r="CH334" s="47"/>
      <c r="CI334" s="15"/>
      <c r="CJ334" s="61"/>
      <c r="CK334" s="46"/>
      <c r="CL334" s="61"/>
      <c r="CM334" s="61"/>
      <c r="CN334" s="61"/>
      <c r="CO334" s="61"/>
      <c r="CP334" s="61"/>
      <c r="CQ334" s="61"/>
      <c r="CR334" s="61"/>
      <c r="CS334" s="15"/>
      <c r="CT334" s="15"/>
      <c r="CU334" s="61"/>
      <c r="CV334" s="61"/>
      <c r="CW334" s="61"/>
      <c r="CX334" s="61"/>
      <c r="CY334" s="61"/>
      <c r="CZ334" s="61"/>
      <c r="DA334" s="61"/>
      <c r="DB334" s="47"/>
      <c r="DC334" s="15"/>
      <c r="DD334" s="46"/>
      <c r="DE334" s="15"/>
      <c r="DF334" s="61"/>
      <c r="DG334" s="61"/>
      <c r="DH334" s="61"/>
      <c r="DI334" s="61"/>
      <c r="DJ334" s="61"/>
      <c r="DK334" s="61"/>
      <c r="DL334" s="61"/>
      <c r="DM334" s="15"/>
      <c r="DN334" s="15"/>
      <c r="DO334" s="15"/>
      <c r="DP334" s="15"/>
      <c r="DQ334" s="15"/>
      <c r="DR334" s="101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</row>
    <row r="335" spans="1:238" ht="16.899999999999999" customHeight="1">
      <c r="A335" s="15"/>
      <c r="B335" s="15"/>
      <c r="C335" s="15"/>
      <c r="D335" s="15"/>
      <c r="E335" s="12"/>
      <c r="F335" s="143"/>
      <c r="G335" s="275"/>
      <c r="H335" s="15"/>
      <c r="I335" s="15"/>
      <c r="J335" s="12"/>
      <c r="K335" s="15"/>
      <c r="L335" s="12"/>
      <c r="M335" s="45"/>
      <c r="N335" s="15"/>
      <c r="O335" s="15"/>
      <c r="P335" s="15"/>
      <c r="Q335" s="15"/>
      <c r="R335" s="12"/>
      <c r="S335" s="275"/>
      <c r="T335" s="73"/>
      <c r="U335" s="15"/>
      <c r="V335" s="15"/>
      <c r="W335" s="15"/>
      <c r="X335" s="15"/>
      <c r="Y335" s="12"/>
      <c r="Z335" s="275"/>
      <c r="AA335" s="12"/>
      <c r="AB335" s="15"/>
      <c r="AC335" s="15"/>
      <c r="AD335" s="12"/>
      <c r="AE335" s="12"/>
      <c r="AF335" s="45"/>
      <c r="AG335" s="15"/>
      <c r="AH335" s="15"/>
      <c r="AI335" s="15"/>
      <c r="AJ335" s="15"/>
      <c r="AK335" s="12"/>
      <c r="AL335" s="275"/>
      <c r="AM335" s="15"/>
      <c r="AN335" s="15"/>
      <c r="AO335" s="101"/>
      <c r="AP335" s="15"/>
      <c r="AQ335" s="15"/>
      <c r="AR335" s="15"/>
      <c r="AS335" s="15"/>
      <c r="AT335" s="12"/>
      <c r="AU335" s="15"/>
      <c r="AV335" s="53"/>
      <c r="AW335" s="15"/>
      <c r="AX335" s="15"/>
      <c r="AY335" s="12"/>
      <c r="AZ335" s="15"/>
      <c r="BA335" s="12"/>
      <c r="BB335" s="45"/>
      <c r="BC335" s="15"/>
      <c r="BD335" s="15"/>
      <c r="BE335" s="12"/>
      <c r="BF335" s="235"/>
      <c r="BG335" s="15"/>
      <c r="BH335" s="15"/>
      <c r="BI335" s="73"/>
      <c r="BJ335" s="15"/>
      <c r="BK335" s="15"/>
      <c r="BL335" s="15"/>
      <c r="BM335" s="15"/>
      <c r="BN335" s="12"/>
      <c r="BO335" s="275"/>
      <c r="BP335" s="12"/>
      <c r="BQ335" s="15"/>
      <c r="BR335" s="15"/>
      <c r="BS335" s="12"/>
      <c r="BT335" s="12"/>
      <c r="BU335" s="45"/>
      <c r="BV335" s="15"/>
      <c r="BW335" s="15"/>
      <c r="BX335" s="12"/>
      <c r="BY335" s="53"/>
      <c r="BZ335" s="15"/>
      <c r="CA335" s="15"/>
      <c r="CB335" s="15"/>
      <c r="CC335" s="15"/>
      <c r="CD335" s="15"/>
      <c r="CE335" s="15"/>
      <c r="CF335" s="15"/>
      <c r="CG335" s="15"/>
      <c r="CH335" s="15"/>
      <c r="CI335" s="12"/>
      <c r="CJ335" s="275"/>
      <c r="CK335" s="15"/>
      <c r="CL335" s="15"/>
      <c r="CM335" s="15"/>
      <c r="CN335" s="12"/>
      <c r="CO335" s="15"/>
      <c r="CP335" s="12"/>
      <c r="CQ335" s="15"/>
      <c r="CR335" s="275"/>
      <c r="CS335" s="15"/>
      <c r="CT335" s="15"/>
      <c r="CU335" s="12"/>
      <c r="CV335" s="53"/>
      <c r="CW335" s="53"/>
      <c r="CX335" s="15"/>
      <c r="CY335" s="15"/>
      <c r="CZ335" s="73"/>
      <c r="DA335" s="15"/>
      <c r="DB335" s="15"/>
      <c r="DC335" s="15"/>
      <c r="DD335" s="12"/>
      <c r="DE335" s="74"/>
      <c r="DF335" s="15"/>
      <c r="DG335" s="15"/>
      <c r="DH335" s="12"/>
      <c r="DI335" s="12"/>
      <c r="DJ335" s="15"/>
      <c r="DK335" s="74"/>
      <c r="DL335" s="15"/>
      <c r="DM335" s="15"/>
      <c r="DN335" s="12"/>
      <c r="DO335" s="53"/>
      <c r="DP335" s="53"/>
      <c r="DQ335" s="15"/>
      <c r="DR335" s="101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</row>
    <row r="336" spans="1:238" ht="16.899999999999999" customHeight="1">
      <c r="A336" s="15"/>
      <c r="B336" s="15"/>
      <c r="C336" s="15"/>
      <c r="D336" s="73"/>
      <c r="E336" s="12"/>
      <c r="F336" s="73"/>
      <c r="G336" s="235"/>
      <c r="H336" s="73"/>
      <c r="I336" s="62"/>
      <c r="J336" s="62"/>
      <c r="K336" s="62"/>
      <c r="L336" s="61"/>
      <c r="M336" s="61"/>
      <c r="N336" s="15"/>
      <c r="O336" s="62"/>
      <c r="P336" s="12"/>
      <c r="Q336" s="189"/>
      <c r="R336" s="189"/>
      <c r="S336" s="15"/>
      <c r="T336" s="15"/>
      <c r="U336" s="15"/>
      <c r="V336" s="73"/>
      <c r="W336" s="73"/>
      <c r="X336" s="15"/>
      <c r="Y336" s="12"/>
      <c r="Z336" s="235"/>
      <c r="AA336" s="62"/>
      <c r="AB336" s="15"/>
      <c r="AC336" s="14"/>
      <c r="AD336" s="14"/>
      <c r="AE336" s="14"/>
      <c r="AF336" s="62"/>
      <c r="AG336" s="15"/>
      <c r="AH336" s="62"/>
      <c r="AI336" s="12"/>
      <c r="AJ336" s="189"/>
      <c r="AK336" s="189"/>
      <c r="AL336" s="15"/>
      <c r="AM336" s="15"/>
      <c r="AN336" s="15"/>
      <c r="AO336" s="101"/>
      <c r="AP336" s="15"/>
      <c r="AQ336" s="15"/>
      <c r="AR336" s="15"/>
      <c r="AS336" s="73"/>
      <c r="AT336" s="12"/>
      <c r="AU336" s="73"/>
      <c r="AV336" s="53"/>
      <c r="AW336" s="73"/>
      <c r="AX336" s="62"/>
      <c r="AY336" s="62"/>
      <c r="AZ336" s="62"/>
      <c r="BA336" s="61"/>
      <c r="BB336" s="61"/>
      <c r="BC336" s="15"/>
      <c r="BD336" s="62"/>
      <c r="BE336" s="12"/>
      <c r="BF336" s="189"/>
      <c r="BG336" s="189"/>
      <c r="BH336" s="15"/>
      <c r="BI336" s="15"/>
      <c r="BJ336" s="15"/>
      <c r="BK336" s="73"/>
      <c r="BL336" s="73"/>
      <c r="BM336" s="15"/>
      <c r="BN336" s="12"/>
      <c r="BO336" s="235"/>
      <c r="BP336" s="62"/>
      <c r="BQ336" s="15"/>
      <c r="BR336" s="14"/>
      <c r="BS336" s="14"/>
      <c r="BT336" s="14"/>
      <c r="BU336" s="62"/>
      <c r="BV336" s="15"/>
      <c r="BW336" s="62"/>
      <c r="BX336" s="12"/>
      <c r="BY336" s="189"/>
      <c r="BZ336" s="189"/>
      <c r="CA336" s="15"/>
      <c r="CB336" s="15"/>
      <c r="CC336" s="15"/>
      <c r="CD336" s="15"/>
      <c r="CE336" s="15"/>
      <c r="CF336" s="15"/>
      <c r="CG336" s="15"/>
      <c r="CH336" s="73"/>
      <c r="CI336" s="12"/>
      <c r="CJ336" s="275"/>
      <c r="CK336" s="15"/>
      <c r="CL336" s="73"/>
      <c r="CM336" s="62"/>
      <c r="CN336" s="62"/>
      <c r="CO336" s="62"/>
      <c r="CP336" s="61"/>
      <c r="CQ336" s="61"/>
      <c r="CR336" s="15"/>
      <c r="CS336" s="62"/>
      <c r="CT336" s="15"/>
      <c r="CU336" s="12"/>
      <c r="CV336" s="189"/>
      <c r="CW336" s="189"/>
      <c r="CX336" s="15"/>
      <c r="CY336" s="15"/>
      <c r="CZ336" s="73"/>
      <c r="DA336" s="73"/>
      <c r="DB336" s="15"/>
      <c r="DC336" s="73"/>
      <c r="DD336" s="12"/>
      <c r="DE336" s="275"/>
      <c r="DF336" s="15"/>
      <c r="DG336" s="14"/>
      <c r="DH336" s="14"/>
      <c r="DI336" s="14"/>
      <c r="DJ336" s="62"/>
      <c r="DK336" s="15"/>
      <c r="DL336" s="144"/>
      <c r="DM336" s="189"/>
      <c r="DN336" s="189"/>
      <c r="DO336" s="15"/>
      <c r="DP336" s="15"/>
      <c r="DQ336" s="15"/>
      <c r="DR336" s="101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</row>
    <row r="337" spans="1:238" ht="16.899999999999999" customHeight="1">
      <c r="A337" s="15"/>
      <c r="B337" s="15"/>
      <c r="C337" s="15"/>
      <c r="D337" s="73"/>
      <c r="E337" s="73"/>
      <c r="F337" s="73"/>
      <c r="G337" s="73"/>
      <c r="H337" s="15"/>
      <c r="I337" s="15"/>
      <c r="J337" s="12"/>
      <c r="K337" s="12"/>
      <c r="L337" s="61"/>
      <c r="M337" s="61"/>
      <c r="N337" s="61"/>
      <c r="O337" s="15"/>
      <c r="P337" s="15"/>
      <c r="Q337" s="15"/>
      <c r="R337" s="15"/>
      <c r="S337" s="15"/>
      <c r="T337" s="15"/>
      <c r="U337" s="73"/>
      <c r="V337" s="73"/>
      <c r="W337" s="73"/>
      <c r="X337" s="73"/>
      <c r="Y337" s="15"/>
      <c r="Z337" s="15"/>
      <c r="AA337" s="12"/>
      <c r="AB337" s="13"/>
      <c r="AC337" s="12"/>
      <c r="AD337" s="12"/>
      <c r="AE337" s="12"/>
      <c r="AF337" s="15"/>
      <c r="AG337" s="62"/>
      <c r="AH337" s="15"/>
      <c r="AI337" s="15"/>
      <c r="AJ337" s="15"/>
      <c r="AK337" s="15"/>
      <c r="AL337" s="15"/>
      <c r="AM337" s="15"/>
      <c r="AN337" s="15"/>
      <c r="AO337" s="101"/>
      <c r="AP337" s="15"/>
      <c r="AQ337" s="15"/>
      <c r="AR337" s="15"/>
      <c r="AS337" s="73"/>
      <c r="AT337" s="73"/>
      <c r="AU337" s="73"/>
      <c r="AV337" s="73"/>
      <c r="AW337" s="15"/>
      <c r="AX337" s="15"/>
      <c r="AY337" s="12"/>
      <c r="AZ337" s="12"/>
      <c r="BA337" s="61"/>
      <c r="BB337" s="61"/>
      <c r="BC337" s="61"/>
      <c r="BD337" s="15"/>
      <c r="BE337" s="15"/>
      <c r="BF337" s="15"/>
      <c r="BG337" s="15"/>
      <c r="BH337" s="15"/>
      <c r="BI337" s="15"/>
      <c r="BJ337" s="73"/>
      <c r="BK337" s="73"/>
      <c r="BL337" s="73"/>
      <c r="BM337" s="73"/>
      <c r="BN337" s="15"/>
      <c r="BO337" s="15"/>
      <c r="BP337" s="12"/>
      <c r="BQ337" s="13"/>
      <c r="BR337" s="12"/>
      <c r="BS337" s="12"/>
      <c r="BT337" s="12"/>
      <c r="BU337" s="15"/>
      <c r="BV337" s="62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73"/>
      <c r="CI337" s="73"/>
      <c r="CJ337" s="73"/>
      <c r="CK337" s="73"/>
      <c r="CL337" s="15"/>
      <c r="CM337" s="15"/>
      <c r="CN337" s="12"/>
      <c r="CO337" s="12"/>
      <c r="CP337" s="61"/>
      <c r="CQ337" s="61"/>
      <c r="CR337" s="61"/>
      <c r="CS337" s="15"/>
      <c r="CT337" s="15"/>
      <c r="CU337" s="15"/>
      <c r="CV337" s="15"/>
      <c r="CW337" s="15"/>
      <c r="CX337" s="15"/>
      <c r="CY337" s="73"/>
      <c r="CZ337" s="73"/>
      <c r="DA337" s="73"/>
      <c r="DB337" s="73"/>
      <c r="DC337" s="15"/>
      <c r="DD337" s="15"/>
      <c r="DE337" s="12"/>
      <c r="DF337" s="13"/>
      <c r="DG337" s="12"/>
      <c r="DH337" s="12"/>
      <c r="DI337" s="12"/>
      <c r="DJ337" s="15"/>
      <c r="DK337" s="62"/>
      <c r="DL337" s="15"/>
      <c r="DM337" s="15"/>
      <c r="DN337" s="15"/>
      <c r="DO337" s="15"/>
      <c r="DP337" s="15"/>
      <c r="DQ337" s="15"/>
      <c r="DR337" s="101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</row>
    <row r="338" spans="1:238" ht="16.899999999999999" customHeight="1">
      <c r="A338" s="15"/>
      <c r="B338" s="76"/>
      <c r="C338" s="15"/>
      <c r="D338" s="53"/>
      <c r="E338" s="95"/>
      <c r="F338" s="95"/>
      <c r="G338" s="50"/>
      <c r="H338" s="50"/>
      <c r="I338" s="50"/>
      <c r="J338" s="15"/>
      <c r="K338" s="76"/>
      <c r="L338" s="15"/>
      <c r="M338" s="53"/>
      <c r="N338" s="53"/>
      <c r="O338" s="53"/>
      <c r="P338" s="53"/>
      <c r="Q338" s="53"/>
      <c r="R338" s="50"/>
      <c r="S338" s="15"/>
      <c r="T338" s="15"/>
      <c r="U338" s="15"/>
      <c r="V338" s="75"/>
      <c r="W338" s="53"/>
      <c r="X338" s="95"/>
      <c r="Y338" s="95"/>
      <c r="Z338" s="95"/>
      <c r="AA338" s="95"/>
      <c r="AB338" s="50"/>
      <c r="AC338" s="15"/>
      <c r="AD338" s="15"/>
      <c r="AE338" s="150"/>
      <c r="AF338" s="53"/>
      <c r="AG338" s="53"/>
      <c r="AH338" s="53"/>
      <c r="AI338" s="53"/>
      <c r="AJ338" s="53"/>
      <c r="AK338" s="53"/>
      <c r="AL338" s="15"/>
      <c r="AM338" s="15"/>
      <c r="AN338" s="49"/>
      <c r="AO338" s="101"/>
      <c r="AP338" s="15"/>
      <c r="AQ338" s="76"/>
      <c r="AR338" s="15"/>
      <c r="AS338" s="53"/>
      <c r="AT338" s="95"/>
      <c r="AU338" s="95"/>
      <c r="AV338" s="50"/>
      <c r="AW338" s="50"/>
      <c r="AX338" s="50"/>
      <c r="AY338" s="15"/>
      <c r="AZ338" s="76"/>
      <c r="BA338" s="15"/>
      <c r="BB338" s="53"/>
      <c r="BC338" s="53"/>
      <c r="BD338" s="53"/>
      <c r="BE338" s="53"/>
      <c r="BF338" s="53"/>
      <c r="BG338" s="50"/>
      <c r="BH338" s="15"/>
      <c r="BI338" s="15"/>
      <c r="BJ338" s="15"/>
      <c r="BK338" s="75"/>
      <c r="BL338" s="53"/>
      <c r="BM338" s="95"/>
      <c r="BN338" s="95"/>
      <c r="BO338" s="95"/>
      <c r="BP338" s="95"/>
      <c r="BQ338" s="50"/>
      <c r="BR338" s="15"/>
      <c r="BS338" s="15"/>
      <c r="BT338" s="150"/>
      <c r="BU338" s="53"/>
      <c r="BV338" s="53"/>
      <c r="BW338" s="53"/>
      <c r="BX338" s="53"/>
      <c r="BY338" s="53"/>
      <c r="BZ338" s="53"/>
      <c r="CA338" s="15"/>
      <c r="CB338" s="15"/>
      <c r="CC338" s="49"/>
      <c r="CD338" s="15"/>
      <c r="CE338" s="15"/>
      <c r="CF338" s="76"/>
      <c r="CG338" s="15"/>
      <c r="CH338" s="53"/>
      <c r="CI338" s="95"/>
      <c r="CJ338" s="95"/>
      <c r="CK338" s="50"/>
      <c r="CL338" s="50"/>
      <c r="CM338" s="50"/>
      <c r="CN338" s="15"/>
      <c r="CO338" s="15"/>
      <c r="CP338" s="150"/>
      <c r="CQ338" s="53"/>
      <c r="CR338" s="53"/>
      <c r="CS338" s="53"/>
      <c r="CT338" s="53"/>
      <c r="CU338" s="53"/>
      <c r="CV338" s="50"/>
      <c r="CW338" s="15"/>
      <c r="CX338" s="15"/>
      <c r="CY338" s="15"/>
      <c r="CZ338" s="15"/>
      <c r="DA338" s="75"/>
      <c r="DB338" s="53"/>
      <c r="DC338" s="95"/>
      <c r="DD338" s="95"/>
      <c r="DE338" s="95"/>
      <c r="DF338" s="95"/>
      <c r="DG338" s="50"/>
      <c r="DH338" s="15"/>
      <c r="DI338" s="75"/>
      <c r="DJ338" s="53"/>
      <c r="DK338" s="53"/>
      <c r="DL338" s="53"/>
      <c r="DM338" s="53"/>
      <c r="DN338" s="53"/>
      <c r="DO338" s="53"/>
      <c r="DP338" s="15"/>
      <c r="DQ338" s="15"/>
      <c r="DR338" s="101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  <c r="IB338" s="15"/>
      <c r="IC338" s="15"/>
      <c r="ID338" s="15"/>
    </row>
    <row r="339" spans="1:238" ht="16.899999999999999" customHeight="1">
      <c r="A339" s="15"/>
      <c r="B339" s="72"/>
      <c r="C339" s="15"/>
      <c r="D339" s="15"/>
      <c r="E339" s="15"/>
      <c r="F339" s="15"/>
      <c r="G339" s="15"/>
      <c r="H339" s="15"/>
      <c r="I339" s="15"/>
      <c r="J339" s="15"/>
      <c r="K339" s="12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49"/>
      <c r="AO339" s="101"/>
      <c r="AP339" s="15"/>
      <c r="AQ339" s="72"/>
      <c r="AR339" s="15"/>
      <c r="AS339" s="15"/>
      <c r="AT339" s="15"/>
      <c r="AU339" s="15"/>
      <c r="AV339" s="15"/>
      <c r="AW339" s="15"/>
      <c r="AX339" s="15"/>
      <c r="AY339" s="15"/>
      <c r="AZ339" s="12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49"/>
      <c r="CD339" s="15"/>
      <c r="CE339" s="15"/>
      <c r="CF339" s="72"/>
      <c r="CG339" s="15"/>
      <c r="CH339" s="15"/>
      <c r="CI339" s="15"/>
      <c r="CJ339" s="15"/>
      <c r="CK339" s="15"/>
      <c r="CL339" s="15"/>
      <c r="CM339" s="15"/>
      <c r="CN339" s="15"/>
      <c r="CO339" s="12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01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</row>
    <row r="340" spans="1:238" ht="16.899999999999999" customHeight="1">
      <c r="A340" s="15"/>
      <c r="B340" s="76"/>
      <c r="C340" s="15"/>
      <c r="D340" s="77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76"/>
      <c r="V340" s="75"/>
      <c r="W340" s="77"/>
      <c r="X340" s="15"/>
      <c r="Y340" s="15"/>
      <c r="Z340" s="15"/>
      <c r="AA340" s="13"/>
      <c r="AB340" s="12"/>
      <c r="AC340" s="15"/>
      <c r="AD340" s="12"/>
      <c r="AE340" s="47"/>
      <c r="AF340" s="15"/>
      <c r="AG340" s="15"/>
      <c r="AH340" s="15"/>
      <c r="AI340" s="15"/>
      <c r="AJ340" s="15"/>
      <c r="AK340" s="15"/>
      <c r="AL340" s="15"/>
      <c r="AM340" s="15"/>
      <c r="AN340" s="15"/>
      <c r="AO340" s="101"/>
      <c r="AP340" s="15"/>
      <c r="AQ340" s="76"/>
      <c r="AR340" s="15"/>
      <c r="AS340" s="77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76"/>
      <c r="BK340" s="75"/>
      <c r="BL340" s="77"/>
      <c r="BM340" s="15"/>
      <c r="BN340" s="15"/>
      <c r="BO340" s="15"/>
      <c r="BP340" s="13"/>
      <c r="BQ340" s="12"/>
      <c r="BR340" s="15"/>
      <c r="BS340" s="12"/>
      <c r="BT340" s="47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76"/>
      <c r="CG340" s="15"/>
      <c r="CH340" s="77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76"/>
      <c r="CZ340" s="15"/>
      <c r="DA340" s="75"/>
      <c r="DB340" s="77"/>
      <c r="DC340" s="15"/>
      <c r="DD340" s="15"/>
      <c r="DE340" s="15"/>
      <c r="DF340" s="13"/>
      <c r="DG340" s="12"/>
      <c r="DH340" s="12"/>
      <c r="DI340" s="47"/>
      <c r="DJ340" s="15"/>
      <c r="DK340" s="15"/>
      <c r="DL340" s="15"/>
      <c r="DM340" s="15"/>
      <c r="DN340" s="15"/>
      <c r="DO340" s="15"/>
      <c r="DP340" s="15"/>
      <c r="DQ340" s="15"/>
      <c r="DR340" s="101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</row>
    <row r="341" spans="1:238" ht="16.899999999999999" customHeight="1">
      <c r="A341" s="15"/>
      <c r="B341" s="76"/>
      <c r="C341" s="15"/>
      <c r="D341" s="77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75"/>
      <c r="W341" s="77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01"/>
      <c r="AP341" s="15"/>
      <c r="AQ341" s="76"/>
      <c r="AR341" s="15"/>
      <c r="AS341" s="77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75"/>
      <c r="BL341" s="77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76"/>
      <c r="CG341" s="15"/>
      <c r="CH341" s="77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75"/>
      <c r="DB341" s="77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01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</row>
    <row r="342" spans="1:238" ht="16.899999999999999" customHeight="1">
      <c r="A342" s="15"/>
      <c r="B342" s="72"/>
      <c r="C342" s="15"/>
      <c r="D342" s="79"/>
      <c r="E342" s="15"/>
      <c r="F342" s="77"/>
      <c r="G342" s="77"/>
      <c r="H342" s="77"/>
      <c r="I342" s="45"/>
      <c r="J342" s="45"/>
      <c r="K342" s="45"/>
      <c r="L342" s="15"/>
      <c r="M342" s="15"/>
      <c r="N342" s="15"/>
      <c r="O342" s="15"/>
      <c r="P342" s="15"/>
      <c r="Q342" s="15"/>
      <c r="R342" s="15"/>
      <c r="S342" s="15"/>
      <c r="T342" s="15"/>
      <c r="U342" s="76"/>
      <c r="V342" s="78"/>
      <c r="W342" s="79"/>
      <c r="X342" s="77"/>
      <c r="Y342" s="45"/>
      <c r="Z342" s="45"/>
      <c r="AA342" s="45"/>
      <c r="AB342" s="45"/>
      <c r="AC342" s="15"/>
      <c r="AD342" s="45"/>
      <c r="AE342" s="45"/>
      <c r="AF342" s="45"/>
      <c r="AG342" s="49"/>
      <c r="AH342" s="15"/>
      <c r="AI342" s="15"/>
      <c r="AJ342" s="15"/>
      <c r="AK342" s="15"/>
      <c r="AL342" s="15"/>
      <c r="AM342" s="15"/>
      <c r="AN342" s="61"/>
      <c r="AO342" s="101"/>
      <c r="AP342" s="15"/>
      <c r="AQ342" s="72"/>
      <c r="AR342" s="15"/>
      <c r="AS342" s="79"/>
      <c r="AT342" s="15"/>
      <c r="AU342" s="77"/>
      <c r="AV342" s="77"/>
      <c r="AW342" s="77"/>
      <c r="AX342" s="45"/>
      <c r="AY342" s="45"/>
      <c r="AZ342" s="45"/>
      <c r="BA342" s="15"/>
      <c r="BB342" s="15"/>
      <c r="BC342" s="15"/>
      <c r="BD342" s="15"/>
      <c r="BE342" s="15"/>
      <c r="BF342" s="15"/>
      <c r="BG342" s="15"/>
      <c r="BH342" s="15"/>
      <c r="BI342" s="15"/>
      <c r="BJ342" s="76"/>
      <c r="BK342" s="78"/>
      <c r="BL342" s="79"/>
      <c r="BM342" s="77"/>
      <c r="BN342" s="45"/>
      <c r="BO342" s="45"/>
      <c r="BP342" s="45"/>
      <c r="BQ342" s="45"/>
      <c r="BR342" s="15"/>
      <c r="BS342" s="45"/>
      <c r="BT342" s="45"/>
      <c r="BU342" s="45"/>
      <c r="BV342" s="49"/>
      <c r="BW342" s="15"/>
      <c r="BX342" s="15"/>
      <c r="BY342" s="15"/>
      <c r="BZ342" s="15"/>
      <c r="CA342" s="15"/>
      <c r="CB342" s="15"/>
      <c r="CC342" s="61"/>
      <c r="CD342" s="49"/>
      <c r="CE342" s="15"/>
      <c r="CF342" s="72"/>
      <c r="CG342" s="15"/>
      <c r="CH342" s="79"/>
      <c r="CI342" s="15"/>
      <c r="CJ342" s="77"/>
      <c r="CK342" s="77"/>
      <c r="CL342" s="77"/>
      <c r="CM342" s="45"/>
      <c r="CN342" s="45"/>
      <c r="CO342" s="45"/>
      <c r="CP342" s="15"/>
      <c r="CQ342" s="15"/>
      <c r="CR342" s="15"/>
      <c r="CS342" s="15"/>
      <c r="CT342" s="15"/>
      <c r="CU342" s="15"/>
      <c r="CV342" s="15"/>
      <c r="CW342" s="15"/>
      <c r="CX342" s="15"/>
      <c r="CY342" s="76"/>
      <c r="CZ342" s="15"/>
      <c r="DA342" s="78"/>
      <c r="DB342" s="79"/>
      <c r="DC342" s="77"/>
      <c r="DD342" s="45"/>
      <c r="DE342" s="45"/>
      <c r="DF342" s="45"/>
      <c r="DG342" s="45"/>
      <c r="DH342" s="45"/>
      <c r="DI342" s="45"/>
      <c r="DJ342" s="45"/>
      <c r="DK342" s="49"/>
      <c r="DL342" s="15"/>
      <c r="DM342" s="15"/>
      <c r="DN342" s="15"/>
      <c r="DO342" s="15"/>
      <c r="DP342" s="15"/>
      <c r="DQ342" s="15"/>
      <c r="DR342" s="101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</row>
    <row r="343" spans="1:238" ht="16.899999999999999" customHeight="1">
      <c r="A343" s="15"/>
      <c r="B343" s="76"/>
      <c r="C343" s="15"/>
      <c r="D343" s="77"/>
      <c r="E343" s="15"/>
      <c r="F343" s="77"/>
      <c r="G343" s="77"/>
      <c r="H343" s="77"/>
      <c r="I343" s="49"/>
      <c r="J343" s="49"/>
      <c r="K343" s="49"/>
      <c r="L343" s="15"/>
      <c r="M343" s="15"/>
      <c r="N343" s="15"/>
      <c r="O343" s="15"/>
      <c r="P343" s="15"/>
      <c r="Q343" s="15"/>
      <c r="R343" s="15"/>
      <c r="S343" s="15"/>
      <c r="T343" s="15"/>
      <c r="U343" s="76"/>
      <c r="V343" s="75"/>
      <c r="W343" s="77"/>
      <c r="X343" s="77"/>
      <c r="Y343" s="49"/>
      <c r="Z343" s="49"/>
      <c r="AA343" s="49"/>
      <c r="AB343" s="49"/>
      <c r="AC343" s="15"/>
      <c r="AD343" s="49"/>
      <c r="AE343" s="49"/>
      <c r="AF343" s="49"/>
      <c r="AG343" s="49"/>
      <c r="AH343" s="15"/>
      <c r="AI343" s="15"/>
      <c r="AJ343" s="15"/>
      <c r="AK343" s="15"/>
      <c r="AL343" s="15"/>
      <c r="AM343" s="15"/>
      <c r="AN343" s="61"/>
      <c r="AO343" s="101"/>
      <c r="AP343" s="15"/>
      <c r="AQ343" s="76"/>
      <c r="AR343" s="15"/>
      <c r="AS343" s="77"/>
      <c r="AT343" s="15"/>
      <c r="AU343" s="77"/>
      <c r="AV343" s="77"/>
      <c r="AW343" s="77"/>
      <c r="AX343" s="49"/>
      <c r="AY343" s="49"/>
      <c r="AZ343" s="49"/>
      <c r="BA343" s="15"/>
      <c r="BB343" s="15"/>
      <c r="BC343" s="15"/>
      <c r="BD343" s="15"/>
      <c r="BE343" s="15"/>
      <c r="BF343" s="15"/>
      <c r="BG343" s="15"/>
      <c r="BH343" s="15"/>
      <c r="BI343" s="15"/>
      <c r="BJ343" s="76"/>
      <c r="BK343" s="75"/>
      <c r="BL343" s="77"/>
      <c r="BM343" s="77"/>
      <c r="BN343" s="49"/>
      <c r="BO343" s="49"/>
      <c r="BP343" s="49"/>
      <c r="BQ343" s="49"/>
      <c r="BR343" s="15"/>
      <c r="BS343" s="49"/>
      <c r="BT343" s="49"/>
      <c r="BU343" s="49"/>
      <c r="BV343" s="49"/>
      <c r="BW343" s="15"/>
      <c r="BX343" s="15"/>
      <c r="BY343" s="15"/>
      <c r="BZ343" s="15"/>
      <c r="CA343" s="15"/>
      <c r="CB343" s="15"/>
      <c r="CC343" s="61"/>
      <c r="CD343" s="49"/>
      <c r="CE343" s="15"/>
      <c r="CF343" s="76"/>
      <c r="CG343" s="15"/>
      <c r="CH343" s="77"/>
      <c r="CI343" s="15"/>
      <c r="CJ343" s="77"/>
      <c r="CK343" s="77"/>
      <c r="CL343" s="77"/>
      <c r="CM343" s="49"/>
      <c r="CN343" s="49"/>
      <c r="CO343" s="49"/>
      <c r="CP343" s="15"/>
      <c r="CQ343" s="15"/>
      <c r="CR343" s="15"/>
      <c r="CS343" s="15"/>
      <c r="CT343" s="15"/>
      <c r="CU343" s="15"/>
      <c r="CV343" s="15"/>
      <c r="CW343" s="15"/>
      <c r="CX343" s="15"/>
      <c r="CY343" s="76"/>
      <c r="CZ343" s="15"/>
      <c r="DA343" s="75"/>
      <c r="DB343" s="77"/>
      <c r="DC343" s="77"/>
      <c r="DD343" s="49"/>
      <c r="DE343" s="49"/>
      <c r="DF343" s="49"/>
      <c r="DG343" s="49"/>
      <c r="DH343" s="49"/>
      <c r="DI343" s="49"/>
      <c r="DJ343" s="49"/>
      <c r="DK343" s="49"/>
      <c r="DL343" s="15"/>
      <c r="DM343" s="15"/>
      <c r="DN343" s="15"/>
      <c r="DO343" s="15"/>
      <c r="DP343" s="15"/>
      <c r="DQ343" s="15"/>
      <c r="DR343" s="101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</row>
    <row r="344" spans="1:238" ht="16.899999999999999" customHeight="1">
      <c r="A344" s="15"/>
      <c r="B344" s="76"/>
      <c r="C344" s="15"/>
      <c r="D344" s="77"/>
      <c r="E344" s="15"/>
      <c r="F344" s="79"/>
      <c r="G344" s="79"/>
      <c r="H344" s="79"/>
      <c r="I344" s="73"/>
      <c r="J344" s="73"/>
      <c r="K344" s="73"/>
      <c r="L344" s="15"/>
      <c r="M344" s="15"/>
      <c r="N344" s="15"/>
      <c r="O344" s="15"/>
      <c r="P344" s="15"/>
      <c r="Q344" s="15"/>
      <c r="R344" s="15"/>
      <c r="S344" s="15"/>
      <c r="T344" s="15"/>
      <c r="U344" s="72"/>
      <c r="V344" s="75"/>
      <c r="W344" s="77"/>
      <c r="X344" s="79"/>
      <c r="Y344" s="73"/>
      <c r="Z344" s="73"/>
      <c r="AA344" s="73"/>
      <c r="AB344" s="73"/>
      <c r="AC344" s="15"/>
      <c r="AD344" s="73"/>
      <c r="AE344" s="73"/>
      <c r="AF344" s="73"/>
      <c r="AG344" s="73"/>
      <c r="AH344" s="15"/>
      <c r="AI344" s="15"/>
      <c r="AJ344" s="15"/>
      <c r="AK344" s="15"/>
      <c r="AL344" s="15"/>
      <c r="AM344" s="15"/>
      <c r="AN344" s="61"/>
      <c r="AO344" s="101"/>
      <c r="AP344" s="15"/>
      <c r="AQ344" s="76"/>
      <c r="AR344" s="15"/>
      <c r="AS344" s="77"/>
      <c r="AT344" s="15"/>
      <c r="AU344" s="79"/>
      <c r="AV344" s="79"/>
      <c r="AW344" s="79"/>
      <c r="AX344" s="73"/>
      <c r="AY344" s="73"/>
      <c r="AZ344" s="73"/>
      <c r="BA344" s="15"/>
      <c r="BB344" s="15"/>
      <c r="BC344" s="15"/>
      <c r="BD344" s="15"/>
      <c r="BE344" s="15"/>
      <c r="BF344" s="15"/>
      <c r="BG344" s="15"/>
      <c r="BH344" s="15"/>
      <c r="BI344" s="15"/>
      <c r="BJ344" s="72"/>
      <c r="BK344" s="75"/>
      <c r="BL344" s="77"/>
      <c r="BM344" s="79"/>
      <c r="BN344" s="73"/>
      <c r="BO344" s="73"/>
      <c r="BP344" s="73"/>
      <c r="BQ344" s="73"/>
      <c r="BR344" s="15"/>
      <c r="BS344" s="73"/>
      <c r="BT344" s="73"/>
      <c r="BU344" s="73"/>
      <c r="BV344" s="73"/>
      <c r="BW344" s="15"/>
      <c r="BX344" s="15"/>
      <c r="BY344" s="15"/>
      <c r="BZ344" s="15"/>
      <c r="CA344" s="15"/>
      <c r="CB344" s="15"/>
      <c r="CC344" s="61"/>
      <c r="CD344" s="15"/>
      <c r="CE344" s="15"/>
      <c r="CF344" s="76"/>
      <c r="CG344" s="15"/>
      <c r="CH344" s="77"/>
      <c r="CI344" s="15"/>
      <c r="CJ344" s="79"/>
      <c r="CK344" s="79"/>
      <c r="CL344" s="79"/>
      <c r="CM344" s="73"/>
      <c r="CN344" s="73"/>
      <c r="CO344" s="73"/>
      <c r="CP344" s="15"/>
      <c r="CQ344" s="15"/>
      <c r="CR344" s="15"/>
      <c r="CS344" s="15"/>
      <c r="CT344" s="15"/>
      <c r="CU344" s="15"/>
      <c r="CV344" s="15"/>
      <c r="CW344" s="15"/>
      <c r="CX344" s="15"/>
      <c r="CY344" s="72"/>
      <c r="CZ344" s="15"/>
      <c r="DA344" s="75"/>
      <c r="DB344" s="77"/>
      <c r="DC344" s="79"/>
      <c r="DD344" s="73"/>
      <c r="DE344" s="73"/>
      <c r="DF344" s="73"/>
      <c r="DG344" s="73"/>
      <c r="DH344" s="73"/>
      <c r="DI344" s="73"/>
      <c r="DJ344" s="73"/>
      <c r="DK344" s="73"/>
      <c r="DL344" s="15"/>
      <c r="DM344" s="15"/>
      <c r="DN344" s="15"/>
      <c r="DO344" s="15"/>
      <c r="DP344" s="15"/>
      <c r="DQ344" s="15"/>
      <c r="DR344" s="101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</row>
    <row r="345" spans="1:238" ht="16.899999999999999" customHeight="1">
      <c r="A345" s="15"/>
      <c r="B345" s="72"/>
      <c r="C345" s="15"/>
      <c r="D345" s="79"/>
      <c r="E345" s="15"/>
      <c r="F345" s="77"/>
      <c r="G345" s="77"/>
      <c r="H345" s="77"/>
      <c r="I345" s="49"/>
      <c r="J345" s="49"/>
      <c r="K345" s="49"/>
      <c r="L345" s="15"/>
      <c r="M345" s="15"/>
      <c r="N345" s="15"/>
      <c r="O345" s="15"/>
      <c r="P345" s="15"/>
      <c r="Q345" s="15"/>
      <c r="R345" s="15"/>
      <c r="S345" s="15"/>
      <c r="T345" s="15"/>
      <c r="U345" s="76"/>
      <c r="V345" s="78"/>
      <c r="W345" s="79"/>
      <c r="X345" s="77"/>
      <c r="Y345" s="49"/>
      <c r="Z345" s="49"/>
      <c r="AA345" s="49"/>
      <c r="AB345" s="49"/>
      <c r="AC345" s="15"/>
      <c r="AD345" s="49"/>
      <c r="AE345" s="49"/>
      <c r="AF345" s="49"/>
      <c r="AG345" s="49"/>
      <c r="AH345" s="15"/>
      <c r="AI345" s="15"/>
      <c r="AJ345" s="15"/>
      <c r="AK345" s="15"/>
      <c r="AL345" s="15"/>
      <c r="AM345" s="15"/>
      <c r="AN345" s="61"/>
      <c r="AO345" s="101"/>
      <c r="AP345" s="15"/>
      <c r="AQ345" s="72"/>
      <c r="AR345" s="15"/>
      <c r="AS345" s="79"/>
      <c r="AT345" s="15"/>
      <c r="AU345" s="77"/>
      <c r="AV345" s="77"/>
      <c r="AW345" s="77"/>
      <c r="AX345" s="49"/>
      <c r="AY345" s="49"/>
      <c r="AZ345" s="49"/>
      <c r="BA345" s="15"/>
      <c r="BB345" s="15"/>
      <c r="BC345" s="15"/>
      <c r="BD345" s="15"/>
      <c r="BE345" s="15"/>
      <c r="BF345" s="15"/>
      <c r="BG345" s="15"/>
      <c r="BH345" s="15"/>
      <c r="BI345" s="15"/>
      <c r="BJ345" s="76"/>
      <c r="BK345" s="78"/>
      <c r="BL345" s="79"/>
      <c r="BM345" s="77"/>
      <c r="BN345" s="49"/>
      <c r="BO345" s="49"/>
      <c r="BP345" s="49"/>
      <c r="BQ345" s="49"/>
      <c r="BR345" s="15"/>
      <c r="BS345" s="49"/>
      <c r="BT345" s="49"/>
      <c r="BU345" s="49"/>
      <c r="BV345" s="49"/>
      <c r="BW345" s="15"/>
      <c r="BX345" s="15"/>
      <c r="BY345" s="15"/>
      <c r="BZ345" s="15"/>
      <c r="CA345" s="15"/>
      <c r="CB345" s="15"/>
      <c r="CC345" s="61"/>
      <c r="CD345" s="15"/>
      <c r="CE345" s="15"/>
      <c r="CF345" s="72"/>
      <c r="CG345" s="15"/>
      <c r="CH345" s="79"/>
      <c r="CI345" s="15"/>
      <c r="CJ345" s="77"/>
      <c r="CK345" s="77"/>
      <c r="CL345" s="77"/>
      <c r="CM345" s="49"/>
      <c r="CN345" s="49"/>
      <c r="CO345" s="49"/>
      <c r="CP345" s="15"/>
      <c r="CQ345" s="15"/>
      <c r="CR345" s="15"/>
      <c r="CS345" s="15"/>
      <c r="CT345" s="15"/>
      <c r="CU345" s="15"/>
      <c r="CV345" s="15"/>
      <c r="CW345" s="15"/>
      <c r="CX345" s="15"/>
      <c r="CY345" s="76"/>
      <c r="CZ345" s="15"/>
      <c r="DA345" s="78"/>
      <c r="DB345" s="79"/>
      <c r="DC345" s="77"/>
      <c r="DD345" s="49"/>
      <c r="DE345" s="49"/>
      <c r="DF345" s="49"/>
      <c r="DG345" s="49"/>
      <c r="DH345" s="49"/>
      <c r="DI345" s="49"/>
      <c r="DJ345" s="49"/>
      <c r="DK345" s="49"/>
      <c r="DL345" s="15"/>
      <c r="DM345" s="15"/>
      <c r="DN345" s="15"/>
      <c r="DO345" s="15"/>
      <c r="DP345" s="15"/>
      <c r="DQ345" s="15"/>
      <c r="DR345" s="101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</row>
    <row r="346" spans="1:238" ht="16.899999999999999" customHeight="1">
      <c r="A346" s="15"/>
      <c r="B346" s="76"/>
      <c r="C346" s="15"/>
      <c r="D346" s="77"/>
      <c r="E346" s="15"/>
      <c r="F346" s="77"/>
      <c r="G346" s="77"/>
      <c r="H346" s="77"/>
      <c r="I346" s="49"/>
      <c r="J346" s="49"/>
      <c r="K346" s="49"/>
      <c r="L346" s="15"/>
      <c r="M346" s="15"/>
      <c r="N346" s="15"/>
      <c r="O346" s="15"/>
      <c r="P346" s="15"/>
      <c r="Q346" s="15"/>
      <c r="R346" s="15"/>
      <c r="S346" s="15"/>
      <c r="T346" s="15"/>
      <c r="U346" s="76"/>
      <c r="V346" s="75"/>
      <c r="W346" s="77"/>
      <c r="X346" s="77"/>
      <c r="Y346" s="49"/>
      <c r="Z346" s="49"/>
      <c r="AA346" s="49"/>
      <c r="AB346" s="49"/>
      <c r="AC346" s="15"/>
      <c r="AD346" s="49"/>
      <c r="AE346" s="49"/>
      <c r="AF346" s="49"/>
      <c r="AG346" s="49"/>
      <c r="AH346" s="15"/>
      <c r="AI346" s="15"/>
      <c r="AJ346" s="15"/>
      <c r="AK346" s="15"/>
      <c r="AL346" s="15"/>
      <c r="AM346" s="15"/>
      <c r="AN346" s="61"/>
      <c r="AO346" s="101"/>
      <c r="AP346" s="15"/>
      <c r="AQ346" s="76"/>
      <c r="AR346" s="15"/>
      <c r="AS346" s="77"/>
      <c r="AT346" s="15"/>
      <c r="AU346" s="77"/>
      <c r="AV346" s="77"/>
      <c r="AW346" s="77"/>
      <c r="AX346" s="49"/>
      <c r="AY346" s="49"/>
      <c r="AZ346" s="49"/>
      <c r="BA346" s="15"/>
      <c r="BB346" s="15"/>
      <c r="BC346" s="15"/>
      <c r="BD346" s="15"/>
      <c r="BE346" s="15"/>
      <c r="BF346" s="15"/>
      <c r="BG346" s="15"/>
      <c r="BH346" s="15"/>
      <c r="BI346" s="15"/>
      <c r="BJ346" s="76"/>
      <c r="BK346" s="75"/>
      <c r="BL346" s="77"/>
      <c r="BM346" s="77"/>
      <c r="BN346" s="49"/>
      <c r="BO346" s="49"/>
      <c r="BP346" s="49"/>
      <c r="BQ346" s="49"/>
      <c r="BR346" s="15"/>
      <c r="BS346" s="49"/>
      <c r="BT346" s="49"/>
      <c r="BU346" s="49"/>
      <c r="BV346" s="49"/>
      <c r="BW346" s="15"/>
      <c r="BX346" s="15"/>
      <c r="BY346" s="15"/>
      <c r="BZ346" s="15"/>
      <c r="CA346" s="15"/>
      <c r="CB346" s="15"/>
      <c r="CC346" s="61"/>
      <c r="CD346" s="61"/>
      <c r="CE346" s="15"/>
      <c r="CF346" s="76"/>
      <c r="CG346" s="15"/>
      <c r="CH346" s="77"/>
      <c r="CI346" s="15"/>
      <c r="CJ346" s="77"/>
      <c r="CK346" s="77"/>
      <c r="CL346" s="77"/>
      <c r="CM346" s="49"/>
      <c r="CN346" s="49"/>
      <c r="CO346" s="49"/>
      <c r="CP346" s="15"/>
      <c r="CQ346" s="15"/>
      <c r="CR346" s="15"/>
      <c r="CS346" s="15"/>
      <c r="CT346" s="15"/>
      <c r="CU346" s="15"/>
      <c r="CV346" s="15"/>
      <c r="CW346" s="15"/>
      <c r="CX346" s="15"/>
      <c r="CY346" s="76"/>
      <c r="CZ346" s="15"/>
      <c r="DA346" s="75"/>
      <c r="DB346" s="77"/>
      <c r="DC346" s="77"/>
      <c r="DD346" s="49"/>
      <c r="DE346" s="49"/>
      <c r="DF346" s="49"/>
      <c r="DG346" s="49"/>
      <c r="DH346" s="49"/>
      <c r="DI346" s="49"/>
      <c r="DJ346" s="49"/>
      <c r="DK346" s="49"/>
      <c r="DL346" s="15"/>
      <c r="DM346" s="15"/>
      <c r="DN346" s="15"/>
      <c r="DO346" s="15"/>
      <c r="DP346" s="15"/>
      <c r="DQ346" s="15"/>
      <c r="DR346" s="101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</row>
    <row r="347" spans="1:238" ht="16.899999999999999" customHeight="1">
      <c r="A347" s="15"/>
      <c r="B347" s="76"/>
      <c r="C347" s="15"/>
      <c r="D347" s="77"/>
      <c r="E347" s="15"/>
      <c r="F347" s="79"/>
      <c r="G347" s="79"/>
      <c r="H347" s="79"/>
      <c r="I347" s="73"/>
      <c r="J347" s="73"/>
      <c r="K347" s="73"/>
      <c r="L347" s="15"/>
      <c r="M347" s="15"/>
      <c r="N347" s="15"/>
      <c r="O347" s="15"/>
      <c r="P347" s="15"/>
      <c r="Q347" s="15"/>
      <c r="R347" s="15"/>
      <c r="S347" s="15"/>
      <c r="T347" s="15"/>
      <c r="U347" s="72"/>
      <c r="V347" s="75"/>
      <c r="W347" s="77"/>
      <c r="X347" s="79"/>
      <c r="Y347" s="73"/>
      <c r="Z347" s="73"/>
      <c r="AA347" s="73"/>
      <c r="AB347" s="73"/>
      <c r="AC347" s="15"/>
      <c r="AD347" s="73"/>
      <c r="AE347" s="73"/>
      <c r="AF347" s="73"/>
      <c r="AG347" s="73"/>
      <c r="AH347" s="15"/>
      <c r="AI347" s="15"/>
      <c r="AJ347" s="15"/>
      <c r="AK347" s="15"/>
      <c r="AL347" s="15"/>
      <c r="AM347" s="15"/>
      <c r="AN347" s="15"/>
      <c r="AO347" s="101"/>
      <c r="AP347" s="15"/>
      <c r="AQ347" s="76"/>
      <c r="AR347" s="15"/>
      <c r="AS347" s="77"/>
      <c r="AT347" s="15"/>
      <c r="AU347" s="79"/>
      <c r="AV347" s="79"/>
      <c r="AW347" s="79"/>
      <c r="AX347" s="73"/>
      <c r="AY347" s="73"/>
      <c r="AZ347" s="73"/>
      <c r="BA347" s="15"/>
      <c r="BB347" s="15"/>
      <c r="BC347" s="15"/>
      <c r="BD347" s="15"/>
      <c r="BE347" s="15"/>
      <c r="BF347" s="15"/>
      <c r="BG347" s="15"/>
      <c r="BH347" s="15"/>
      <c r="BI347" s="15"/>
      <c r="BJ347" s="72"/>
      <c r="BK347" s="75"/>
      <c r="BL347" s="77"/>
      <c r="BM347" s="79"/>
      <c r="BN347" s="73"/>
      <c r="BO347" s="73"/>
      <c r="BP347" s="73"/>
      <c r="BQ347" s="73"/>
      <c r="BR347" s="15"/>
      <c r="BS347" s="73"/>
      <c r="BT347" s="73"/>
      <c r="BU347" s="73"/>
      <c r="BV347" s="73"/>
      <c r="BW347" s="15"/>
      <c r="BX347" s="15"/>
      <c r="BY347" s="15"/>
      <c r="BZ347" s="15"/>
      <c r="CA347" s="15"/>
      <c r="CB347" s="15"/>
      <c r="CC347" s="15"/>
      <c r="CD347" s="61"/>
      <c r="CE347" s="15"/>
      <c r="CF347" s="76"/>
      <c r="CG347" s="15"/>
      <c r="CH347" s="77"/>
      <c r="CI347" s="15"/>
      <c r="CJ347" s="79"/>
      <c r="CK347" s="79"/>
      <c r="CL347" s="79"/>
      <c r="CM347" s="73"/>
      <c r="CN347" s="73"/>
      <c r="CO347" s="73"/>
      <c r="CP347" s="15"/>
      <c r="CQ347" s="15"/>
      <c r="CR347" s="15"/>
      <c r="CS347" s="15"/>
      <c r="CT347" s="15"/>
      <c r="CU347" s="15"/>
      <c r="CV347" s="15"/>
      <c r="CW347" s="15"/>
      <c r="CX347" s="15"/>
      <c r="CY347" s="72"/>
      <c r="CZ347" s="15"/>
      <c r="DA347" s="75"/>
      <c r="DB347" s="77"/>
      <c r="DC347" s="79"/>
      <c r="DD347" s="73"/>
      <c r="DE347" s="73"/>
      <c r="DF347" s="73"/>
      <c r="DG347" s="73"/>
      <c r="DH347" s="73"/>
      <c r="DI347" s="73"/>
      <c r="DJ347" s="73"/>
      <c r="DK347" s="73"/>
      <c r="DL347" s="15"/>
      <c r="DM347" s="15"/>
      <c r="DN347" s="15"/>
      <c r="DO347" s="15"/>
      <c r="DP347" s="15"/>
      <c r="DQ347" s="15"/>
      <c r="DR347" s="101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</row>
    <row r="348" spans="1:238" ht="16.899999999999999" customHeight="1">
      <c r="A348" s="15"/>
      <c r="B348" s="72"/>
      <c r="C348" s="15"/>
      <c r="D348" s="15"/>
      <c r="E348" s="15"/>
      <c r="F348" s="15"/>
      <c r="G348" s="76"/>
      <c r="H348" s="77"/>
      <c r="I348" s="77"/>
      <c r="J348" s="77"/>
      <c r="K348" s="77"/>
      <c r="L348" s="49"/>
      <c r="M348" s="49"/>
      <c r="N348" s="49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76"/>
      <c r="AE348" s="15"/>
      <c r="AF348" s="77"/>
      <c r="AG348" s="77"/>
      <c r="AH348" s="77"/>
      <c r="AI348" s="49"/>
      <c r="AJ348" s="49"/>
      <c r="AK348" s="49"/>
      <c r="AL348" s="49"/>
      <c r="AM348" s="49"/>
      <c r="AN348" s="15"/>
      <c r="AO348" s="101"/>
      <c r="AP348" s="15"/>
      <c r="AQ348" s="72"/>
      <c r="AR348" s="15"/>
      <c r="AS348" s="15"/>
      <c r="AT348" s="15"/>
      <c r="AU348" s="15"/>
      <c r="AV348" s="76"/>
      <c r="AW348" s="77"/>
      <c r="AX348" s="77"/>
      <c r="AY348" s="77"/>
      <c r="AZ348" s="77"/>
      <c r="BA348" s="49"/>
      <c r="BB348" s="49"/>
      <c r="BC348" s="49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76"/>
      <c r="BT348" s="15"/>
      <c r="BU348" s="77"/>
      <c r="BV348" s="77"/>
      <c r="BW348" s="77"/>
      <c r="BX348" s="49"/>
      <c r="BY348" s="49"/>
      <c r="BZ348" s="49"/>
      <c r="CA348" s="49"/>
      <c r="CB348" s="49"/>
      <c r="CC348" s="15"/>
      <c r="CD348" s="15"/>
      <c r="CE348" s="15"/>
      <c r="CF348" s="72"/>
      <c r="CG348" s="15"/>
      <c r="CH348" s="15"/>
      <c r="CI348" s="15"/>
      <c r="CJ348" s="15"/>
      <c r="CK348" s="76"/>
      <c r="CL348" s="77"/>
      <c r="CM348" s="77"/>
      <c r="CN348" s="77"/>
      <c r="CO348" s="77"/>
      <c r="CP348" s="49"/>
      <c r="CQ348" s="49"/>
      <c r="CR348" s="49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76"/>
      <c r="DI348" s="15"/>
      <c r="DJ348" s="77"/>
      <c r="DK348" s="77"/>
      <c r="DL348" s="77"/>
      <c r="DM348" s="49"/>
      <c r="DN348" s="49"/>
      <c r="DO348" s="49"/>
      <c r="DP348" s="49"/>
      <c r="DQ348" s="49"/>
      <c r="DR348" s="101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</row>
    <row r="349" spans="1:238" ht="16.899999999999999" customHeight="1">
      <c r="A349" s="15"/>
      <c r="B349" s="72"/>
      <c r="C349" s="15"/>
      <c r="D349" s="15"/>
      <c r="E349" s="46"/>
      <c r="F349" s="15"/>
      <c r="G349" s="15"/>
      <c r="H349" s="15"/>
      <c r="I349" s="15"/>
      <c r="J349" s="77"/>
      <c r="K349" s="77"/>
      <c r="L349" s="77"/>
      <c r="M349" s="49"/>
      <c r="N349" s="49"/>
      <c r="O349" s="15"/>
      <c r="P349" s="15"/>
      <c r="Q349" s="15"/>
      <c r="R349" s="15"/>
      <c r="S349" s="15"/>
      <c r="T349" s="15"/>
      <c r="U349" s="15"/>
      <c r="V349" s="15"/>
      <c r="W349" s="15"/>
      <c r="X349" s="46"/>
      <c r="Y349" s="15"/>
      <c r="Z349" s="15"/>
      <c r="AA349" s="15"/>
      <c r="AB349" s="15"/>
      <c r="AC349" s="15"/>
      <c r="AD349" s="76"/>
      <c r="AE349" s="15"/>
      <c r="AF349" s="77"/>
      <c r="AG349" s="77"/>
      <c r="AH349" s="77"/>
      <c r="AI349" s="49"/>
      <c r="AJ349" s="49"/>
      <c r="AK349" s="49"/>
      <c r="AL349" s="49"/>
      <c r="AM349" s="49"/>
      <c r="AN349" s="15"/>
      <c r="AO349" s="101"/>
      <c r="AP349" s="15"/>
      <c r="AQ349" s="72"/>
      <c r="AR349" s="15"/>
      <c r="AS349" s="15"/>
      <c r="AT349" s="46"/>
      <c r="AU349" s="15"/>
      <c r="AV349" s="15"/>
      <c r="AW349" s="15"/>
      <c r="AX349" s="15"/>
      <c r="AY349" s="77"/>
      <c r="AZ349" s="77"/>
      <c r="BA349" s="77"/>
      <c r="BB349" s="49"/>
      <c r="BC349" s="49"/>
      <c r="BD349" s="15"/>
      <c r="BE349" s="15"/>
      <c r="BF349" s="15"/>
      <c r="BG349" s="15"/>
      <c r="BH349" s="15"/>
      <c r="BI349" s="15"/>
      <c r="BJ349" s="15"/>
      <c r="BK349" s="15"/>
      <c r="BL349" s="15"/>
      <c r="BM349" s="46"/>
      <c r="BN349" s="15"/>
      <c r="BO349" s="15"/>
      <c r="BP349" s="15"/>
      <c r="BQ349" s="15"/>
      <c r="BR349" s="15"/>
      <c r="BS349" s="76"/>
      <c r="BT349" s="15"/>
      <c r="BU349" s="77"/>
      <c r="BV349" s="77"/>
      <c r="BW349" s="77"/>
      <c r="BX349" s="49"/>
      <c r="BY349" s="49"/>
      <c r="BZ349" s="49"/>
      <c r="CA349" s="49"/>
      <c r="CB349" s="49"/>
      <c r="CC349" s="15"/>
      <c r="CD349" s="15"/>
      <c r="CE349" s="15"/>
      <c r="CF349" s="72"/>
      <c r="CG349" s="15"/>
      <c r="CH349" s="15"/>
      <c r="CI349" s="46"/>
      <c r="CJ349" s="15"/>
      <c r="CK349" s="15"/>
      <c r="CL349" s="15"/>
      <c r="CM349" s="15"/>
      <c r="CN349" s="77"/>
      <c r="CO349" s="77"/>
      <c r="CP349" s="77"/>
      <c r="CQ349" s="49"/>
      <c r="CR349" s="49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46"/>
      <c r="DD349" s="15"/>
      <c r="DE349" s="15"/>
      <c r="DF349" s="15"/>
      <c r="DG349" s="15"/>
      <c r="DH349" s="76"/>
      <c r="DI349" s="15"/>
      <c r="DJ349" s="77"/>
      <c r="DK349" s="77"/>
      <c r="DL349" s="77"/>
      <c r="DM349" s="49"/>
      <c r="DN349" s="49"/>
      <c r="DO349" s="49"/>
      <c r="DP349" s="49"/>
      <c r="DQ349" s="49"/>
      <c r="DR349" s="101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</row>
    <row r="350" spans="1:238" ht="16.899999999999999" customHeight="1">
      <c r="A350" s="15"/>
      <c r="B350" s="72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49"/>
      <c r="AL350" s="15"/>
      <c r="AM350" s="15"/>
      <c r="AN350" s="15"/>
      <c r="AO350" s="101"/>
      <c r="AP350" s="15"/>
      <c r="AQ350" s="72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49"/>
      <c r="CA350" s="15"/>
      <c r="CB350" s="15"/>
      <c r="CC350" s="15"/>
      <c r="CD350" s="15"/>
      <c r="CE350" s="15"/>
      <c r="CF350" s="72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49"/>
      <c r="DP350" s="15"/>
      <c r="DQ350" s="15"/>
      <c r="DR350" s="101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</row>
    <row r="351" spans="1:238" ht="16.899999999999999" customHeight="1">
      <c r="A351" s="15"/>
      <c r="B351" s="72"/>
      <c r="C351" s="15"/>
      <c r="D351" s="15"/>
      <c r="E351" s="46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49"/>
      <c r="S351" s="15"/>
      <c r="T351" s="15"/>
      <c r="U351" s="15"/>
      <c r="V351" s="15"/>
      <c r="W351" s="15"/>
      <c r="X351" s="46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49"/>
      <c r="AL351" s="15"/>
      <c r="AM351" s="15"/>
      <c r="AN351" s="15"/>
      <c r="AO351" s="101"/>
      <c r="AP351" s="15"/>
      <c r="AQ351" s="72"/>
      <c r="AR351" s="15"/>
      <c r="AS351" s="15"/>
      <c r="AT351" s="46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49"/>
      <c r="BH351" s="15"/>
      <c r="BI351" s="15"/>
      <c r="BJ351" s="15"/>
      <c r="BK351" s="15"/>
      <c r="BL351" s="15"/>
      <c r="BM351" s="46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49"/>
      <c r="CA351" s="15"/>
      <c r="CB351" s="15"/>
      <c r="CC351" s="15"/>
      <c r="CD351" s="15"/>
      <c r="CE351" s="15"/>
      <c r="CF351" s="72"/>
      <c r="CG351" s="15"/>
      <c r="CH351" s="15"/>
      <c r="CI351" s="46"/>
      <c r="CJ351" s="15"/>
      <c r="CK351" s="15"/>
      <c r="CL351" s="15"/>
      <c r="CM351" s="15"/>
      <c r="CN351" s="15"/>
      <c r="CO351" s="15"/>
      <c r="CP351" s="46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46"/>
      <c r="DD351" s="15"/>
      <c r="DE351" s="15"/>
      <c r="DF351" s="15"/>
      <c r="DG351" s="15"/>
      <c r="DH351" s="15"/>
      <c r="DI351" s="15"/>
      <c r="DJ351" s="48"/>
      <c r="DK351" s="15"/>
      <c r="DL351" s="15"/>
      <c r="DM351" s="15"/>
      <c r="DN351" s="15"/>
      <c r="DO351" s="49"/>
      <c r="DP351" s="15"/>
      <c r="DQ351" s="15"/>
      <c r="DR351" s="101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</row>
    <row r="352" spans="1:238" ht="16.899999999999999" customHeight="1">
      <c r="A352" s="15"/>
      <c r="B352" s="72"/>
      <c r="C352" s="15"/>
      <c r="D352" s="15"/>
      <c r="E352" s="15"/>
      <c r="F352" s="15"/>
      <c r="G352" s="15"/>
      <c r="H352" s="15"/>
      <c r="I352" s="15"/>
      <c r="J352" s="61"/>
      <c r="K352" s="61"/>
      <c r="L352" s="61"/>
      <c r="M352" s="61"/>
      <c r="N352" s="61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61"/>
      <c r="AG352" s="61"/>
      <c r="AH352" s="61"/>
      <c r="AI352" s="61"/>
      <c r="AJ352" s="61"/>
      <c r="AK352" s="49"/>
      <c r="AL352" s="61"/>
      <c r="AM352" s="61"/>
      <c r="AN352" s="15"/>
      <c r="AO352" s="101"/>
      <c r="AP352" s="15"/>
      <c r="AQ352" s="72"/>
      <c r="AR352" s="15"/>
      <c r="AS352" s="15"/>
      <c r="AT352" s="15"/>
      <c r="AU352" s="15"/>
      <c r="AV352" s="15"/>
      <c r="AW352" s="15"/>
      <c r="AX352" s="15"/>
      <c r="AY352" s="61"/>
      <c r="AZ352" s="61"/>
      <c r="BA352" s="61"/>
      <c r="BB352" s="61"/>
      <c r="BC352" s="61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61"/>
      <c r="BV352" s="61"/>
      <c r="BW352" s="61"/>
      <c r="BX352" s="61"/>
      <c r="BY352" s="61"/>
      <c r="BZ352" s="49"/>
      <c r="CA352" s="61"/>
      <c r="CB352" s="61"/>
      <c r="CC352" s="15"/>
      <c r="CD352" s="15"/>
      <c r="CE352" s="15"/>
      <c r="CF352" s="72"/>
      <c r="CG352" s="15"/>
      <c r="CH352" s="15"/>
      <c r="CI352" s="15"/>
      <c r="CJ352" s="15"/>
      <c r="CK352" s="15"/>
      <c r="CL352" s="15"/>
      <c r="CM352" s="15"/>
      <c r="CN352" s="61"/>
      <c r="CO352" s="61"/>
      <c r="CP352" s="61"/>
      <c r="CQ352" s="61"/>
      <c r="CR352" s="61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61"/>
      <c r="DK352" s="61"/>
      <c r="DL352" s="61"/>
      <c r="DM352" s="61"/>
      <c r="DN352" s="61"/>
      <c r="DO352" s="49"/>
      <c r="DP352" s="61"/>
      <c r="DQ352" s="61"/>
      <c r="DR352" s="101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</row>
    <row r="353" spans="1:238" ht="16.899999999999999" customHeight="1">
      <c r="A353" s="15"/>
      <c r="B353" s="72"/>
      <c r="C353" s="15"/>
      <c r="D353" s="15"/>
      <c r="E353" s="46"/>
      <c r="F353" s="15"/>
      <c r="G353" s="15"/>
      <c r="H353" s="15"/>
      <c r="I353" s="15"/>
      <c r="J353" s="61"/>
      <c r="K353" s="61"/>
      <c r="L353" s="61"/>
      <c r="M353" s="61"/>
      <c r="N353" s="61"/>
      <c r="O353" s="15"/>
      <c r="P353" s="15"/>
      <c r="Q353" s="15"/>
      <c r="R353" s="15"/>
      <c r="S353" s="15"/>
      <c r="T353" s="15"/>
      <c r="U353" s="15"/>
      <c r="V353" s="15"/>
      <c r="W353" s="15"/>
      <c r="X353" s="46"/>
      <c r="Y353" s="15"/>
      <c r="Z353" s="15"/>
      <c r="AA353" s="15"/>
      <c r="AB353" s="15"/>
      <c r="AC353" s="15"/>
      <c r="AD353" s="72"/>
      <c r="AE353" s="15"/>
      <c r="AF353" s="61"/>
      <c r="AG353" s="61"/>
      <c r="AH353" s="61"/>
      <c r="AI353" s="61"/>
      <c r="AJ353" s="61"/>
      <c r="AK353" s="49"/>
      <c r="AL353" s="61"/>
      <c r="AM353" s="61"/>
      <c r="AN353" s="15"/>
      <c r="AO353" s="101"/>
      <c r="AP353" s="15"/>
      <c r="AQ353" s="72"/>
      <c r="AR353" s="15"/>
      <c r="AS353" s="15"/>
      <c r="AT353" s="46"/>
      <c r="AU353" s="15"/>
      <c r="AV353" s="15"/>
      <c r="AW353" s="15"/>
      <c r="AX353" s="15"/>
      <c r="AY353" s="61"/>
      <c r="AZ353" s="61"/>
      <c r="BA353" s="61"/>
      <c r="BB353" s="61"/>
      <c r="BC353" s="61"/>
      <c r="BD353" s="15"/>
      <c r="BE353" s="15"/>
      <c r="BF353" s="15"/>
      <c r="BG353" s="15"/>
      <c r="BH353" s="15"/>
      <c r="BI353" s="15"/>
      <c r="BJ353" s="15"/>
      <c r="BK353" s="15"/>
      <c r="BL353" s="15"/>
      <c r="BM353" s="46"/>
      <c r="BN353" s="15"/>
      <c r="BO353" s="15"/>
      <c r="BP353" s="15"/>
      <c r="BQ353" s="15"/>
      <c r="BR353" s="15"/>
      <c r="BS353" s="72"/>
      <c r="BT353" s="15"/>
      <c r="BU353" s="61"/>
      <c r="BV353" s="61"/>
      <c r="BW353" s="61"/>
      <c r="BX353" s="61"/>
      <c r="BY353" s="61"/>
      <c r="BZ353" s="49"/>
      <c r="CA353" s="61"/>
      <c r="CB353" s="61"/>
      <c r="CC353" s="15"/>
      <c r="CD353" s="15"/>
      <c r="CE353" s="15"/>
      <c r="CF353" s="72"/>
      <c r="CG353" s="15"/>
      <c r="CH353" s="15"/>
      <c r="CI353" s="46"/>
      <c r="CJ353" s="15"/>
      <c r="CK353" s="15"/>
      <c r="CL353" s="15"/>
      <c r="CM353" s="15"/>
      <c r="CN353" s="61"/>
      <c r="CO353" s="61"/>
      <c r="CP353" s="61"/>
      <c r="CQ353" s="61"/>
      <c r="CR353" s="61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46"/>
      <c r="DD353" s="15"/>
      <c r="DE353" s="15"/>
      <c r="DF353" s="15"/>
      <c r="DG353" s="15"/>
      <c r="DH353" s="72"/>
      <c r="DI353" s="15"/>
      <c r="DJ353" s="61"/>
      <c r="DK353" s="61"/>
      <c r="DL353" s="61"/>
      <c r="DM353" s="61"/>
      <c r="DN353" s="61"/>
      <c r="DO353" s="49"/>
      <c r="DP353" s="61"/>
      <c r="DQ353" s="61"/>
      <c r="DR353" s="101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</row>
    <row r="354" spans="1:238" ht="16.899999999999999" customHeight="1">
      <c r="A354" s="15"/>
      <c r="B354" s="72"/>
      <c r="C354" s="15"/>
      <c r="D354" s="15"/>
      <c r="E354" s="15"/>
      <c r="F354" s="61"/>
      <c r="G354" s="61"/>
      <c r="H354" s="61"/>
      <c r="I354" s="61"/>
      <c r="J354" s="61"/>
      <c r="K354" s="61"/>
      <c r="L354" s="61"/>
      <c r="M354" s="61"/>
      <c r="N354" s="61"/>
      <c r="O354" s="15"/>
      <c r="P354" s="15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49"/>
      <c r="AF354" s="49"/>
      <c r="AG354" s="61"/>
      <c r="AH354" s="15"/>
      <c r="AI354" s="15"/>
      <c r="AJ354" s="15"/>
      <c r="AK354" s="15"/>
      <c r="AL354" s="15"/>
      <c r="AM354" s="15"/>
      <c r="AN354" s="15"/>
      <c r="AO354" s="101"/>
      <c r="AP354" s="15"/>
      <c r="AQ354" s="72"/>
      <c r="AR354" s="15"/>
      <c r="AS354" s="15"/>
      <c r="AT354" s="15"/>
      <c r="AU354" s="61"/>
      <c r="AV354" s="61"/>
      <c r="AW354" s="61"/>
      <c r="AX354" s="61"/>
      <c r="AY354" s="61"/>
      <c r="AZ354" s="61"/>
      <c r="BA354" s="61"/>
      <c r="BB354" s="61"/>
      <c r="BC354" s="61"/>
      <c r="BD354" s="15"/>
      <c r="BE354" s="15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49"/>
      <c r="BU354" s="49"/>
      <c r="BV354" s="61"/>
      <c r="BW354" s="15"/>
      <c r="BX354" s="15"/>
      <c r="BY354" s="15"/>
      <c r="BZ354" s="15"/>
      <c r="CA354" s="15"/>
      <c r="CB354" s="15"/>
      <c r="CC354" s="15"/>
      <c r="CD354" s="15"/>
      <c r="CE354" s="15"/>
      <c r="CF354" s="72"/>
      <c r="CG354" s="15"/>
      <c r="CH354" s="15"/>
      <c r="CI354" s="15"/>
      <c r="CJ354" s="61"/>
      <c r="CK354" s="61"/>
      <c r="CL354" s="61"/>
      <c r="CM354" s="61"/>
      <c r="CN354" s="61"/>
      <c r="CO354" s="61"/>
      <c r="CP354" s="61"/>
      <c r="CQ354" s="61"/>
      <c r="CR354" s="61"/>
      <c r="CS354" s="15"/>
      <c r="CT354" s="15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49"/>
      <c r="DJ354" s="49"/>
      <c r="DK354" s="61"/>
      <c r="DL354" s="15"/>
      <c r="DM354" s="15"/>
      <c r="DN354" s="15"/>
      <c r="DO354" s="15"/>
      <c r="DP354" s="15"/>
      <c r="DQ354" s="15"/>
      <c r="DR354" s="101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</row>
    <row r="355" spans="1:238" ht="16.899999999999999" customHeight="1">
      <c r="A355" s="15"/>
      <c r="B355" s="72"/>
      <c r="C355" s="15"/>
      <c r="D355" s="47"/>
      <c r="E355" s="15"/>
      <c r="F355" s="61"/>
      <c r="G355" s="46"/>
      <c r="H355" s="61"/>
      <c r="I355" s="61"/>
      <c r="J355" s="61"/>
      <c r="K355" s="61"/>
      <c r="L355" s="61"/>
      <c r="M355" s="61"/>
      <c r="N355" s="61"/>
      <c r="O355" s="15"/>
      <c r="P355" s="15"/>
      <c r="Q355" s="61"/>
      <c r="R355" s="61"/>
      <c r="S355" s="61"/>
      <c r="T355" s="61"/>
      <c r="U355" s="61"/>
      <c r="V355" s="61"/>
      <c r="W355" s="61"/>
      <c r="X355" s="47"/>
      <c r="Y355" s="15"/>
      <c r="Z355" s="46"/>
      <c r="AA355" s="15"/>
      <c r="AB355" s="61"/>
      <c r="AC355" s="61"/>
      <c r="AD355" s="61"/>
      <c r="AE355" s="61"/>
      <c r="AF355" s="61"/>
      <c r="AG355" s="61"/>
      <c r="AH355" s="61"/>
      <c r="AI355" s="15"/>
      <c r="AJ355" s="15"/>
      <c r="AK355" s="15"/>
      <c r="AL355" s="15"/>
      <c r="AM355" s="15"/>
      <c r="AN355" s="15"/>
      <c r="AO355" s="101"/>
      <c r="AP355" s="15"/>
      <c r="AQ355" s="72"/>
      <c r="AR355" s="15"/>
      <c r="AS355" s="47"/>
      <c r="AT355" s="15"/>
      <c r="AU355" s="61"/>
      <c r="AV355" s="46"/>
      <c r="AW355" s="61"/>
      <c r="AX355" s="61"/>
      <c r="AY355" s="61"/>
      <c r="AZ355" s="61"/>
      <c r="BA355" s="61"/>
      <c r="BB355" s="61"/>
      <c r="BC355" s="61"/>
      <c r="BD355" s="15"/>
      <c r="BE355" s="15"/>
      <c r="BF355" s="61"/>
      <c r="BG355" s="61"/>
      <c r="BH355" s="61"/>
      <c r="BI355" s="61"/>
      <c r="BJ355" s="61"/>
      <c r="BK355" s="61"/>
      <c r="BL355" s="61"/>
      <c r="BM355" s="47"/>
      <c r="BN355" s="15"/>
      <c r="BO355" s="46"/>
      <c r="BP355" s="15"/>
      <c r="BQ355" s="61"/>
      <c r="BR355" s="61"/>
      <c r="BS355" s="61"/>
      <c r="BT355" s="61"/>
      <c r="BU355" s="61"/>
      <c r="BV355" s="61"/>
      <c r="BW355" s="61"/>
      <c r="BX355" s="15"/>
      <c r="BY355" s="15"/>
      <c r="BZ355" s="15"/>
      <c r="CA355" s="15"/>
      <c r="CB355" s="15"/>
      <c r="CC355" s="15"/>
      <c r="CD355" s="15"/>
      <c r="CE355" s="15"/>
      <c r="CF355" s="72"/>
      <c r="CG355" s="15"/>
      <c r="CH355" s="47"/>
      <c r="CI355" s="15"/>
      <c r="CJ355" s="61"/>
      <c r="CK355" s="46"/>
      <c r="CL355" s="61"/>
      <c r="CM355" s="61"/>
      <c r="CN355" s="61"/>
      <c r="CO355" s="61"/>
      <c r="CP355" s="61"/>
      <c r="CQ355" s="61"/>
      <c r="CR355" s="61"/>
      <c r="CS355" s="15"/>
      <c r="CT355" s="15"/>
      <c r="CU355" s="61"/>
      <c r="CV355" s="61"/>
      <c r="CW355" s="61"/>
      <c r="CX355" s="61"/>
      <c r="CY355" s="61"/>
      <c r="CZ355" s="61"/>
      <c r="DA355" s="61"/>
      <c r="DB355" s="47"/>
      <c r="DC355" s="15"/>
      <c r="DD355" s="46"/>
      <c r="DE355" s="15"/>
      <c r="DF355" s="61"/>
      <c r="DG355" s="61"/>
      <c r="DH355" s="61"/>
      <c r="DI355" s="61"/>
      <c r="DJ355" s="61"/>
      <c r="DK355" s="61"/>
      <c r="DL355" s="61"/>
      <c r="DM355" s="15"/>
      <c r="DN355" s="15"/>
      <c r="DO355" s="15"/>
      <c r="DP355" s="15"/>
      <c r="DQ355" s="15"/>
      <c r="DR355" s="101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</row>
    <row r="356" spans="1:238" ht="16.899999999999999" customHeight="1">
      <c r="A356" s="15"/>
      <c r="B356" s="15"/>
      <c r="C356" s="15"/>
      <c r="D356" s="15"/>
      <c r="E356" s="12"/>
      <c r="F356" s="143"/>
      <c r="G356" s="275"/>
      <c r="H356" s="15"/>
      <c r="I356" s="15"/>
      <c r="J356" s="12"/>
      <c r="K356" s="15"/>
      <c r="L356" s="12"/>
      <c r="M356" s="45"/>
      <c r="N356" s="15"/>
      <c r="O356" s="15"/>
      <c r="P356" s="15"/>
      <c r="Q356" s="15"/>
      <c r="R356" s="12"/>
      <c r="S356" s="275"/>
      <c r="T356" s="73"/>
      <c r="U356" s="15"/>
      <c r="V356" s="15"/>
      <c r="W356" s="15"/>
      <c r="X356" s="15"/>
      <c r="Y356" s="12"/>
      <c r="Z356" s="275"/>
      <c r="AA356" s="12"/>
      <c r="AB356" s="15"/>
      <c r="AC356" s="15"/>
      <c r="AD356" s="12"/>
      <c r="AE356" s="12"/>
      <c r="AF356" s="45"/>
      <c r="AG356" s="15"/>
      <c r="AH356" s="15"/>
      <c r="AI356" s="15"/>
      <c r="AJ356" s="15"/>
      <c r="AK356" s="12"/>
      <c r="AL356" s="275"/>
      <c r="AM356" s="15"/>
      <c r="AN356" s="15"/>
      <c r="AO356" s="101"/>
      <c r="AP356" s="15"/>
      <c r="AQ356" s="15"/>
      <c r="AR356" s="15"/>
      <c r="AS356" s="15"/>
      <c r="AT356" s="12"/>
      <c r="AU356" s="15"/>
      <c r="AV356" s="53"/>
      <c r="AW356" s="15"/>
      <c r="AX356" s="15"/>
      <c r="AY356" s="12"/>
      <c r="AZ356" s="15"/>
      <c r="BA356" s="12"/>
      <c r="BB356" s="45"/>
      <c r="BC356" s="15"/>
      <c r="BD356" s="15"/>
      <c r="BE356" s="12"/>
      <c r="BF356" s="235"/>
      <c r="BG356" s="15"/>
      <c r="BH356" s="15"/>
      <c r="BI356" s="73"/>
      <c r="BJ356" s="15"/>
      <c r="BK356" s="15"/>
      <c r="BL356" s="15"/>
      <c r="BM356" s="15"/>
      <c r="BN356" s="12"/>
      <c r="BO356" s="275"/>
      <c r="BP356" s="12"/>
      <c r="BQ356" s="15"/>
      <c r="BR356" s="15"/>
      <c r="BS356" s="12"/>
      <c r="BT356" s="12"/>
      <c r="BU356" s="45"/>
      <c r="BV356" s="15"/>
      <c r="BW356" s="15"/>
      <c r="BX356" s="12"/>
      <c r="BY356" s="53"/>
      <c r="BZ356" s="15"/>
      <c r="CA356" s="15"/>
      <c r="CB356" s="15"/>
      <c r="CC356" s="15"/>
      <c r="CD356" s="15"/>
      <c r="CE356" s="15"/>
      <c r="CF356" s="15"/>
      <c r="CG356" s="15"/>
      <c r="CH356" s="15"/>
      <c r="CI356" s="12"/>
      <c r="CJ356" s="275"/>
      <c r="CK356" s="15"/>
      <c r="CL356" s="15"/>
      <c r="CM356" s="15"/>
      <c r="CN356" s="12"/>
      <c r="CO356" s="15"/>
      <c r="CP356" s="12"/>
      <c r="CQ356" s="15"/>
      <c r="CR356" s="275"/>
      <c r="CS356" s="15"/>
      <c r="CT356" s="15"/>
      <c r="CU356" s="12"/>
      <c r="CV356" s="53"/>
      <c r="CW356" s="53"/>
      <c r="CX356" s="15"/>
      <c r="CY356" s="15"/>
      <c r="CZ356" s="73"/>
      <c r="DA356" s="15"/>
      <c r="DB356" s="15"/>
      <c r="DC356" s="15"/>
      <c r="DD356" s="12"/>
      <c r="DE356" s="74"/>
      <c r="DF356" s="15"/>
      <c r="DG356" s="15"/>
      <c r="DH356" s="12"/>
      <c r="DI356" s="12"/>
      <c r="DJ356" s="15"/>
      <c r="DK356" s="74"/>
      <c r="DL356" s="15"/>
      <c r="DM356" s="15"/>
      <c r="DN356" s="12"/>
      <c r="DO356" s="53"/>
      <c r="DP356" s="53"/>
      <c r="DQ356" s="15"/>
      <c r="DR356" s="101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</row>
    <row r="357" spans="1:238" ht="16.899999999999999" customHeight="1">
      <c r="A357" s="15"/>
      <c r="B357" s="15"/>
      <c r="C357" s="15"/>
      <c r="D357" s="73"/>
      <c r="E357" s="12"/>
      <c r="F357" s="73"/>
      <c r="G357" s="235"/>
      <c r="H357" s="73"/>
      <c r="I357" s="62"/>
      <c r="J357" s="62"/>
      <c r="K357" s="62"/>
      <c r="L357" s="61"/>
      <c r="M357" s="61"/>
      <c r="N357" s="15"/>
      <c r="O357" s="62"/>
      <c r="P357" s="12"/>
      <c r="Q357" s="189"/>
      <c r="R357" s="189"/>
      <c r="S357" s="15"/>
      <c r="T357" s="15"/>
      <c r="U357" s="15"/>
      <c r="V357" s="73"/>
      <c r="W357" s="73"/>
      <c r="X357" s="15"/>
      <c r="Y357" s="12"/>
      <c r="Z357" s="235"/>
      <c r="AA357" s="62"/>
      <c r="AB357" s="15"/>
      <c r="AC357" s="14"/>
      <c r="AD357" s="14"/>
      <c r="AE357" s="14"/>
      <c r="AF357" s="62"/>
      <c r="AG357" s="15"/>
      <c r="AH357" s="62"/>
      <c r="AI357" s="12"/>
      <c r="AJ357" s="189"/>
      <c r="AK357" s="189"/>
      <c r="AL357" s="15"/>
      <c r="AM357" s="15"/>
      <c r="AN357" s="15"/>
      <c r="AO357" s="101"/>
      <c r="AP357" s="15"/>
      <c r="AQ357" s="15"/>
      <c r="AR357" s="15"/>
      <c r="AS357" s="73"/>
      <c r="AT357" s="12"/>
      <c r="AU357" s="73"/>
      <c r="AV357" s="53"/>
      <c r="AW357" s="73"/>
      <c r="AX357" s="62"/>
      <c r="AY357" s="62"/>
      <c r="AZ357" s="62"/>
      <c r="BA357" s="61"/>
      <c r="BB357" s="61"/>
      <c r="BC357" s="15"/>
      <c r="BD357" s="62"/>
      <c r="BE357" s="12"/>
      <c r="BF357" s="189"/>
      <c r="BG357" s="189"/>
      <c r="BH357" s="15"/>
      <c r="BI357" s="15"/>
      <c r="BJ357" s="15"/>
      <c r="BK357" s="73"/>
      <c r="BL357" s="73"/>
      <c r="BM357" s="15"/>
      <c r="BN357" s="12"/>
      <c r="BO357" s="235"/>
      <c r="BP357" s="62"/>
      <c r="BQ357" s="15"/>
      <c r="BR357" s="14"/>
      <c r="BS357" s="14"/>
      <c r="BT357" s="14"/>
      <c r="BU357" s="62"/>
      <c r="BV357" s="15"/>
      <c r="BW357" s="62"/>
      <c r="BX357" s="12"/>
      <c r="BY357" s="189"/>
      <c r="BZ357" s="189"/>
      <c r="CA357" s="15"/>
      <c r="CB357" s="15"/>
      <c r="CC357" s="15"/>
      <c r="CD357" s="15"/>
      <c r="CE357" s="15"/>
      <c r="CF357" s="15"/>
      <c r="CG357" s="15"/>
      <c r="CH357" s="73"/>
      <c r="CI357" s="12"/>
      <c r="CJ357" s="275"/>
      <c r="CK357" s="15"/>
      <c r="CL357" s="73"/>
      <c r="CM357" s="62"/>
      <c r="CN357" s="62"/>
      <c r="CO357" s="62"/>
      <c r="CP357" s="61"/>
      <c r="CQ357" s="61"/>
      <c r="CR357" s="15"/>
      <c r="CS357" s="62"/>
      <c r="CT357" s="15"/>
      <c r="CU357" s="12"/>
      <c r="CV357" s="189"/>
      <c r="CW357" s="189"/>
      <c r="CX357" s="15"/>
      <c r="CY357" s="15"/>
      <c r="CZ357" s="73"/>
      <c r="DA357" s="73"/>
      <c r="DB357" s="15"/>
      <c r="DC357" s="73"/>
      <c r="DD357" s="12"/>
      <c r="DE357" s="275"/>
      <c r="DF357" s="15"/>
      <c r="DG357" s="14"/>
      <c r="DH357" s="14"/>
      <c r="DI357" s="14"/>
      <c r="DJ357" s="62"/>
      <c r="DK357" s="15"/>
      <c r="DL357" s="144"/>
      <c r="DM357" s="189"/>
      <c r="DN357" s="189"/>
      <c r="DO357" s="15"/>
      <c r="DP357" s="15"/>
      <c r="DQ357" s="15"/>
      <c r="DR357" s="101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</row>
    <row r="358" spans="1:238" ht="16.899999999999999" customHeight="1">
      <c r="A358" s="15"/>
      <c r="B358" s="15"/>
      <c r="C358" s="15"/>
      <c r="D358" s="73"/>
      <c r="E358" s="73"/>
      <c r="F358" s="73"/>
      <c r="G358" s="73"/>
      <c r="H358" s="15"/>
      <c r="I358" s="15"/>
      <c r="J358" s="12"/>
      <c r="K358" s="12"/>
      <c r="L358" s="61"/>
      <c r="M358" s="61"/>
      <c r="N358" s="61"/>
      <c r="O358" s="15"/>
      <c r="P358" s="15"/>
      <c r="Q358" s="15"/>
      <c r="R358" s="15"/>
      <c r="S358" s="15"/>
      <c r="T358" s="15"/>
      <c r="U358" s="73"/>
      <c r="V358" s="73"/>
      <c r="W358" s="73"/>
      <c r="X358" s="73"/>
      <c r="Y358" s="15"/>
      <c r="Z358" s="15"/>
      <c r="AA358" s="12"/>
      <c r="AB358" s="13"/>
      <c r="AC358" s="12"/>
      <c r="AD358" s="12"/>
      <c r="AE358" s="12"/>
      <c r="AF358" s="15"/>
      <c r="AG358" s="62"/>
      <c r="AH358" s="15"/>
      <c r="AI358" s="15"/>
      <c r="AJ358" s="15"/>
      <c r="AK358" s="15"/>
      <c r="AL358" s="15"/>
      <c r="AM358" s="15"/>
      <c r="AN358" s="15"/>
      <c r="AO358" s="101"/>
      <c r="AP358" s="15"/>
      <c r="AQ358" s="15"/>
      <c r="AR358" s="15"/>
      <c r="AS358" s="73"/>
      <c r="AT358" s="73"/>
      <c r="AU358" s="73"/>
      <c r="AV358" s="73"/>
      <c r="AW358" s="15"/>
      <c r="AX358" s="15"/>
      <c r="AY358" s="12"/>
      <c r="AZ358" s="12"/>
      <c r="BA358" s="61"/>
      <c r="BB358" s="61"/>
      <c r="BC358" s="61"/>
      <c r="BD358" s="15"/>
      <c r="BE358" s="15"/>
      <c r="BF358" s="15"/>
      <c r="BG358" s="15"/>
      <c r="BH358" s="15"/>
      <c r="BI358" s="15"/>
      <c r="BJ358" s="73"/>
      <c r="BK358" s="73"/>
      <c r="BL358" s="73"/>
      <c r="BM358" s="73"/>
      <c r="BN358" s="15"/>
      <c r="BO358" s="15"/>
      <c r="BP358" s="12"/>
      <c r="BQ358" s="13"/>
      <c r="BR358" s="12"/>
      <c r="BS358" s="12"/>
      <c r="BT358" s="12"/>
      <c r="BU358" s="15"/>
      <c r="BV358" s="62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73"/>
      <c r="CI358" s="73"/>
      <c r="CJ358" s="73"/>
      <c r="CK358" s="73"/>
      <c r="CL358" s="15"/>
      <c r="CM358" s="15"/>
      <c r="CN358" s="12"/>
      <c r="CO358" s="12"/>
      <c r="CP358" s="61"/>
      <c r="CQ358" s="61"/>
      <c r="CR358" s="61"/>
      <c r="CS358" s="15"/>
      <c r="CT358" s="15"/>
      <c r="CU358" s="15"/>
      <c r="CV358" s="15"/>
      <c r="CW358" s="15"/>
      <c r="CX358" s="15"/>
      <c r="CY358" s="73"/>
      <c r="CZ358" s="73"/>
      <c r="DA358" s="73"/>
      <c r="DB358" s="73"/>
      <c r="DC358" s="15"/>
      <c r="DD358" s="15"/>
      <c r="DE358" s="12"/>
      <c r="DF358" s="13"/>
      <c r="DG358" s="12"/>
      <c r="DH358" s="12"/>
      <c r="DI358" s="12"/>
      <c r="DJ358" s="15"/>
      <c r="DK358" s="62"/>
      <c r="DL358" s="15"/>
      <c r="DM358" s="15"/>
      <c r="DN358" s="15"/>
      <c r="DO358" s="15"/>
      <c r="DP358" s="15"/>
      <c r="DQ358" s="15"/>
      <c r="DR358" s="101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</row>
    <row r="359" spans="1:238" ht="16.899999999999999" customHeight="1">
      <c r="A359" s="15"/>
      <c r="B359" s="76"/>
      <c r="C359" s="15"/>
      <c r="D359" s="53"/>
      <c r="E359" s="95"/>
      <c r="F359" s="95"/>
      <c r="G359" s="50"/>
      <c r="H359" s="50"/>
      <c r="I359" s="50"/>
      <c r="J359" s="15"/>
      <c r="K359" s="76"/>
      <c r="L359" s="15"/>
      <c r="M359" s="53"/>
      <c r="N359" s="53"/>
      <c r="O359" s="53"/>
      <c r="P359" s="53"/>
      <c r="Q359" s="53"/>
      <c r="R359" s="50"/>
      <c r="S359" s="15"/>
      <c r="T359" s="15"/>
      <c r="U359" s="15"/>
      <c r="V359" s="75"/>
      <c r="W359" s="53"/>
      <c r="X359" s="95"/>
      <c r="Y359" s="95"/>
      <c r="Z359" s="95"/>
      <c r="AA359" s="95"/>
      <c r="AB359" s="50"/>
      <c r="AC359" s="15"/>
      <c r="AD359" s="15"/>
      <c r="AE359" s="150"/>
      <c r="AF359" s="53"/>
      <c r="AG359" s="53"/>
      <c r="AH359" s="53"/>
      <c r="AI359" s="53"/>
      <c r="AJ359" s="53"/>
      <c r="AK359" s="53"/>
      <c r="AL359" s="15"/>
      <c r="AM359" s="15"/>
      <c r="AN359" s="49"/>
      <c r="AO359" s="101"/>
      <c r="AP359" s="15"/>
      <c r="AQ359" s="76"/>
      <c r="AR359" s="15"/>
      <c r="AS359" s="53"/>
      <c r="AT359" s="95"/>
      <c r="AU359" s="95"/>
      <c r="AV359" s="50"/>
      <c r="AW359" s="50"/>
      <c r="AX359" s="50"/>
      <c r="AY359" s="15"/>
      <c r="AZ359" s="76"/>
      <c r="BA359" s="15"/>
      <c r="BB359" s="53"/>
      <c r="BC359" s="53"/>
      <c r="BD359" s="53"/>
      <c r="BE359" s="53"/>
      <c r="BF359" s="53"/>
      <c r="BG359" s="50"/>
      <c r="BH359" s="15"/>
      <c r="BI359" s="15"/>
      <c r="BJ359" s="15"/>
      <c r="BK359" s="75"/>
      <c r="BL359" s="53"/>
      <c r="BM359" s="95"/>
      <c r="BN359" s="95"/>
      <c r="BO359" s="95"/>
      <c r="BP359" s="95"/>
      <c r="BQ359" s="50"/>
      <c r="BR359" s="15"/>
      <c r="BS359" s="15"/>
      <c r="BT359" s="150"/>
      <c r="BU359" s="53"/>
      <c r="BV359" s="53"/>
      <c r="BW359" s="53"/>
      <c r="BX359" s="53"/>
      <c r="BY359" s="53"/>
      <c r="BZ359" s="53"/>
      <c r="CA359" s="15"/>
      <c r="CB359" s="15"/>
      <c r="CC359" s="49"/>
      <c r="CD359" s="15"/>
      <c r="CE359" s="15"/>
      <c r="CF359" s="76"/>
      <c r="CG359" s="15"/>
      <c r="CH359" s="53"/>
      <c r="CI359" s="95"/>
      <c r="CJ359" s="95"/>
      <c r="CK359" s="50"/>
      <c r="CL359" s="50"/>
      <c r="CM359" s="50"/>
      <c r="CN359" s="15"/>
      <c r="CO359" s="15"/>
      <c r="CP359" s="150"/>
      <c r="CQ359" s="53"/>
      <c r="CR359" s="53"/>
      <c r="CS359" s="53"/>
      <c r="CT359" s="53"/>
      <c r="CU359" s="53"/>
      <c r="CV359" s="50"/>
      <c r="CW359" s="15"/>
      <c r="CX359" s="15"/>
      <c r="CY359" s="15"/>
      <c r="CZ359" s="15"/>
      <c r="DA359" s="75"/>
      <c r="DB359" s="53"/>
      <c r="DC359" s="95"/>
      <c r="DD359" s="95"/>
      <c r="DE359" s="95"/>
      <c r="DF359" s="95"/>
      <c r="DG359" s="50"/>
      <c r="DH359" s="15"/>
      <c r="DI359" s="75"/>
      <c r="DJ359" s="53"/>
      <c r="DK359" s="53"/>
      <c r="DL359" s="53"/>
      <c r="DM359" s="53"/>
      <c r="DN359" s="53"/>
      <c r="DO359" s="53"/>
      <c r="DP359" s="15"/>
      <c r="DQ359" s="15"/>
      <c r="DR359" s="101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</row>
    <row r="360" spans="1:238" ht="16.899999999999999" customHeight="1">
      <c r="A360" s="15"/>
      <c r="B360" s="72"/>
      <c r="C360" s="15"/>
      <c r="D360" s="15"/>
      <c r="E360" s="15"/>
      <c r="F360" s="15"/>
      <c r="G360" s="15"/>
      <c r="H360" s="15"/>
      <c r="I360" s="15"/>
      <c r="J360" s="15"/>
      <c r="K360" s="12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49"/>
      <c r="AO360" s="101"/>
      <c r="AP360" s="15"/>
      <c r="AQ360" s="72"/>
      <c r="AR360" s="15"/>
      <c r="AS360" s="15"/>
      <c r="AT360" s="15"/>
      <c r="AU360" s="15"/>
      <c r="AV360" s="15"/>
      <c r="AW360" s="15"/>
      <c r="AX360" s="15"/>
      <c r="AY360" s="15"/>
      <c r="AZ360" s="12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49"/>
      <c r="CD360" s="15"/>
      <c r="CE360" s="15"/>
      <c r="CF360" s="72"/>
      <c r="CG360" s="15"/>
      <c r="CH360" s="15"/>
      <c r="CI360" s="15"/>
      <c r="CJ360" s="15"/>
      <c r="CK360" s="15"/>
      <c r="CL360" s="15"/>
      <c r="CM360" s="15"/>
      <c r="CN360" s="15"/>
      <c r="CO360" s="12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01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  <c r="IA360" s="15"/>
      <c r="IB360" s="15"/>
      <c r="IC360" s="15"/>
      <c r="ID360" s="15"/>
    </row>
    <row r="361" spans="1:238" ht="16.899999999999999" customHeight="1">
      <c r="A361" s="15"/>
      <c r="B361" s="76"/>
      <c r="C361" s="15"/>
      <c r="D361" s="77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76"/>
      <c r="V361" s="75"/>
      <c r="W361" s="77"/>
      <c r="X361" s="15"/>
      <c r="Y361" s="15"/>
      <c r="Z361" s="15"/>
      <c r="AA361" s="13"/>
      <c r="AB361" s="12"/>
      <c r="AC361" s="15"/>
      <c r="AD361" s="12"/>
      <c r="AE361" s="47"/>
      <c r="AF361" s="15"/>
      <c r="AG361" s="15"/>
      <c r="AH361" s="15"/>
      <c r="AI361" s="15"/>
      <c r="AJ361" s="15"/>
      <c r="AK361" s="15"/>
      <c r="AL361" s="15"/>
      <c r="AM361" s="15"/>
      <c r="AN361" s="15"/>
      <c r="AO361" s="101"/>
      <c r="AP361" s="15"/>
      <c r="AQ361" s="76"/>
      <c r="AR361" s="15"/>
      <c r="AS361" s="77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76"/>
      <c r="BK361" s="75"/>
      <c r="BL361" s="77"/>
      <c r="BM361" s="15"/>
      <c r="BN361" s="15"/>
      <c r="BO361" s="15"/>
      <c r="BP361" s="13"/>
      <c r="BQ361" s="12"/>
      <c r="BR361" s="15"/>
      <c r="BS361" s="12"/>
      <c r="BT361" s="47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76"/>
      <c r="CG361" s="15"/>
      <c r="CH361" s="77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76"/>
      <c r="CZ361" s="15"/>
      <c r="DA361" s="75"/>
      <c r="DB361" s="77"/>
      <c r="DC361" s="15"/>
      <c r="DD361" s="15"/>
      <c r="DE361" s="15"/>
      <c r="DF361" s="13"/>
      <c r="DG361" s="12"/>
      <c r="DH361" s="12"/>
      <c r="DI361" s="47"/>
      <c r="DJ361" s="15"/>
      <c r="DK361" s="15"/>
      <c r="DL361" s="15"/>
      <c r="DM361" s="15"/>
      <c r="DN361" s="15"/>
      <c r="DO361" s="15"/>
      <c r="DP361" s="15"/>
      <c r="DQ361" s="15"/>
      <c r="DR361" s="101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  <c r="HY361" s="15"/>
      <c r="HZ361" s="15"/>
      <c r="IA361" s="15"/>
      <c r="IB361" s="15"/>
      <c r="IC361" s="15"/>
      <c r="ID361" s="15"/>
    </row>
    <row r="362" spans="1:238" ht="16.899999999999999" customHeight="1">
      <c r="A362" s="15"/>
      <c r="B362" s="76"/>
      <c r="C362" s="15"/>
      <c r="D362" s="77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75"/>
      <c r="W362" s="77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01"/>
      <c r="AP362" s="15"/>
      <c r="AQ362" s="76"/>
      <c r="AR362" s="15"/>
      <c r="AS362" s="77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75"/>
      <c r="BL362" s="77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76"/>
      <c r="CG362" s="15"/>
      <c r="CH362" s="77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75"/>
      <c r="DB362" s="77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01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  <c r="HY362" s="15"/>
      <c r="HZ362" s="15"/>
      <c r="IA362" s="15"/>
      <c r="IB362" s="15"/>
      <c r="IC362" s="15"/>
      <c r="ID362" s="15"/>
    </row>
    <row r="363" spans="1:238" ht="16.899999999999999" customHeight="1">
      <c r="A363" s="15"/>
      <c r="B363" s="72"/>
      <c r="C363" s="15"/>
      <c r="D363" s="79"/>
      <c r="E363" s="15"/>
      <c r="F363" s="77"/>
      <c r="G363" s="77"/>
      <c r="H363" s="77"/>
      <c r="I363" s="45"/>
      <c r="J363" s="45"/>
      <c r="K363" s="45"/>
      <c r="L363" s="15"/>
      <c r="M363" s="15"/>
      <c r="N363" s="15"/>
      <c r="O363" s="15"/>
      <c r="P363" s="15"/>
      <c r="Q363" s="15"/>
      <c r="R363" s="15"/>
      <c r="S363" s="15"/>
      <c r="T363" s="15"/>
      <c r="U363" s="76"/>
      <c r="V363" s="78"/>
      <c r="W363" s="79"/>
      <c r="X363" s="77"/>
      <c r="Y363" s="45"/>
      <c r="Z363" s="45"/>
      <c r="AA363" s="45"/>
      <c r="AB363" s="45"/>
      <c r="AC363" s="15"/>
      <c r="AD363" s="45"/>
      <c r="AE363" s="45"/>
      <c r="AF363" s="45"/>
      <c r="AG363" s="49"/>
      <c r="AH363" s="15"/>
      <c r="AI363" s="15"/>
      <c r="AJ363" s="15"/>
      <c r="AK363" s="15"/>
      <c r="AL363" s="15"/>
      <c r="AM363" s="15"/>
      <c r="AN363" s="61"/>
      <c r="AO363" s="101"/>
      <c r="AP363" s="15"/>
      <c r="AQ363" s="72"/>
      <c r="AR363" s="15"/>
      <c r="AS363" s="79"/>
      <c r="AT363" s="15"/>
      <c r="AU363" s="77"/>
      <c r="AV363" s="77"/>
      <c r="AW363" s="77"/>
      <c r="AX363" s="45"/>
      <c r="AY363" s="45"/>
      <c r="AZ363" s="45"/>
      <c r="BA363" s="15"/>
      <c r="BB363" s="15"/>
      <c r="BC363" s="15"/>
      <c r="BD363" s="15"/>
      <c r="BE363" s="15"/>
      <c r="BF363" s="15"/>
      <c r="BG363" s="15"/>
      <c r="BH363" s="15"/>
      <c r="BI363" s="15"/>
      <c r="BJ363" s="76"/>
      <c r="BK363" s="78"/>
      <c r="BL363" s="79"/>
      <c r="BM363" s="77"/>
      <c r="BN363" s="45"/>
      <c r="BO363" s="45"/>
      <c r="BP363" s="45"/>
      <c r="BQ363" s="45"/>
      <c r="BR363" s="15"/>
      <c r="BS363" s="45"/>
      <c r="BT363" s="45"/>
      <c r="BU363" s="45"/>
      <c r="BV363" s="49"/>
      <c r="BW363" s="15"/>
      <c r="BX363" s="15"/>
      <c r="BY363" s="15"/>
      <c r="BZ363" s="15"/>
      <c r="CA363" s="15"/>
      <c r="CB363" s="15"/>
      <c r="CC363" s="61"/>
      <c r="CD363" s="49"/>
      <c r="CE363" s="15"/>
      <c r="CF363" s="72"/>
      <c r="CG363" s="15"/>
      <c r="CH363" s="79"/>
      <c r="CI363" s="15"/>
      <c r="CJ363" s="77"/>
      <c r="CK363" s="77"/>
      <c r="CL363" s="77"/>
      <c r="CM363" s="45"/>
      <c r="CN363" s="45"/>
      <c r="CO363" s="45"/>
      <c r="CP363" s="15"/>
      <c r="CQ363" s="15"/>
      <c r="CR363" s="15"/>
      <c r="CS363" s="15"/>
      <c r="CT363" s="15"/>
      <c r="CU363" s="15"/>
      <c r="CV363" s="15"/>
      <c r="CW363" s="15"/>
      <c r="CX363" s="15"/>
      <c r="CY363" s="76"/>
      <c r="CZ363" s="15"/>
      <c r="DA363" s="78"/>
      <c r="DB363" s="79"/>
      <c r="DC363" s="77"/>
      <c r="DD363" s="45"/>
      <c r="DE363" s="45"/>
      <c r="DF363" s="45"/>
      <c r="DG363" s="45"/>
      <c r="DH363" s="45"/>
      <c r="DI363" s="45"/>
      <c r="DJ363" s="45"/>
      <c r="DK363" s="49"/>
      <c r="DL363" s="15"/>
      <c r="DM363" s="15"/>
      <c r="DN363" s="15"/>
      <c r="DO363" s="15"/>
      <c r="DP363" s="15"/>
      <c r="DQ363" s="15"/>
      <c r="DR363" s="101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  <c r="HY363" s="15"/>
      <c r="HZ363" s="15"/>
      <c r="IA363" s="15"/>
      <c r="IB363" s="15"/>
      <c r="IC363" s="15"/>
      <c r="ID363" s="15"/>
    </row>
    <row r="364" spans="1:238" ht="16.899999999999999" customHeight="1">
      <c r="A364" s="15"/>
      <c r="B364" s="76"/>
      <c r="C364" s="15"/>
      <c r="D364" s="77"/>
      <c r="E364" s="15"/>
      <c r="F364" s="77"/>
      <c r="G364" s="77"/>
      <c r="H364" s="77"/>
      <c r="I364" s="49"/>
      <c r="J364" s="49"/>
      <c r="K364" s="49"/>
      <c r="L364" s="15"/>
      <c r="M364" s="15"/>
      <c r="N364" s="15"/>
      <c r="O364" s="15"/>
      <c r="P364" s="15"/>
      <c r="Q364" s="15"/>
      <c r="R364" s="15"/>
      <c r="S364" s="15"/>
      <c r="T364" s="15"/>
      <c r="U364" s="76"/>
      <c r="V364" s="75"/>
      <c r="W364" s="77"/>
      <c r="X364" s="77"/>
      <c r="Y364" s="49"/>
      <c r="Z364" s="49"/>
      <c r="AA364" s="49"/>
      <c r="AB364" s="49"/>
      <c r="AC364" s="15"/>
      <c r="AD364" s="49"/>
      <c r="AE364" s="49"/>
      <c r="AF364" s="49"/>
      <c r="AG364" s="49"/>
      <c r="AH364" s="15"/>
      <c r="AI364" s="15"/>
      <c r="AJ364" s="15"/>
      <c r="AK364" s="15"/>
      <c r="AL364" s="15"/>
      <c r="AM364" s="15"/>
      <c r="AN364" s="61"/>
      <c r="AO364" s="101"/>
      <c r="AP364" s="15"/>
      <c r="AQ364" s="76"/>
      <c r="AR364" s="15"/>
      <c r="AS364" s="77"/>
      <c r="AT364" s="15"/>
      <c r="AU364" s="77"/>
      <c r="AV364" s="77"/>
      <c r="AW364" s="77"/>
      <c r="AX364" s="49"/>
      <c r="AY364" s="49"/>
      <c r="AZ364" s="49"/>
      <c r="BA364" s="15"/>
      <c r="BB364" s="15"/>
      <c r="BC364" s="15"/>
      <c r="BD364" s="15"/>
      <c r="BE364" s="15"/>
      <c r="BF364" s="15"/>
      <c r="BG364" s="15"/>
      <c r="BH364" s="15"/>
      <c r="BI364" s="15"/>
      <c r="BJ364" s="76"/>
      <c r="BK364" s="75"/>
      <c r="BL364" s="77"/>
      <c r="BM364" s="77"/>
      <c r="BN364" s="49"/>
      <c r="BO364" s="49"/>
      <c r="BP364" s="49"/>
      <c r="BQ364" s="49"/>
      <c r="BR364" s="15"/>
      <c r="BS364" s="49"/>
      <c r="BT364" s="49"/>
      <c r="BU364" s="49"/>
      <c r="BV364" s="49"/>
      <c r="BW364" s="15"/>
      <c r="BX364" s="15"/>
      <c r="BY364" s="15"/>
      <c r="BZ364" s="15"/>
      <c r="CA364" s="15"/>
      <c r="CB364" s="15"/>
      <c r="CC364" s="61"/>
      <c r="CD364" s="49"/>
      <c r="CE364" s="15"/>
      <c r="CF364" s="76"/>
      <c r="CG364" s="15"/>
      <c r="CH364" s="77"/>
      <c r="CI364" s="15"/>
      <c r="CJ364" s="77"/>
      <c r="CK364" s="77"/>
      <c r="CL364" s="77"/>
      <c r="CM364" s="49"/>
      <c r="CN364" s="49"/>
      <c r="CO364" s="49"/>
      <c r="CP364" s="15"/>
      <c r="CQ364" s="15"/>
      <c r="CR364" s="15"/>
      <c r="CS364" s="15"/>
      <c r="CT364" s="15"/>
      <c r="CU364" s="15"/>
      <c r="CV364" s="15"/>
      <c r="CW364" s="15"/>
      <c r="CX364" s="15"/>
      <c r="CY364" s="76"/>
      <c r="CZ364" s="15"/>
      <c r="DA364" s="75"/>
      <c r="DB364" s="77"/>
      <c r="DC364" s="77"/>
      <c r="DD364" s="49"/>
      <c r="DE364" s="49"/>
      <c r="DF364" s="49"/>
      <c r="DG364" s="49"/>
      <c r="DH364" s="49"/>
      <c r="DI364" s="49"/>
      <c r="DJ364" s="49"/>
      <c r="DK364" s="49"/>
      <c r="DL364" s="15"/>
      <c r="DM364" s="15"/>
      <c r="DN364" s="15"/>
      <c r="DO364" s="15"/>
      <c r="DP364" s="15"/>
      <c r="DQ364" s="15"/>
      <c r="DR364" s="101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  <c r="HY364" s="15"/>
      <c r="HZ364" s="15"/>
      <c r="IA364" s="15"/>
      <c r="IB364" s="15"/>
      <c r="IC364" s="15"/>
      <c r="ID364" s="15"/>
    </row>
    <row r="365" spans="1:238" ht="16.899999999999999" customHeight="1">
      <c r="A365" s="15"/>
      <c r="B365" s="76"/>
      <c r="C365" s="15"/>
      <c r="D365" s="77"/>
      <c r="E365" s="15"/>
      <c r="F365" s="79"/>
      <c r="G365" s="79"/>
      <c r="H365" s="79"/>
      <c r="I365" s="73"/>
      <c r="J365" s="73"/>
      <c r="K365" s="73"/>
      <c r="L365" s="15"/>
      <c r="M365" s="15"/>
      <c r="N365" s="15"/>
      <c r="O365" s="15"/>
      <c r="P365" s="15"/>
      <c r="Q365" s="15"/>
      <c r="R365" s="15"/>
      <c r="S365" s="15"/>
      <c r="T365" s="15"/>
      <c r="U365" s="72"/>
      <c r="V365" s="75"/>
      <c r="W365" s="77"/>
      <c r="X365" s="79"/>
      <c r="Y365" s="73"/>
      <c r="Z365" s="73"/>
      <c r="AA365" s="73"/>
      <c r="AB365" s="73"/>
      <c r="AC365" s="15"/>
      <c r="AD365" s="73"/>
      <c r="AE365" s="73"/>
      <c r="AF365" s="73"/>
      <c r="AG365" s="73"/>
      <c r="AH365" s="15"/>
      <c r="AI365" s="15"/>
      <c r="AJ365" s="15"/>
      <c r="AK365" s="15"/>
      <c r="AL365" s="15"/>
      <c r="AM365" s="15"/>
      <c r="AN365" s="61"/>
      <c r="AO365" s="101"/>
      <c r="AP365" s="15"/>
      <c r="AQ365" s="76"/>
      <c r="AR365" s="15"/>
      <c r="AS365" s="77"/>
      <c r="AT365" s="15"/>
      <c r="AU365" s="79"/>
      <c r="AV365" s="79"/>
      <c r="AW365" s="79"/>
      <c r="AX365" s="73"/>
      <c r="AY365" s="73"/>
      <c r="AZ365" s="73"/>
      <c r="BA365" s="15"/>
      <c r="BB365" s="15"/>
      <c r="BC365" s="15"/>
      <c r="BD365" s="15"/>
      <c r="BE365" s="15"/>
      <c r="BF365" s="15"/>
      <c r="BG365" s="15"/>
      <c r="BH365" s="15"/>
      <c r="BI365" s="15"/>
      <c r="BJ365" s="72"/>
      <c r="BK365" s="75"/>
      <c r="BL365" s="77"/>
      <c r="BM365" s="79"/>
      <c r="BN365" s="73"/>
      <c r="BO365" s="73"/>
      <c r="BP365" s="73"/>
      <c r="BQ365" s="73"/>
      <c r="BR365" s="15"/>
      <c r="BS365" s="73"/>
      <c r="BT365" s="73"/>
      <c r="BU365" s="73"/>
      <c r="BV365" s="73"/>
      <c r="BW365" s="15"/>
      <c r="BX365" s="15"/>
      <c r="BY365" s="15"/>
      <c r="BZ365" s="15"/>
      <c r="CA365" s="15"/>
      <c r="CB365" s="15"/>
      <c r="CC365" s="61"/>
      <c r="CD365" s="15"/>
      <c r="CE365" s="15"/>
      <c r="CF365" s="76"/>
      <c r="CG365" s="15"/>
      <c r="CH365" s="77"/>
      <c r="CI365" s="15"/>
      <c r="CJ365" s="79"/>
      <c r="CK365" s="79"/>
      <c r="CL365" s="79"/>
      <c r="CM365" s="73"/>
      <c r="CN365" s="73"/>
      <c r="CO365" s="73"/>
      <c r="CP365" s="15"/>
      <c r="CQ365" s="15"/>
      <c r="CR365" s="15"/>
      <c r="CS365" s="15"/>
      <c r="CT365" s="15"/>
      <c r="CU365" s="15"/>
      <c r="CV365" s="15"/>
      <c r="CW365" s="15"/>
      <c r="CX365" s="15"/>
      <c r="CY365" s="72"/>
      <c r="CZ365" s="15"/>
      <c r="DA365" s="75"/>
      <c r="DB365" s="77"/>
      <c r="DC365" s="79"/>
      <c r="DD365" s="73"/>
      <c r="DE365" s="73"/>
      <c r="DF365" s="73"/>
      <c r="DG365" s="73"/>
      <c r="DH365" s="73"/>
      <c r="DI365" s="73"/>
      <c r="DJ365" s="73"/>
      <c r="DK365" s="73"/>
      <c r="DL365" s="15"/>
      <c r="DM365" s="15"/>
      <c r="DN365" s="15"/>
      <c r="DO365" s="15"/>
      <c r="DP365" s="15"/>
      <c r="DQ365" s="15"/>
      <c r="DR365" s="101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  <c r="HY365" s="15"/>
      <c r="HZ365" s="15"/>
      <c r="IA365" s="15"/>
      <c r="IB365" s="15"/>
      <c r="IC365" s="15"/>
      <c r="ID365" s="15"/>
    </row>
    <row r="366" spans="1:238" ht="16.899999999999999" customHeight="1">
      <c r="A366" s="15"/>
      <c r="B366" s="72"/>
      <c r="C366" s="15"/>
      <c r="D366" s="79"/>
      <c r="E366" s="15"/>
      <c r="F366" s="77"/>
      <c r="G366" s="77"/>
      <c r="H366" s="77"/>
      <c r="I366" s="49"/>
      <c r="J366" s="49"/>
      <c r="K366" s="49"/>
      <c r="L366" s="15"/>
      <c r="M366" s="15"/>
      <c r="N366" s="15"/>
      <c r="O366" s="15"/>
      <c r="P366" s="15"/>
      <c r="Q366" s="15"/>
      <c r="R366" s="15"/>
      <c r="S366" s="15"/>
      <c r="T366" s="15"/>
      <c r="U366" s="76"/>
      <c r="V366" s="78"/>
      <c r="W366" s="79"/>
      <c r="X366" s="77"/>
      <c r="Y366" s="49"/>
      <c r="Z366" s="49"/>
      <c r="AA366" s="49"/>
      <c r="AB366" s="49"/>
      <c r="AC366" s="15"/>
      <c r="AD366" s="49"/>
      <c r="AE366" s="49"/>
      <c r="AF366" s="49"/>
      <c r="AG366" s="49"/>
      <c r="AH366" s="15"/>
      <c r="AI366" s="15"/>
      <c r="AJ366" s="15"/>
      <c r="AK366" s="15"/>
      <c r="AL366" s="15"/>
      <c r="AM366" s="15"/>
      <c r="AN366" s="61"/>
      <c r="AO366" s="101"/>
      <c r="AP366" s="15"/>
      <c r="AQ366" s="72"/>
      <c r="AR366" s="15"/>
      <c r="AS366" s="79"/>
      <c r="AT366" s="15"/>
      <c r="AU366" s="77"/>
      <c r="AV366" s="77"/>
      <c r="AW366" s="77"/>
      <c r="AX366" s="49"/>
      <c r="AY366" s="49"/>
      <c r="AZ366" s="49"/>
      <c r="BA366" s="15"/>
      <c r="BB366" s="15"/>
      <c r="BC366" s="15"/>
      <c r="BD366" s="15"/>
      <c r="BE366" s="15"/>
      <c r="BF366" s="15"/>
      <c r="BG366" s="15"/>
      <c r="BH366" s="15"/>
      <c r="BI366" s="15"/>
      <c r="BJ366" s="76"/>
      <c r="BK366" s="78"/>
      <c r="BL366" s="79"/>
      <c r="BM366" s="77"/>
      <c r="BN366" s="49"/>
      <c r="BO366" s="49"/>
      <c r="BP366" s="49"/>
      <c r="BQ366" s="49"/>
      <c r="BR366" s="15"/>
      <c r="BS366" s="49"/>
      <c r="BT366" s="49"/>
      <c r="BU366" s="49"/>
      <c r="BV366" s="49"/>
      <c r="BW366" s="15"/>
      <c r="BX366" s="15"/>
      <c r="BY366" s="15"/>
      <c r="BZ366" s="15"/>
      <c r="CA366" s="15"/>
      <c r="CB366" s="15"/>
      <c r="CC366" s="61"/>
      <c r="CD366" s="15"/>
      <c r="CE366" s="15"/>
      <c r="CF366" s="72"/>
      <c r="CG366" s="15"/>
      <c r="CH366" s="79"/>
      <c r="CI366" s="15"/>
      <c r="CJ366" s="77"/>
      <c r="CK366" s="77"/>
      <c r="CL366" s="77"/>
      <c r="CM366" s="49"/>
      <c r="CN366" s="49"/>
      <c r="CO366" s="49"/>
      <c r="CP366" s="15"/>
      <c r="CQ366" s="15"/>
      <c r="CR366" s="15"/>
      <c r="CS366" s="15"/>
      <c r="CT366" s="15"/>
      <c r="CU366" s="15"/>
      <c r="CV366" s="15"/>
      <c r="CW366" s="15"/>
      <c r="CX366" s="15"/>
      <c r="CY366" s="76"/>
      <c r="CZ366" s="15"/>
      <c r="DA366" s="78"/>
      <c r="DB366" s="79"/>
      <c r="DC366" s="77"/>
      <c r="DD366" s="49"/>
      <c r="DE366" s="49"/>
      <c r="DF366" s="49"/>
      <c r="DG366" s="49"/>
      <c r="DH366" s="49"/>
      <c r="DI366" s="49"/>
      <c r="DJ366" s="49"/>
      <c r="DK366" s="49"/>
      <c r="DL366" s="15"/>
      <c r="DM366" s="15"/>
      <c r="DN366" s="15"/>
      <c r="DO366" s="15"/>
      <c r="DP366" s="15"/>
      <c r="DQ366" s="15"/>
      <c r="DR366" s="101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  <c r="HY366" s="15"/>
      <c r="HZ366" s="15"/>
      <c r="IA366" s="15"/>
      <c r="IB366" s="15"/>
      <c r="IC366" s="15"/>
      <c r="ID366" s="15"/>
    </row>
    <row r="367" spans="1:238" ht="16.899999999999999" customHeight="1">
      <c r="A367" s="15"/>
      <c r="B367" s="76"/>
      <c r="C367" s="15"/>
      <c r="D367" s="77"/>
      <c r="E367" s="15"/>
      <c r="F367" s="77"/>
      <c r="G367" s="77"/>
      <c r="H367" s="77"/>
      <c r="I367" s="49"/>
      <c r="J367" s="49"/>
      <c r="K367" s="49"/>
      <c r="L367" s="15"/>
      <c r="M367" s="15"/>
      <c r="N367" s="15"/>
      <c r="O367" s="15"/>
      <c r="P367" s="15"/>
      <c r="Q367" s="15"/>
      <c r="R367" s="15"/>
      <c r="S367" s="15"/>
      <c r="T367" s="15"/>
      <c r="U367" s="76"/>
      <c r="V367" s="75"/>
      <c r="W367" s="77"/>
      <c r="X367" s="77"/>
      <c r="Y367" s="49"/>
      <c r="Z367" s="49"/>
      <c r="AA367" s="49"/>
      <c r="AB367" s="49"/>
      <c r="AC367" s="15"/>
      <c r="AD367" s="49"/>
      <c r="AE367" s="49"/>
      <c r="AF367" s="49"/>
      <c r="AG367" s="49"/>
      <c r="AH367" s="15"/>
      <c r="AI367" s="15"/>
      <c r="AJ367" s="15"/>
      <c r="AK367" s="15"/>
      <c r="AL367" s="15"/>
      <c r="AM367" s="15"/>
      <c r="AN367" s="61"/>
      <c r="AO367" s="101"/>
      <c r="AP367" s="15"/>
      <c r="AQ367" s="76"/>
      <c r="AR367" s="15"/>
      <c r="AS367" s="77"/>
      <c r="AT367" s="15"/>
      <c r="AU367" s="77"/>
      <c r="AV367" s="77"/>
      <c r="AW367" s="77"/>
      <c r="AX367" s="49"/>
      <c r="AY367" s="49"/>
      <c r="AZ367" s="49"/>
      <c r="BA367" s="15"/>
      <c r="BB367" s="15"/>
      <c r="BC367" s="15"/>
      <c r="BD367" s="15"/>
      <c r="BE367" s="15"/>
      <c r="BF367" s="15"/>
      <c r="BG367" s="15"/>
      <c r="BH367" s="15"/>
      <c r="BI367" s="15"/>
      <c r="BJ367" s="76"/>
      <c r="BK367" s="75"/>
      <c r="BL367" s="77"/>
      <c r="BM367" s="77"/>
      <c r="BN367" s="49"/>
      <c r="BO367" s="49"/>
      <c r="BP367" s="49"/>
      <c r="BQ367" s="49"/>
      <c r="BR367" s="15"/>
      <c r="BS367" s="49"/>
      <c r="BT367" s="49"/>
      <c r="BU367" s="49"/>
      <c r="BV367" s="49"/>
      <c r="BW367" s="15"/>
      <c r="BX367" s="15"/>
      <c r="BY367" s="15"/>
      <c r="BZ367" s="15"/>
      <c r="CA367" s="15"/>
      <c r="CB367" s="15"/>
      <c r="CC367" s="61"/>
      <c r="CD367" s="61"/>
      <c r="CE367" s="15"/>
      <c r="CF367" s="76"/>
      <c r="CG367" s="15"/>
      <c r="CH367" s="77"/>
      <c r="CI367" s="15"/>
      <c r="CJ367" s="77"/>
      <c r="CK367" s="77"/>
      <c r="CL367" s="77"/>
      <c r="CM367" s="49"/>
      <c r="CN367" s="49"/>
      <c r="CO367" s="49"/>
      <c r="CP367" s="15"/>
      <c r="CQ367" s="15"/>
      <c r="CR367" s="15"/>
      <c r="CS367" s="15"/>
      <c r="CT367" s="15"/>
      <c r="CU367" s="15"/>
      <c r="CV367" s="15"/>
      <c r="CW367" s="15"/>
      <c r="CX367" s="15"/>
      <c r="CY367" s="76"/>
      <c r="CZ367" s="15"/>
      <c r="DA367" s="75"/>
      <c r="DB367" s="77"/>
      <c r="DC367" s="77"/>
      <c r="DD367" s="49"/>
      <c r="DE367" s="49"/>
      <c r="DF367" s="49"/>
      <c r="DG367" s="49"/>
      <c r="DH367" s="49"/>
      <c r="DI367" s="49"/>
      <c r="DJ367" s="49"/>
      <c r="DK367" s="49"/>
      <c r="DL367" s="15"/>
      <c r="DM367" s="15"/>
      <c r="DN367" s="15"/>
      <c r="DO367" s="15"/>
      <c r="DP367" s="15"/>
      <c r="DQ367" s="15"/>
      <c r="DR367" s="101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  <c r="HY367" s="15"/>
      <c r="HZ367" s="15"/>
      <c r="IA367" s="15"/>
      <c r="IB367" s="15"/>
      <c r="IC367" s="15"/>
      <c r="ID367" s="15"/>
    </row>
    <row r="368" spans="1:238" ht="16.899999999999999" customHeight="1">
      <c r="A368" s="15"/>
      <c r="B368" s="76"/>
      <c r="C368" s="15"/>
      <c r="D368" s="77"/>
      <c r="E368" s="15"/>
      <c r="F368" s="79"/>
      <c r="G368" s="79"/>
      <c r="H368" s="79"/>
      <c r="I368" s="73"/>
      <c r="J368" s="73"/>
      <c r="K368" s="73"/>
      <c r="L368" s="15"/>
      <c r="M368" s="15"/>
      <c r="N368" s="15"/>
      <c r="O368" s="15"/>
      <c r="P368" s="15"/>
      <c r="Q368" s="15"/>
      <c r="R368" s="15"/>
      <c r="S368" s="15"/>
      <c r="T368" s="15"/>
      <c r="U368" s="72"/>
      <c r="V368" s="75"/>
      <c r="W368" s="77"/>
      <c r="X368" s="79"/>
      <c r="Y368" s="73"/>
      <c r="Z368" s="73"/>
      <c r="AA368" s="73"/>
      <c r="AB368" s="73"/>
      <c r="AC368" s="15"/>
      <c r="AD368" s="73"/>
      <c r="AE368" s="73"/>
      <c r="AF368" s="73"/>
      <c r="AG368" s="73"/>
      <c r="AH368" s="15"/>
      <c r="AI368" s="15"/>
      <c r="AJ368" s="15"/>
      <c r="AK368" s="15"/>
      <c r="AL368" s="15"/>
      <c r="AM368" s="15"/>
      <c r="AN368" s="15"/>
      <c r="AO368" s="101"/>
      <c r="AP368" s="15"/>
      <c r="AQ368" s="76"/>
      <c r="AR368" s="15"/>
      <c r="AS368" s="77"/>
      <c r="AT368" s="15"/>
      <c r="AU368" s="79"/>
      <c r="AV368" s="79"/>
      <c r="AW368" s="79"/>
      <c r="AX368" s="73"/>
      <c r="AY368" s="73"/>
      <c r="AZ368" s="73"/>
      <c r="BA368" s="15"/>
      <c r="BB368" s="15"/>
      <c r="BC368" s="15"/>
      <c r="BD368" s="15"/>
      <c r="BE368" s="15"/>
      <c r="BF368" s="15"/>
      <c r="BG368" s="15"/>
      <c r="BH368" s="15"/>
      <c r="BI368" s="15"/>
      <c r="BJ368" s="72"/>
      <c r="BK368" s="75"/>
      <c r="BL368" s="77"/>
      <c r="BM368" s="79"/>
      <c r="BN368" s="73"/>
      <c r="BO368" s="73"/>
      <c r="BP368" s="73"/>
      <c r="BQ368" s="73"/>
      <c r="BR368" s="15"/>
      <c r="BS368" s="73"/>
      <c r="BT368" s="73"/>
      <c r="BU368" s="73"/>
      <c r="BV368" s="73"/>
      <c r="BW368" s="15"/>
      <c r="BX368" s="15"/>
      <c r="BY368" s="15"/>
      <c r="BZ368" s="15"/>
      <c r="CA368" s="15"/>
      <c r="CB368" s="15"/>
      <c r="CC368" s="15"/>
      <c r="CD368" s="61"/>
      <c r="CE368" s="15"/>
      <c r="CF368" s="76"/>
      <c r="CG368" s="15"/>
      <c r="CH368" s="77"/>
      <c r="CI368" s="15"/>
      <c r="CJ368" s="79"/>
      <c r="CK368" s="79"/>
      <c r="CL368" s="79"/>
      <c r="CM368" s="73"/>
      <c r="CN368" s="73"/>
      <c r="CO368" s="73"/>
      <c r="CP368" s="15"/>
      <c r="CQ368" s="15"/>
      <c r="CR368" s="15"/>
      <c r="CS368" s="15"/>
      <c r="CT368" s="15"/>
      <c r="CU368" s="15"/>
      <c r="CV368" s="15"/>
      <c r="CW368" s="15"/>
      <c r="CX368" s="15"/>
      <c r="CY368" s="72"/>
      <c r="CZ368" s="15"/>
      <c r="DA368" s="75"/>
      <c r="DB368" s="77"/>
      <c r="DC368" s="79"/>
      <c r="DD368" s="73"/>
      <c r="DE368" s="73"/>
      <c r="DF368" s="73"/>
      <c r="DG368" s="73"/>
      <c r="DH368" s="73"/>
      <c r="DI368" s="73"/>
      <c r="DJ368" s="73"/>
      <c r="DK368" s="73"/>
      <c r="DL368" s="15"/>
      <c r="DM368" s="15"/>
      <c r="DN368" s="15"/>
      <c r="DO368" s="15"/>
      <c r="DP368" s="15"/>
      <c r="DQ368" s="15"/>
      <c r="DR368" s="101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  <c r="IB368" s="15"/>
      <c r="IC368" s="15"/>
      <c r="ID368" s="15"/>
    </row>
    <row r="369" spans="1:238" ht="16.899999999999999" customHeight="1">
      <c r="A369" s="15"/>
      <c r="B369" s="72"/>
      <c r="C369" s="15"/>
      <c r="D369" s="15"/>
      <c r="E369" s="15"/>
      <c r="F369" s="15"/>
      <c r="G369" s="76"/>
      <c r="H369" s="77"/>
      <c r="I369" s="77"/>
      <c r="J369" s="77"/>
      <c r="K369" s="77"/>
      <c r="L369" s="49"/>
      <c r="M369" s="49"/>
      <c r="N369" s="49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76"/>
      <c r="AE369" s="15"/>
      <c r="AF369" s="77"/>
      <c r="AG369" s="77"/>
      <c r="AH369" s="77"/>
      <c r="AI369" s="49"/>
      <c r="AJ369" s="49"/>
      <c r="AK369" s="49"/>
      <c r="AL369" s="49"/>
      <c r="AM369" s="49"/>
      <c r="AN369" s="15"/>
      <c r="AO369" s="101"/>
      <c r="AP369" s="15"/>
      <c r="AQ369" s="72"/>
      <c r="AR369" s="15"/>
      <c r="AS369" s="15"/>
      <c r="AT369" s="15"/>
      <c r="AU369" s="15"/>
      <c r="AV369" s="76"/>
      <c r="AW369" s="77"/>
      <c r="AX369" s="77"/>
      <c r="AY369" s="77"/>
      <c r="AZ369" s="77"/>
      <c r="BA369" s="49"/>
      <c r="BB369" s="49"/>
      <c r="BC369" s="49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76"/>
      <c r="BT369" s="15"/>
      <c r="BU369" s="77"/>
      <c r="BV369" s="77"/>
      <c r="BW369" s="77"/>
      <c r="BX369" s="49"/>
      <c r="BY369" s="49"/>
      <c r="BZ369" s="49"/>
      <c r="CA369" s="49"/>
      <c r="CB369" s="49"/>
      <c r="CC369" s="15"/>
      <c r="CD369" s="15"/>
      <c r="CE369" s="15"/>
      <c r="CF369" s="72"/>
      <c r="CG369" s="15"/>
      <c r="CH369" s="15"/>
      <c r="CI369" s="15"/>
      <c r="CJ369" s="15"/>
      <c r="CK369" s="76"/>
      <c r="CL369" s="77"/>
      <c r="CM369" s="77"/>
      <c r="CN369" s="77"/>
      <c r="CO369" s="77"/>
      <c r="CP369" s="49"/>
      <c r="CQ369" s="49"/>
      <c r="CR369" s="49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76"/>
      <c r="DI369" s="15"/>
      <c r="DJ369" s="77"/>
      <c r="DK369" s="77"/>
      <c r="DL369" s="77"/>
      <c r="DM369" s="49"/>
      <c r="DN369" s="49"/>
      <c r="DO369" s="49"/>
      <c r="DP369" s="49"/>
      <c r="DQ369" s="49"/>
      <c r="DR369" s="101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</row>
    <row r="370" spans="1:238" ht="16.899999999999999" customHeight="1">
      <c r="A370" s="15"/>
      <c r="B370" s="72"/>
      <c r="C370" s="15"/>
      <c r="D370" s="15"/>
      <c r="E370" s="46"/>
      <c r="F370" s="15"/>
      <c r="G370" s="15"/>
      <c r="H370" s="15"/>
      <c r="I370" s="15"/>
      <c r="J370" s="77"/>
      <c r="K370" s="77"/>
      <c r="L370" s="77"/>
      <c r="M370" s="49"/>
      <c r="N370" s="49"/>
      <c r="O370" s="15"/>
      <c r="P370" s="15"/>
      <c r="Q370" s="15"/>
      <c r="R370" s="15"/>
      <c r="S370" s="15"/>
      <c r="T370" s="15"/>
      <c r="U370" s="15"/>
      <c r="V370" s="15"/>
      <c r="W370" s="15"/>
      <c r="X370" s="46"/>
      <c r="Y370" s="15"/>
      <c r="Z370" s="15"/>
      <c r="AA370" s="15"/>
      <c r="AB370" s="15"/>
      <c r="AC370" s="15"/>
      <c r="AD370" s="76"/>
      <c r="AE370" s="15"/>
      <c r="AF370" s="77"/>
      <c r="AG370" s="77"/>
      <c r="AH370" s="77"/>
      <c r="AI370" s="49"/>
      <c r="AJ370" s="49"/>
      <c r="AK370" s="49"/>
      <c r="AL370" s="49"/>
      <c r="AM370" s="49"/>
      <c r="AN370" s="15"/>
      <c r="AO370" s="101"/>
      <c r="AP370" s="15"/>
      <c r="AQ370" s="72"/>
      <c r="AR370" s="15"/>
      <c r="AS370" s="15"/>
      <c r="AT370" s="46"/>
      <c r="AU370" s="15"/>
      <c r="AV370" s="15"/>
      <c r="AW370" s="15"/>
      <c r="AX370" s="15"/>
      <c r="AY370" s="77"/>
      <c r="AZ370" s="77"/>
      <c r="BA370" s="77"/>
      <c r="BB370" s="49"/>
      <c r="BC370" s="49"/>
      <c r="BD370" s="15"/>
      <c r="BE370" s="15"/>
      <c r="BF370" s="15"/>
      <c r="BG370" s="15"/>
      <c r="BH370" s="15"/>
      <c r="BI370" s="15"/>
      <c r="BJ370" s="15"/>
      <c r="BK370" s="15"/>
      <c r="BL370" s="15"/>
      <c r="BM370" s="46"/>
      <c r="BN370" s="15"/>
      <c r="BO370" s="15"/>
      <c r="BP370" s="15"/>
      <c r="BQ370" s="15"/>
      <c r="BR370" s="15"/>
      <c r="BS370" s="76"/>
      <c r="BT370" s="15"/>
      <c r="BU370" s="77"/>
      <c r="BV370" s="77"/>
      <c r="BW370" s="77"/>
      <c r="BX370" s="49"/>
      <c r="BY370" s="49"/>
      <c r="BZ370" s="49"/>
      <c r="CA370" s="49"/>
      <c r="CB370" s="49"/>
      <c r="CC370" s="15"/>
      <c r="CD370" s="15"/>
      <c r="CE370" s="15"/>
      <c r="CF370" s="72"/>
      <c r="CG370" s="15"/>
      <c r="CH370" s="15"/>
      <c r="CI370" s="46"/>
      <c r="CJ370" s="15"/>
      <c r="CK370" s="15"/>
      <c r="CL370" s="15"/>
      <c r="CM370" s="15"/>
      <c r="CN370" s="77"/>
      <c r="CO370" s="77"/>
      <c r="CP370" s="77"/>
      <c r="CQ370" s="49"/>
      <c r="CR370" s="49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46"/>
      <c r="DD370" s="15"/>
      <c r="DE370" s="15"/>
      <c r="DF370" s="15"/>
      <c r="DG370" s="15"/>
      <c r="DH370" s="76"/>
      <c r="DI370" s="15"/>
      <c r="DJ370" s="77"/>
      <c r="DK370" s="77"/>
      <c r="DL370" s="77"/>
      <c r="DM370" s="49"/>
      <c r="DN370" s="49"/>
      <c r="DO370" s="49"/>
      <c r="DP370" s="49"/>
      <c r="DQ370" s="49"/>
      <c r="DR370" s="101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  <c r="IA370" s="15"/>
      <c r="IB370" s="15"/>
      <c r="IC370" s="15"/>
      <c r="ID370" s="15"/>
    </row>
    <row r="371" spans="1:238" ht="16.899999999999999" customHeight="1">
      <c r="A371" s="15"/>
      <c r="B371" s="72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49"/>
      <c r="AL371" s="15"/>
      <c r="AM371" s="15"/>
      <c r="AN371" s="15"/>
      <c r="AO371" s="101"/>
      <c r="AP371" s="15"/>
      <c r="AQ371" s="72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49"/>
      <c r="CA371" s="15"/>
      <c r="CB371" s="15"/>
      <c r="CC371" s="15"/>
      <c r="CD371" s="15"/>
      <c r="CE371" s="15"/>
      <c r="CF371" s="72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49"/>
      <c r="DP371" s="15"/>
      <c r="DQ371" s="15"/>
      <c r="DR371" s="101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  <c r="IA371" s="15"/>
      <c r="IB371" s="15"/>
      <c r="IC371" s="15"/>
      <c r="ID371" s="15"/>
    </row>
    <row r="372" spans="1:238" ht="16.899999999999999" customHeight="1">
      <c r="A372" s="15"/>
      <c r="B372" s="72"/>
      <c r="C372" s="15"/>
      <c r="D372" s="15"/>
      <c r="E372" s="46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49"/>
      <c r="S372" s="15"/>
      <c r="T372" s="15"/>
      <c r="U372" s="15"/>
      <c r="V372" s="15"/>
      <c r="W372" s="15"/>
      <c r="X372" s="46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49"/>
      <c r="AL372" s="15"/>
      <c r="AM372" s="15"/>
      <c r="AN372" s="15"/>
      <c r="AO372" s="101"/>
      <c r="AP372" s="15"/>
      <c r="AQ372" s="72"/>
      <c r="AR372" s="15"/>
      <c r="AS372" s="15"/>
      <c r="AT372" s="46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49"/>
      <c r="BH372" s="15"/>
      <c r="BI372" s="15"/>
      <c r="BJ372" s="15"/>
      <c r="BK372" s="15"/>
      <c r="BL372" s="15"/>
      <c r="BM372" s="46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49"/>
      <c r="CA372" s="15"/>
      <c r="CB372" s="15"/>
      <c r="CC372" s="15"/>
      <c r="CD372" s="15"/>
      <c r="CE372" s="15"/>
      <c r="CF372" s="72"/>
      <c r="CG372" s="15"/>
      <c r="CH372" s="15"/>
      <c r="CI372" s="46"/>
      <c r="CJ372" s="15"/>
      <c r="CK372" s="15"/>
      <c r="CL372" s="15"/>
      <c r="CM372" s="15"/>
      <c r="CN372" s="15"/>
      <c r="CO372" s="15"/>
      <c r="CP372" s="46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46"/>
      <c r="DD372" s="15"/>
      <c r="DE372" s="15"/>
      <c r="DF372" s="15"/>
      <c r="DG372" s="15"/>
      <c r="DH372" s="15"/>
      <c r="DI372" s="15"/>
      <c r="DJ372" s="48"/>
      <c r="DK372" s="15"/>
      <c r="DL372" s="15"/>
      <c r="DM372" s="15"/>
      <c r="DN372" s="15"/>
      <c r="DO372" s="49"/>
      <c r="DP372" s="15"/>
      <c r="DQ372" s="15"/>
      <c r="DR372" s="101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  <c r="IA372" s="15"/>
      <c r="IB372" s="15"/>
      <c r="IC372" s="15"/>
      <c r="ID372" s="15"/>
    </row>
    <row r="373" spans="1:238" ht="16.899999999999999" customHeight="1">
      <c r="A373" s="15"/>
      <c r="B373" s="72"/>
      <c r="C373" s="15"/>
      <c r="D373" s="15"/>
      <c r="E373" s="15"/>
      <c r="F373" s="15"/>
      <c r="G373" s="15"/>
      <c r="H373" s="15"/>
      <c r="I373" s="15"/>
      <c r="J373" s="61"/>
      <c r="K373" s="61"/>
      <c r="L373" s="61"/>
      <c r="M373" s="61"/>
      <c r="N373" s="61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61"/>
      <c r="AG373" s="61"/>
      <c r="AH373" s="61"/>
      <c r="AI373" s="61"/>
      <c r="AJ373" s="61"/>
      <c r="AK373" s="49"/>
      <c r="AL373" s="61"/>
      <c r="AM373" s="61"/>
      <c r="AN373" s="15"/>
      <c r="AO373" s="101"/>
      <c r="AP373" s="15"/>
      <c r="AQ373" s="72"/>
      <c r="AR373" s="15"/>
      <c r="AS373" s="15"/>
      <c r="AT373" s="15"/>
      <c r="AU373" s="15"/>
      <c r="AV373" s="15"/>
      <c r="AW373" s="15"/>
      <c r="AX373" s="15"/>
      <c r="AY373" s="61"/>
      <c r="AZ373" s="61"/>
      <c r="BA373" s="61"/>
      <c r="BB373" s="61"/>
      <c r="BC373" s="61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61"/>
      <c r="BV373" s="61"/>
      <c r="BW373" s="61"/>
      <c r="BX373" s="61"/>
      <c r="BY373" s="61"/>
      <c r="BZ373" s="49"/>
      <c r="CA373" s="61"/>
      <c r="CB373" s="61"/>
      <c r="CC373" s="15"/>
      <c r="CD373" s="15"/>
      <c r="CE373" s="15"/>
      <c r="CF373" s="72"/>
      <c r="CG373" s="15"/>
      <c r="CH373" s="15"/>
      <c r="CI373" s="15"/>
      <c r="CJ373" s="15"/>
      <c r="CK373" s="15"/>
      <c r="CL373" s="15"/>
      <c r="CM373" s="15"/>
      <c r="CN373" s="61"/>
      <c r="CO373" s="61"/>
      <c r="CP373" s="61"/>
      <c r="CQ373" s="61"/>
      <c r="CR373" s="61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61"/>
      <c r="DK373" s="61"/>
      <c r="DL373" s="61"/>
      <c r="DM373" s="61"/>
      <c r="DN373" s="61"/>
      <c r="DO373" s="49"/>
      <c r="DP373" s="61"/>
      <c r="DQ373" s="61"/>
      <c r="DR373" s="101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  <c r="IB373" s="15"/>
      <c r="IC373" s="15"/>
      <c r="ID373" s="15"/>
    </row>
    <row r="374" spans="1:238" ht="16.899999999999999" customHeight="1">
      <c r="A374" s="15"/>
      <c r="B374" s="72"/>
      <c r="C374" s="15"/>
      <c r="D374" s="15"/>
      <c r="E374" s="46"/>
      <c r="F374" s="15"/>
      <c r="G374" s="15"/>
      <c r="H374" s="15"/>
      <c r="I374" s="15"/>
      <c r="J374" s="61"/>
      <c r="K374" s="61"/>
      <c r="L374" s="61"/>
      <c r="M374" s="61"/>
      <c r="N374" s="61"/>
      <c r="O374" s="15"/>
      <c r="P374" s="15"/>
      <c r="Q374" s="15"/>
      <c r="R374" s="15"/>
      <c r="S374" s="15"/>
      <c r="T374" s="15"/>
      <c r="U374" s="15"/>
      <c r="V374" s="15"/>
      <c r="W374" s="15"/>
      <c r="X374" s="46"/>
      <c r="Y374" s="15"/>
      <c r="Z374" s="15"/>
      <c r="AA374" s="15"/>
      <c r="AB374" s="15"/>
      <c r="AC374" s="15"/>
      <c r="AD374" s="72"/>
      <c r="AE374" s="15"/>
      <c r="AF374" s="61"/>
      <c r="AG374" s="61"/>
      <c r="AH374" s="61"/>
      <c r="AI374" s="61"/>
      <c r="AJ374" s="61"/>
      <c r="AK374" s="49"/>
      <c r="AL374" s="61"/>
      <c r="AM374" s="61"/>
      <c r="AN374" s="15"/>
      <c r="AO374" s="101"/>
      <c r="AP374" s="15"/>
      <c r="AQ374" s="72"/>
      <c r="AR374" s="15"/>
      <c r="AS374" s="15"/>
      <c r="AT374" s="46"/>
      <c r="AU374" s="15"/>
      <c r="AV374" s="15"/>
      <c r="AW374" s="15"/>
      <c r="AX374" s="15"/>
      <c r="AY374" s="61"/>
      <c r="AZ374" s="61"/>
      <c r="BA374" s="61"/>
      <c r="BB374" s="61"/>
      <c r="BC374" s="61"/>
      <c r="BD374" s="15"/>
      <c r="BE374" s="15"/>
      <c r="BF374" s="15"/>
      <c r="BG374" s="15"/>
      <c r="BH374" s="15"/>
      <c r="BI374" s="15"/>
      <c r="BJ374" s="15"/>
      <c r="BK374" s="15"/>
      <c r="BL374" s="15"/>
      <c r="BM374" s="46"/>
      <c r="BN374" s="15"/>
      <c r="BO374" s="15"/>
      <c r="BP374" s="15"/>
      <c r="BQ374" s="15"/>
      <c r="BR374" s="15"/>
      <c r="BS374" s="72"/>
      <c r="BT374" s="15"/>
      <c r="BU374" s="61"/>
      <c r="BV374" s="61"/>
      <c r="BW374" s="61"/>
      <c r="BX374" s="61"/>
      <c r="BY374" s="61"/>
      <c r="BZ374" s="49"/>
      <c r="CA374" s="61"/>
      <c r="CB374" s="61"/>
      <c r="CC374" s="15"/>
      <c r="CD374" s="15"/>
      <c r="CE374" s="15"/>
      <c r="CF374" s="72"/>
      <c r="CG374" s="15"/>
      <c r="CH374" s="15"/>
      <c r="CI374" s="46"/>
      <c r="CJ374" s="15"/>
      <c r="CK374" s="15"/>
      <c r="CL374" s="15"/>
      <c r="CM374" s="15"/>
      <c r="CN374" s="61"/>
      <c r="CO374" s="61"/>
      <c r="CP374" s="61"/>
      <c r="CQ374" s="61"/>
      <c r="CR374" s="61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46"/>
      <c r="DD374" s="15"/>
      <c r="DE374" s="15"/>
      <c r="DF374" s="15"/>
      <c r="DG374" s="15"/>
      <c r="DH374" s="72"/>
      <c r="DI374" s="15"/>
      <c r="DJ374" s="61"/>
      <c r="DK374" s="61"/>
      <c r="DL374" s="61"/>
      <c r="DM374" s="61"/>
      <c r="DN374" s="61"/>
      <c r="DO374" s="49"/>
      <c r="DP374" s="61"/>
      <c r="DQ374" s="61"/>
      <c r="DR374" s="101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  <c r="IA374" s="15"/>
      <c r="IB374" s="15"/>
      <c r="IC374" s="15"/>
      <c r="ID374" s="15"/>
    </row>
    <row r="375" spans="1:238" ht="16.899999999999999" customHeight="1">
      <c r="A375" s="15"/>
      <c r="B375" s="72"/>
      <c r="C375" s="15"/>
      <c r="D375" s="15"/>
      <c r="E375" s="15"/>
      <c r="F375" s="61"/>
      <c r="G375" s="61"/>
      <c r="H375" s="61"/>
      <c r="I375" s="61"/>
      <c r="J375" s="61"/>
      <c r="K375" s="61"/>
      <c r="L375" s="61"/>
      <c r="M375" s="61"/>
      <c r="N375" s="61"/>
      <c r="O375" s="15"/>
      <c r="P375" s="15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49"/>
      <c r="AF375" s="49"/>
      <c r="AG375" s="61"/>
      <c r="AH375" s="15"/>
      <c r="AI375" s="15"/>
      <c r="AJ375" s="15"/>
      <c r="AK375" s="15"/>
      <c r="AL375" s="15"/>
      <c r="AM375" s="15"/>
      <c r="AN375" s="15"/>
      <c r="AO375" s="101"/>
      <c r="AP375" s="15"/>
      <c r="AQ375" s="72"/>
      <c r="AR375" s="15"/>
      <c r="AS375" s="15"/>
      <c r="AT375" s="15"/>
      <c r="AU375" s="61"/>
      <c r="AV375" s="61"/>
      <c r="AW375" s="61"/>
      <c r="AX375" s="61"/>
      <c r="AY375" s="61"/>
      <c r="AZ375" s="61"/>
      <c r="BA375" s="61"/>
      <c r="BB375" s="61"/>
      <c r="BC375" s="61"/>
      <c r="BD375" s="15"/>
      <c r="BE375" s="15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49"/>
      <c r="BU375" s="49"/>
      <c r="BV375" s="61"/>
      <c r="BW375" s="15"/>
      <c r="BX375" s="15"/>
      <c r="BY375" s="15"/>
      <c r="BZ375" s="15"/>
      <c r="CA375" s="15"/>
      <c r="CB375" s="15"/>
      <c r="CC375" s="15"/>
      <c r="CD375" s="15"/>
      <c r="CE375" s="15"/>
      <c r="CF375" s="72"/>
      <c r="CG375" s="15"/>
      <c r="CH375" s="15"/>
      <c r="CI375" s="15"/>
      <c r="CJ375" s="61"/>
      <c r="CK375" s="61"/>
      <c r="CL375" s="61"/>
      <c r="CM375" s="61"/>
      <c r="CN375" s="61"/>
      <c r="CO375" s="61"/>
      <c r="CP375" s="61"/>
      <c r="CQ375" s="61"/>
      <c r="CR375" s="61"/>
      <c r="CS375" s="15"/>
      <c r="CT375" s="15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49"/>
      <c r="DJ375" s="49"/>
      <c r="DK375" s="61"/>
      <c r="DL375" s="15"/>
      <c r="DM375" s="15"/>
      <c r="DN375" s="15"/>
      <c r="DO375" s="15"/>
      <c r="DP375" s="15"/>
      <c r="DQ375" s="15"/>
      <c r="DR375" s="101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  <c r="HY375" s="15"/>
      <c r="HZ375" s="15"/>
      <c r="IA375" s="15"/>
      <c r="IB375" s="15"/>
      <c r="IC375" s="15"/>
      <c r="ID375" s="15"/>
    </row>
    <row r="376" spans="1:238" ht="16.899999999999999" customHeight="1">
      <c r="A376" s="15"/>
      <c r="B376" s="72"/>
      <c r="C376" s="15"/>
      <c r="D376" s="47"/>
      <c r="E376" s="15"/>
      <c r="F376" s="61"/>
      <c r="G376" s="46"/>
      <c r="H376" s="61"/>
      <c r="I376" s="61"/>
      <c r="J376" s="61"/>
      <c r="K376" s="61"/>
      <c r="L376" s="61"/>
      <c r="M376" s="61"/>
      <c r="N376" s="61"/>
      <c r="O376" s="15"/>
      <c r="P376" s="15"/>
      <c r="Q376" s="61"/>
      <c r="R376" s="61"/>
      <c r="S376" s="61"/>
      <c r="T376" s="61"/>
      <c r="U376" s="61"/>
      <c r="V376" s="61"/>
      <c r="W376" s="61"/>
      <c r="X376" s="47"/>
      <c r="Y376" s="15"/>
      <c r="Z376" s="46"/>
      <c r="AA376" s="15"/>
      <c r="AB376" s="61"/>
      <c r="AC376" s="61"/>
      <c r="AD376" s="61"/>
      <c r="AE376" s="61"/>
      <c r="AF376" s="61"/>
      <c r="AG376" s="61"/>
      <c r="AH376" s="61"/>
      <c r="AI376" s="15"/>
      <c r="AJ376" s="15"/>
      <c r="AK376" s="15"/>
      <c r="AL376" s="15"/>
      <c r="AM376" s="15"/>
      <c r="AN376" s="15"/>
      <c r="AO376" s="101"/>
      <c r="AP376" s="15"/>
      <c r="AQ376" s="72"/>
      <c r="AR376" s="15"/>
      <c r="AS376" s="47"/>
      <c r="AT376" s="15"/>
      <c r="AU376" s="61"/>
      <c r="AV376" s="46"/>
      <c r="AW376" s="61"/>
      <c r="AX376" s="61"/>
      <c r="AY376" s="61"/>
      <c r="AZ376" s="61"/>
      <c r="BA376" s="61"/>
      <c r="BB376" s="61"/>
      <c r="BC376" s="61"/>
      <c r="BD376" s="15"/>
      <c r="BE376" s="15"/>
      <c r="BF376" s="61"/>
      <c r="BG376" s="61"/>
      <c r="BH376" s="61"/>
      <c r="BI376" s="61"/>
      <c r="BJ376" s="61"/>
      <c r="BK376" s="61"/>
      <c r="BL376" s="61"/>
      <c r="BM376" s="47"/>
      <c r="BN376" s="15"/>
      <c r="BO376" s="46"/>
      <c r="BP376" s="15"/>
      <c r="BQ376" s="61"/>
      <c r="BR376" s="61"/>
      <c r="BS376" s="61"/>
      <c r="BT376" s="61"/>
      <c r="BU376" s="61"/>
      <c r="BV376" s="61"/>
      <c r="BW376" s="61"/>
      <c r="BX376" s="15"/>
      <c r="BY376" s="15"/>
      <c r="BZ376" s="15"/>
      <c r="CA376" s="15"/>
      <c r="CB376" s="15"/>
      <c r="CC376" s="15"/>
      <c r="CD376" s="15"/>
      <c r="CE376" s="15"/>
      <c r="CF376" s="72"/>
      <c r="CG376" s="15"/>
      <c r="CH376" s="47"/>
      <c r="CI376" s="15"/>
      <c r="CJ376" s="61"/>
      <c r="CK376" s="46"/>
      <c r="CL376" s="61"/>
      <c r="CM376" s="61"/>
      <c r="CN376" s="61"/>
      <c r="CO376" s="61"/>
      <c r="CP376" s="61"/>
      <c r="CQ376" s="61"/>
      <c r="CR376" s="61"/>
      <c r="CS376" s="15"/>
      <c r="CT376" s="15"/>
      <c r="CU376" s="61"/>
      <c r="CV376" s="61"/>
      <c r="CW376" s="61"/>
      <c r="CX376" s="61"/>
      <c r="CY376" s="61"/>
      <c r="CZ376" s="61"/>
      <c r="DA376" s="61"/>
      <c r="DB376" s="47"/>
      <c r="DC376" s="15"/>
      <c r="DD376" s="46"/>
      <c r="DE376" s="15"/>
      <c r="DF376" s="61"/>
      <c r="DG376" s="61"/>
      <c r="DH376" s="61"/>
      <c r="DI376" s="61"/>
      <c r="DJ376" s="61"/>
      <c r="DK376" s="61"/>
      <c r="DL376" s="61"/>
      <c r="DM376" s="15"/>
      <c r="DN376" s="15"/>
      <c r="DO376" s="15"/>
      <c r="DP376" s="15"/>
      <c r="DQ376" s="15"/>
      <c r="DR376" s="101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  <c r="HY376" s="15"/>
      <c r="HZ376" s="15"/>
      <c r="IA376" s="15"/>
      <c r="IB376" s="15"/>
      <c r="IC376" s="15"/>
      <c r="ID376" s="15"/>
    </row>
    <row r="377" spans="1:238" ht="16.899999999999999" customHeight="1">
      <c r="A377" s="15"/>
      <c r="B377" s="15"/>
      <c r="C377" s="15"/>
      <c r="D377" s="15"/>
      <c r="E377" s="12"/>
      <c r="F377" s="143"/>
      <c r="G377" s="275"/>
      <c r="H377" s="15"/>
      <c r="I377" s="15"/>
      <c r="J377" s="12"/>
      <c r="K377" s="15"/>
      <c r="L377" s="12"/>
      <c r="M377" s="45"/>
      <c r="N377" s="15"/>
      <c r="O377" s="15"/>
      <c r="P377" s="15"/>
      <c r="Q377" s="15"/>
      <c r="R377" s="12"/>
      <c r="S377" s="275"/>
      <c r="T377" s="73"/>
      <c r="U377" s="15"/>
      <c r="V377" s="15"/>
      <c r="W377" s="15"/>
      <c r="X377" s="15"/>
      <c r="Y377" s="12"/>
      <c r="Z377" s="275"/>
      <c r="AA377" s="12"/>
      <c r="AB377" s="15"/>
      <c r="AC377" s="15"/>
      <c r="AD377" s="12"/>
      <c r="AE377" s="12"/>
      <c r="AF377" s="45"/>
      <c r="AG377" s="15"/>
      <c r="AH377" s="15"/>
      <c r="AI377" s="15"/>
      <c r="AJ377" s="15"/>
      <c r="AK377" s="12"/>
      <c r="AL377" s="275"/>
      <c r="AM377" s="15"/>
      <c r="AN377" s="15"/>
      <c r="AO377" s="101"/>
      <c r="AP377" s="15"/>
      <c r="AQ377" s="15"/>
      <c r="AR377" s="15"/>
      <c r="AS377" s="15"/>
      <c r="AT377" s="12"/>
      <c r="AU377" s="15"/>
      <c r="AV377" s="53"/>
      <c r="AW377" s="15"/>
      <c r="AX377" s="15"/>
      <c r="AY377" s="12"/>
      <c r="AZ377" s="15"/>
      <c r="BA377" s="12"/>
      <c r="BB377" s="45"/>
      <c r="BC377" s="15"/>
      <c r="BD377" s="15"/>
      <c r="BE377" s="12"/>
      <c r="BF377" s="235"/>
      <c r="BG377" s="15"/>
      <c r="BH377" s="15"/>
      <c r="BI377" s="73"/>
      <c r="BJ377" s="15"/>
      <c r="BK377" s="15"/>
      <c r="BL377" s="15"/>
      <c r="BM377" s="15"/>
      <c r="BN377" s="12"/>
      <c r="BO377" s="275"/>
      <c r="BP377" s="12"/>
      <c r="BQ377" s="15"/>
      <c r="BR377" s="15"/>
      <c r="BS377" s="12"/>
      <c r="BT377" s="12"/>
      <c r="BU377" s="45"/>
      <c r="BV377" s="15"/>
      <c r="BW377" s="15"/>
      <c r="BX377" s="12"/>
      <c r="BY377" s="53"/>
      <c r="BZ377" s="15"/>
      <c r="CA377" s="15"/>
      <c r="CB377" s="15"/>
      <c r="CC377" s="15"/>
      <c r="CD377" s="15"/>
      <c r="CE377" s="15"/>
      <c r="CF377" s="15"/>
      <c r="CG377" s="15"/>
      <c r="CH377" s="15"/>
      <c r="CI377" s="12"/>
      <c r="CJ377" s="275"/>
      <c r="CK377" s="15"/>
      <c r="CL377" s="15"/>
      <c r="CM377" s="15"/>
      <c r="CN377" s="12"/>
      <c r="CO377" s="15"/>
      <c r="CP377" s="12"/>
      <c r="CQ377" s="15"/>
      <c r="CR377" s="275"/>
      <c r="CS377" s="15"/>
      <c r="CT377" s="15"/>
      <c r="CU377" s="12"/>
      <c r="CV377" s="53"/>
      <c r="CW377" s="53"/>
      <c r="CX377" s="15"/>
      <c r="CY377" s="15"/>
      <c r="CZ377" s="73"/>
      <c r="DA377" s="15"/>
      <c r="DB377" s="15"/>
      <c r="DC377" s="15"/>
      <c r="DD377" s="12"/>
      <c r="DE377" s="74"/>
      <c r="DF377" s="15"/>
      <c r="DG377" s="15"/>
      <c r="DH377" s="12"/>
      <c r="DI377" s="12"/>
      <c r="DJ377" s="15"/>
      <c r="DK377" s="74"/>
      <c r="DL377" s="15"/>
      <c r="DM377" s="15"/>
      <c r="DN377" s="12"/>
      <c r="DO377" s="53"/>
      <c r="DP377" s="53"/>
      <c r="DQ377" s="15"/>
      <c r="DR377" s="101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  <c r="HY377" s="15"/>
      <c r="HZ377" s="15"/>
      <c r="IA377" s="15"/>
      <c r="IB377" s="15"/>
      <c r="IC377" s="15"/>
      <c r="ID377" s="15"/>
    </row>
    <row r="378" spans="1:238" ht="16.899999999999999" customHeight="1">
      <c r="A378" s="15"/>
      <c r="B378" s="15"/>
      <c r="C378" s="15"/>
      <c r="D378" s="73"/>
      <c r="E378" s="12"/>
      <c r="F378" s="73"/>
      <c r="G378" s="235"/>
      <c r="H378" s="73"/>
      <c r="I378" s="62"/>
      <c r="J378" s="62"/>
      <c r="K378" s="62"/>
      <c r="L378" s="61"/>
      <c r="M378" s="61"/>
      <c r="N378" s="15"/>
      <c r="O378" s="62"/>
      <c r="P378" s="12"/>
      <c r="Q378" s="189"/>
      <c r="R378" s="189"/>
      <c r="S378" s="15"/>
      <c r="T378" s="15"/>
      <c r="U378" s="15"/>
      <c r="V378" s="73"/>
      <c r="W378" s="73"/>
      <c r="X378" s="15"/>
      <c r="Y378" s="12"/>
      <c r="Z378" s="235"/>
      <c r="AA378" s="62"/>
      <c r="AB378" s="15"/>
      <c r="AC378" s="14"/>
      <c r="AD378" s="14"/>
      <c r="AE378" s="14"/>
      <c r="AF378" s="62"/>
      <c r="AG378" s="15"/>
      <c r="AH378" s="62"/>
      <c r="AI378" s="12"/>
      <c r="AJ378" s="189"/>
      <c r="AK378" s="189"/>
      <c r="AL378" s="15"/>
      <c r="AM378" s="15"/>
      <c r="AN378" s="15"/>
      <c r="AO378" s="101"/>
      <c r="AP378" s="15"/>
      <c r="AQ378" s="15"/>
      <c r="AR378" s="15"/>
      <c r="AS378" s="73"/>
      <c r="AT378" s="12"/>
      <c r="AU378" s="73"/>
      <c r="AV378" s="53"/>
      <c r="AW378" s="73"/>
      <c r="AX378" s="62"/>
      <c r="AY378" s="62"/>
      <c r="AZ378" s="62"/>
      <c r="BA378" s="61"/>
      <c r="BB378" s="61"/>
      <c r="BC378" s="15"/>
      <c r="BD378" s="62"/>
      <c r="BE378" s="12"/>
      <c r="BF378" s="189"/>
      <c r="BG378" s="189"/>
      <c r="BH378" s="15"/>
      <c r="BI378" s="15"/>
      <c r="BJ378" s="15"/>
      <c r="BK378" s="73"/>
      <c r="BL378" s="73"/>
      <c r="BM378" s="15"/>
      <c r="BN378" s="12"/>
      <c r="BO378" s="235"/>
      <c r="BP378" s="62"/>
      <c r="BQ378" s="15"/>
      <c r="BR378" s="14"/>
      <c r="BS378" s="14"/>
      <c r="BT378" s="14"/>
      <c r="BU378" s="62"/>
      <c r="BV378" s="15"/>
      <c r="BW378" s="62"/>
      <c r="BX378" s="12"/>
      <c r="BY378" s="189"/>
      <c r="BZ378" s="189"/>
      <c r="CA378" s="15"/>
      <c r="CB378" s="15"/>
      <c r="CC378" s="15"/>
      <c r="CD378" s="15"/>
      <c r="CE378" s="15"/>
      <c r="CF378" s="15"/>
      <c r="CG378" s="15"/>
      <c r="CH378" s="73"/>
      <c r="CI378" s="12"/>
      <c r="CJ378" s="275"/>
      <c r="CK378" s="15"/>
      <c r="CL378" s="73"/>
      <c r="CM378" s="62"/>
      <c r="CN378" s="62"/>
      <c r="CO378" s="62"/>
      <c r="CP378" s="61"/>
      <c r="CQ378" s="61"/>
      <c r="CR378" s="15"/>
      <c r="CS378" s="62"/>
      <c r="CT378" s="15"/>
      <c r="CU378" s="12"/>
      <c r="CV378" s="189"/>
      <c r="CW378" s="189"/>
      <c r="CX378" s="15"/>
      <c r="CY378" s="15"/>
      <c r="CZ378" s="73"/>
      <c r="DA378" s="73"/>
      <c r="DB378" s="15"/>
      <c r="DC378" s="73"/>
      <c r="DD378" s="12"/>
      <c r="DE378" s="275"/>
      <c r="DF378" s="15"/>
      <c r="DG378" s="14"/>
      <c r="DH378" s="14"/>
      <c r="DI378" s="14"/>
      <c r="DJ378" s="62"/>
      <c r="DK378" s="15"/>
      <c r="DL378" s="144"/>
      <c r="DM378" s="189"/>
      <c r="DN378" s="189"/>
      <c r="DO378" s="15"/>
      <c r="DP378" s="15"/>
      <c r="DQ378" s="15"/>
      <c r="DR378" s="101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  <c r="HY378" s="15"/>
      <c r="HZ378" s="15"/>
      <c r="IA378" s="15"/>
      <c r="IB378" s="15"/>
      <c r="IC378" s="15"/>
      <c r="ID378" s="15"/>
    </row>
    <row r="379" spans="1:238" ht="16.899999999999999" customHeight="1">
      <c r="A379" s="15"/>
      <c r="B379" s="15"/>
      <c r="C379" s="15"/>
      <c r="D379" s="73"/>
      <c r="E379" s="73"/>
      <c r="F379" s="73"/>
      <c r="G379" s="73"/>
      <c r="H379" s="15"/>
      <c r="I379" s="15"/>
      <c r="J379" s="12"/>
      <c r="K379" s="12"/>
      <c r="L379" s="61"/>
      <c r="M379" s="61"/>
      <c r="N379" s="61"/>
      <c r="O379" s="15"/>
      <c r="P379" s="15"/>
      <c r="Q379" s="15"/>
      <c r="R379" s="15"/>
      <c r="S379" s="15"/>
      <c r="T379" s="15"/>
      <c r="U379" s="73"/>
      <c r="V379" s="73"/>
      <c r="W379" s="73"/>
      <c r="X379" s="73"/>
      <c r="Y379" s="15"/>
      <c r="Z379" s="15"/>
      <c r="AA379" s="12"/>
      <c r="AB379" s="13"/>
      <c r="AC379" s="12"/>
      <c r="AD379" s="12"/>
      <c r="AE379" s="12"/>
      <c r="AF379" s="15"/>
      <c r="AG379" s="62"/>
      <c r="AH379" s="15"/>
      <c r="AI379" s="15"/>
      <c r="AJ379" s="15"/>
      <c r="AK379" s="15"/>
      <c r="AL379" s="15"/>
      <c r="AM379" s="15"/>
      <c r="AN379" s="15"/>
      <c r="AO379" s="101"/>
      <c r="AP379" s="15"/>
      <c r="AQ379" s="15"/>
      <c r="AR379" s="15"/>
      <c r="AS379" s="73"/>
      <c r="AT379" s="73"/>
      <c r="AU379" s="73"/>
      <c r="AV379" s="73"/>
      <c r="AW379" s="15"/>
      <c r="AX379" s="15"/>
      <c r="AY379" s="12"/>
      <c r="AZ379" s="12"/>
      <c r="BA379" s="61"/>
      <c r="BB379" s="61"/>
      <c r="BC379" s="61"/>
      <c r="BD379" s="15"/>
      <c r="BE379" s="15"/>
      <c r="BF379" s="15"/>
      <c r="BG379" s="15"/>
      <c r="BH379" s="15"/>
      <c r="BI379" s="15"/>
      <c r="BJ379" s="73"/>
      <c r="BK379" s="73"/>
      <c r="BL379" s="73"/>
      <c r="BM379" s="73"/>
      <c r="BN379" s="15"/>
      <c r="BO379" s="15"/>
      <c r="BP379" s="12"/>
      <c r="BQ379" s="13"/>
      <c r="BR379" s="12"/>
      <c r="BS379" s="12"/>
      <c r="BT379" s="12"/>
      <c r="BU379" s="15"/>
      <c r="BV379" s="62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73"/>
      <c r="CI379" s="73"/>
      <c r="CJ379" s="73"/>
      <c r="CK379" s="73"/>
      <c r="CL379" s="15"/>
      <c r="CM379" s="15"/>
      <c r="CN379" s="12"/>
      <c r="CO379" s="12"/>
      <c r="CP379" s="61"/>
      <c r="CQ379" s="61"/>
      <c r="CR379" s="61"/>
      <c r="CS379" s="15"/>
      <c r="CT379" s="15"/>
      <c r="CU379" s="15"/>
      <c r="CV379" s="15"/>
      <c r="CW379" s="15"/>
      <c r="CX379" s="15"/>
      <c r="CY379" s="73"/>
      <c r="CZ379" s="73"/>
      <c r="DA379" s="73"/>
      <c r="DB379" s="73"/>
      <c r="DC379" s="15"/>
      <c r="DD379" s="15"/>
      <c r="DE379" s="12"/>
      <c r="DF379" s="13"/>
      <c r="DG379" s="12"/>
      <c r="DH379" s="12"/>
      <c r="DI379" s="12"/>
      <c r="DJ379" s="15"/>
      <c r="DK379" s="62"/>
      <c r="DL379" s="15"/>
      <c r="DM379" s="15"/>
      <c r="DN379" s="15"/>
      <c r="DO379" s="15"/>
      <c r="DP379" s="15"/>
      <c r="DQ379" s="15"/>
      <c r="DR379" s="101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  <c r="HY379" s="15"/>
      <c r="HZ379" s="15"/>
      <c r="IA379" s="15"/>
      <c r="IB379" s="15"/>
      <c r="IC379" s="15"/>
      <c r="ID379" s="15"/>
    </row>
    <row r="380" spans="1:238" ht="16.899999999999999" customHeight="1">
      <c r="A380" s="15"/>
      <c r="B380" s="76"/>
      <c r="C380" s="15"/>
      <c r="D380" s="53"/>
      <c r="E380" s="95"/>
      <c r="F380" s="95"/>
      <c r="G380" s="50"/>
      <c r="H380" s="50"/>
      <c r="I380" s="50"/>
      <c r="J380" s="15"/>
      <c r="K380" s="76"/>
      <c r="L380" s="15"/>
      <c r="M380" s="53"/>
      <c r="N380" s="53"/>
      <c r="O380" s="53"/>
      <c r="P380" s="53"/>
      <c r="Q380" s="53"/>
      <c r="R380" s="50"/>
      <c r="S380" s="15"/>
      <c r="T380" s="15"/>
      <c r="U380" s="15"/>
      <c r="V380" s="75"/>
      <c r="W380" s="53"/>
      <c r="X380" s="95"/>
      <c r="Y380" s="95"/>
      <c r="Z380" s="95"/>
      <c r="AA380" s="95"/>
      <c r="AB380" s="50"/>
      <c r="AC380" s="15"/>
      <c r="AD380" s="15"/>
      <c r="AE380" s="150"/>
      <c r="AF380" s="53"/>
      <c r="AG380" s="53"/>
      <c r="AH380" s="53"/>
      <c r="AI380" s="53"/>
      <c r="AJ380" s="53"/>
      <c r="AK380" s="53"/>
      <c r="AL380" s="15"/>
      <c r="AM380" s="15"/>
      <c r="AN380" s="49"/>
      <c r="AO380" s="101"/>
      <c r="AP380" s="15"/>
      <c r="AQ380" s="76"/>
      <c r="AR380" s="15"/>
      <c r="AS380" s="53"/>
      <c r="AT380" s="95"/>
      <c r="AU380" s="95"/>
      <c r="AV380" s="50"/>
      <c r="AW380" s="50"/>
      <c r="AX380" s="50"/>
      <c r="AY380" s="15"/>
      <c r="AZ380" s="76"/>
      <c r="BA380" s="15"/>
      <c r="BB380" s="53"/>
      <c r="BC380" s="53"/>
      <c r="BD380" s="53"/>
      <c r="BE380" s="53"/>
      <c r="BF380" s="53"/>
      <c r="BG380" s="50"/>
      <c r="BH380" s="15"/>
      <c r="BI380" s="15"/>
      <c r="BJ380" s="15"/>
      <c r="BK380" s="75"/>
      <c r="BL380" s="53"/>
      <c r="BM380" s="95"/>
      <c r="BN380" s="95"/>
      <c r="BO380" s="95"/>
      <c r="BP380" s="95"/>
      <c r="BQ380" s="50"/>
      <c r="BR380" s="15"/>
      <c r="BS380" s="15"/>
      <c r="BT380" s="150"/>
      <c r="BU380" s="53"/>
      <c r="BV380" s="53"/>
      <c r="BW380" s="53"/>
      <c r="BX380" s="53"/>
      <c r="BY380" s="53"/>
      <c r="BZ380" s="53"/>
      <c r="CA380" s="15"/>
      <c r="CB380" s="15"/>
      <c r="CC380" s="49"/>
      <c r="CD380" s="15"/>
      <c r="CE380" s="15"/>
      <c r="CF380" s="76"/>
      <c r="CG380" s="15"/>
      <c r="CH380" s="53"/>
      <c r="CI380" s="95"/>
      <c r="CJ380" s="95"/>
      <c r="CK380" s="50"/>
      <c r="CL380" s="50"/>
      <c r="CM380" s="50"/>
      <c r="CN380" s="15"/>
      <c r="CO380" s="15"/>
      <c r="CP380" s="150"/>
      <c r="CQ380" s="53"/>
      <c r="CR380" s="53"/>
      <c r="CS380" s="53"/>
      <c r="CT380" s="53"/>
      <c r="CU380" s="53"/>
      <c r="CV380" s="50"/>
      <c r="CW380" s="15"/>
      <c r="CX380" s="15"/>
      <c r="CY380" s="15"/>
      <c r="CZ380" s="15"/>
      <c r="DA380" s="75"/>
      <c r="DB380" s="53"/>
      <c r="DC380" s="95"/>
      <c r="DD380" s="95"/>
      <c r="DE380" s="95"/>
      <c r="DF380" s="95"/>
      <c r="DG380" s="50"/>
      <c r="DH380" s="15"/>
      <c r="DI380" s="75"/>
      <c r="DJ380" s="53"/>
      <c r="DK380" s="53"/>
      <c r="DL380" s="53"/>
      <c r="DM380" s="53"/>
      <c r="DN380" s="53"/>
      <c r="DO380" s="53"/>
      <c r="DP380" s="15"/>
      <c r="DQ380" s="15"/>
      <c r="DR380" s="101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  <c r="HY380" s="15"/>
      <c r="HZ380" s="15"/>
      <c r="IA380" s="15"/>
      <c r="IB380" s="15"/>
      <c r="IC380" s="15"/>
      <c r="ID380" s="15"/>
    </row>
    <row r="381" spans="1:238" ht="16.899999999999999" customHeight="1">
      <c r="A381" s="15"/>
      <c r="B381" s="72"/>
      <c r="C381" s="15"/>
      <c r="D381" s="15"/>
      <c r="E381" s="15"/>
      <c r="F381" s="15"/>
      <c r="G381" s="15"/>
      <c r="H381" s="15"/>
      <c r="I381" s="15"/>
      <c r="J381" s="15"/>
      <c r="K381" s="12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49"/>
      <c r="AO381" s="101"/>
      <c r="AP381" s="15"/>
      <c r="AQ381" s="72"/>
      <c r="AR381" s="15"/>
      <c r="AS381" s="15"/>
      <c r="AT381" s="15"/>
      <c r="AU381" s="15"/>
      <c r="AV381" s="15"/>
      <c r="AW381" s="15"/>
      <c r="AX381" s="15"/>
      <c r="AY381" s="15"/>
      <c r="AZ381" s="12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49"/>
      <c r="CD381" s="15"/>
      <c r="CE381" s="15"/>
      <c r="CF381" s="72"/>
      <c r="CG381" s="15"/>
      <c r="CH381" s="15"/>
      <c r="CI381" s="15"/>
      <c r="CJ381" s="15"/>
      <c r="CK381" s="15"/>
      <c r="CL381" s="15"/>
      <c r="CM381" s="15"/>
      <c r="CN381" s="15"/>
      <c r="CO381" s="12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01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  <c r="HY381" s="15"/>
      <c r="HZ381" s="15"/>
      <c r="IA381" s="15"/>
      <c r="IB381" s="15"/>
      <c r="IC381" s="15"/>
      <c r="ID381" s="15"/>
    </row>
    <row r="382" spans="1:238" ht="16.899999999999999" customHeight="1">
      <c r="A382" s="15"/>
      <c r="B382" s="76"/>
      <c r="C382" s="15"/>
      <c r="D382" s="77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76"/>
      <c r="V382" s="75"/>
      <c r="W382" s="77"/>
      <c r="X382" s="15"/>
      <c r="Y382" s="15"/>
      <c r="Z382" s="15"/>
      <c r="AA382" s="13"/>
      <c r="AB382" s="12"/>
      <c r="AC382" s="15"/>
      <c r="AD382" s="12"/>
      <c r="AE382" s="47"/>
      <c r="AF382" s="15"/>
      <c r="AG382" s="15"/>
      <c r="AH382" s="15"/>
      <c r="AI382" s="15"/>
      <c r="AJ382" s="15"/>
      <c r="AK382" s="15"/>
      <c r="AL382" s="15"/>
      <c r="AM382" s="15"/>
      <c r="AN382" s="15"/>
      <c r="AO382" s="101"/>
      <c r="AP382" s="15"/>
      <c r="AQ382" s="76"/>
      <c r="AR382" s="15"/>
      <c r="AS382" s="77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76"/>
      <c r="BK382" s="75"/>
      <c r="BL382" s="77"/>
      <c r="BM382" s="15"/>
      <c r="BN382" s="15"/>
      <c r="BO382" s="15"/>
      <c r="BP382" s="13"/>
      <c r="BQ382" s="12"/>
      <c r="BR382" s="15"/>
      <c r="BS382" s="12"/>
      <c r="BT382" s="47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76"/>
      <c r="CG382" s="15"/>
      <c r="CH382" s="77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76"/>
      <c r="CZ382" s="15"/>
      <c r="DA382" s="75"/>
      <c r="DB382" s="77"/>
      <c r="DC382" s="15"/>
      <c r="DD382" s="15"/>
      <c r="DE382" s="15"/>
      <c r="DF382" s="13"/>
      <c r="DG382" s="12"/>
      <c r="DH382" s="12"/>
      <c r="DI382" s="47"/>
      <c r="DJ382" s="15"/>
      <c r="DK382" s="15"/>
      <c r="DL382" s="15"/>
      <c r="DM382" s="15"/>
      <c r="DN382" s="15"/>
      <c r="DO382" s="15"/>
      <c r="DP382" s="15"/>
      <c r="DQ382" s="15"/>
      <c r="DR382" s="101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  <c r="HY382" s="15"/>
      <c r="HZ382" s="15"/>
      <c r="IA382" s="15"/>
      <c r="IB382" s="15"/>
      <c r="IC382" s="15"/>
      <c r="ID382" s="15"/>
    </row>
    <row r="383" spans="1:238" ht="16.899999999999999" customHeight="1">
      <c r="A383" s="15"/>
      <c r="B383" s="76"/>
      <c r="C383" s="15"/>
      <c r="D383" s="77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75"/>
      <c r="W383" s="77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01"/>
      <c r="AP383" s="15"/>
      <c r="AQ383" s="76"/>
      <c r="AR383" s="15"/>
      <c r="AS383" s="77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75"/>
      <c r="BL383" s="77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76"/>
      <c r="CG383" s="15"/>
      <c r="CH383" s="77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75"/>
      <c r="DB383" s="77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01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  <c r="HY383" s="15"/>
      <c r="HZ383" s="15"/>
      <c r="IA383" s="15"/>
      <c r="IB383" s="15"/>
      <c r="IC383" s="15"/>
      <c r="ID383" s="15"/>
    </row>
    <row r="384" spans="1:238" ht="16.899999999999999" customHeight="1">
      <c r="A384" s="15"/>
      <c r="B384" s="72"/>
      <c r="C384" s="15"/>
      <c r="D384" s="79"/>
      <c r="E384" s="15"/>
      <c r="F384" s="77"/>
      <c r="G384" s="77"/>
      <c r="H384" s="77"/>
      <c r="I384" s="45"/>
      <c r="J384" s="45"/>
      <c r="K384" s="45"/>
      <c r="L384" s="15"/>
      <c r="M384" s="15"/>
      <c r="N384" s="15"/>
      <c r="O384" s="15"/>
      <c r="P384" s="15"/>
      <c r="Q384" s="15"/>
      <c r="R384" s="15"/>
      <c r="S384" s="15"/>
      <c r="T384" s="15"/>
      <c r="U384" s="76"/>
      <c r="V384" s="78"/>
      <c r="W384" s="79"/>
      <c r="X384" s="77"/>
      <c r="Y384" s="45"/>
      <c r="Z384" s="45"/>
      <c r="AA384" s="45"/>
      <c r="AB384" s="45"/>
      <c r="AC384" s="15"/>
      <c r="AD384" s="45"/>
      <c r="AE384" s="45"/>
      <c r="AF384" s="45"/>
      <c r="AG384" s="49"/>
      <c r="AH384" s="15"/>
      <c r="AI384" s="15"/>
      <c r="AJ384" s="15"/>
      <c r="AK384" s="15"/>
      <c r="AL384" s="15"/>
      <c r="AM384" s="15"/>
      <c r="AN384" s="61"/>
      <c r="AO384" s="101"/>
      <c r="AP384" s="15"/>
      <c r="AQ384" s="72"/>
      <c r="AR384" s="15"/>
      <c r="AS384" s="79"/>
      <c r="AT384" s="15"/>
      <c r="AU384" s="77"/>
      <c r="AV384" s="77"/>
      <c r="AW384" s="77"/>
      <c r="AX384" s="45"/>
      <c r="AY384" s="45"/>
      <c r="AZ384" s="45"/>
      <c r="BA384" s="15"/>
      <c r="BB384" s="15"/>
      <c r="BC384" s="15"/>
      <c r="BD384" s="15"/>
      <c r="BE384" s="15"/>
      <c r="BF384" s="15"/>
      <c r="BG384" s="15"/>
      <c r="BH384" s="15"/>
      <c r="BI384" s="15"/>
      <c r="BJ384" s="76"/>
      <c r="BK384" s="78"/>
      <c r="BL384" s="79"/>
      <c r="BM384" s="77"/>
      <c r="BN384" s="45"/>
      <c r="BO384" s="45"/>
      <c r="BP384" s="45"/>
      <c r="BQ384" s="45"/>
      <c r="BR384" s="15"/>
      <c r="BS384" s="45"/>
      <c r="BT384" s="45"/>
      <c r="BU384" s="45"/>
      <c r="BV384" s="49"/>
      <c r="BW384" s="15"/>
      <c r="BX384" s="15"/>
      <c r="BY384" s="15"/>
      <c r="BZ384" s="15"/>
      <c r="CA384" s="15"/>
      <c r="CB384" s="15"/>
      <c r="CC384" s="61"/>
      <c r="CD384" s="49"/>
      <c r="CE384" s="15"/>
      <c r="CF384" s="72"/>
      <c r="CG384" s="15"/>
      <c r="CH384" s="79"/>
      <c r="CI384" s="15"/>
      <c r="CJ384" s="77"/>
      <c r="CK384" s="77"/>
      <c r="CL384" s="77"/>
      <c r="CM384" s="45"/>
      <c r="CN384" s="45"/>
      <c r="CO384" s="45"/>
      <c r="CP384" s="15"/>
      <c r="CQ384" s="15"/>
      <c r="CR384" s="15"/>
      <c r="CS384" s="15"/>
      <c r="CT384" s="15"/>
      <c r="CU384" s="15"/>
      <c r="CV384" s="15"/>
      <c r="CW384" s="15"/>
      <c r="CX384" s="15"/>
      <c r="CY384" s="76"/>
      <c r="CZ384" s="15"/>
      <c r="DA384" s="78"/>
      <c r="DB384" s="79"/>
      <c r="DC384" s="77"/>
      <c r="DD384" s="45"/>
      <c r="DE384" s="45"/>
      <c r="DF384" s="45"/>
      <c r="DG384" s="45"/>
      <c r="DH384" s="45"/>
      <c r="DI384" s="45"/>
      <c r="DJ384" s="45"/>
      <c r="DK384" s="49"/>
      <c r="DL384" s="15"/>
      <c r="DM384" s="15"/>
      <c r="DN384" s="15"/>
      <c r="DO384" s="15"/>
      <c r="DP384" s="15"/>
      <c r="DQ384" s="15"/>
      <c r="DR384" s="101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  <c r="HY384" s="15"/>
      <c r="HZ384" s="15"/>
      <c r="IA384" s="15"/>
      <c r="IB384" s="15"/>
      <c r="IC384" s="15"/>
      <c r="ID384" s="15"/>
    </row>
    <row r="385" spans="1:238" ht="16.899999999999999" customHeight="1">
      <c r="A385" s="15"/>
      <c r="B385" s="76"/>
      <c r="C385" s="15"/>
      <c r="D385" s="77"/>
      <c r="E385" s="15"/>
      <c r="F385" s="77"/>
      <c r="G385" s="77"/>
      <c r="H385" s="77"/>
      <c r="I385" s="49"/>
      <c r="J385" s="49"/>
      <c r="K385" s="49"/>
      <c r="L385" s="15"/>
      <c r="M385" s="15"/>
      <c r="N385" s="15"/>
      <c r="O385" s="15"/>
      <c r="P385" s="15"/>
      <c r="Q385" s="15"/>
      <c r="R385" s="15"/>
      <c r="S385" s="15"/>
      <c r="T385" s="15"/>
      <c r="U385" s="76"/>
      <c r="V385" s="75"/>
      <c r="W385" s="77"/>
      <c r="X385" s="77"/>
      <c r="Y385" s="49"/>
      <c r="Z385" s="49"/>
      <c r="AA385" s="49"/>
      <c r="AB385" s="49"/>
      <c r="AC385" s="15"/>
      <c r="AD385" s="49"/>
      <c r="AE385" s="49"/>
      <c r="AF385" s="49"/>
      <c r="AG385" s="49"/>
      <c r="AH385" s="15"/>
      <c r="AI385" s="15"/>
      <c r="AJ385" s="15"/>
      <c r="AK385" s="15"/>
      <c r="AL385" s="15"/>
      <c r="AM385" s="15"/>
      <c r="AN385" s="61"/>
      <c r="AO385" s="101"/>
      <c r="AP385" s="15"/>
      <c r="AQ385" s="76"/>
      <c r="AR385" s="15"/>
      <c r="AS385" s="77"/>
      <c r="AT385" s="15"/>
      <c r="AU385" s="77"/>
      <c r="AV385" s="77"/>
      <c r="AW385" s="77"/>
      <c r="AX385" s="49"/>
      <c r="AY385" s="49"/>
      <c r="AZ385" s="49"/>
      <c r="BA385" s="15"/>
      <c r="BB385" s="15"/>
      <c r="BC385" s="15"/>
      <c r="BD385" s="15"/>
      <c r="BE385" s="15"/>
      <c r="BF385" s="15"/>
      <c r="BG385" s="15"/>
      <c r="BH385" s="15"/>
      <c r="BI385" s="15"/>
      <c r="BJ385" s="76"/>
      <c r="BK385" s="75"/>
      <c r="BL385" s="77"/>
      <c r="BM385" s="77"/>
      <c r="BN385" s="49"/>
      <c r="BO385" s="49"/>
      <c r="BP385" s="49"/>
      <c r="BQ385" s="49"/>
      <c r="BR385" s="15"/>
      <c r="BS385" s="49"/>
      <c r="BT385" s="49"/>
      <c r="BU385" s="49"/>
      <c r="BV385" s="49"/>
      <c r="BW385" s="15"/>
      <c r="BX385" s="15"/>
      <c r="BY385" s="15"/>
      <c r="BZ385" s="15"/>
      <c r="CA385" s="15"/>
      <c r="CB385" s="15"/>
      <c r="CC385" s="61"/>
      <c r="CD385" s="49"/>
      <c r="CE385" s="15"/>
      <c r="CF385" s="76"/>
      <c r="CG385" s="15"/>
      <c r="CH385" s="77"/>
      <c r="CI385" s="15"/>
      <c r="CJ385" s="77"/>
      <c r="CK385" s="77"/>
      <c r="CL385" s="77"/>
      <c r="CM385" s="49"/>
      <c r="CN385" s="49"/>
      <c r="CO385" s="49"/>
      <c r="CP385" s="15"/>
      <c r="CQ385" s="15"/>
      <c r="CR385" s="15"/>
      <c r="CS385" s="15"/>
      <c r="CT385" s="15"/>
      <c r="CU385" s="15"/>
      <c r="CV385" s="15"/>
      <c r="CW385" s="15"/>
      <c r="CX385" s="15"/>
      <c r="CY385" s="76"/>
      <c r="CZ385" s="15"/>
      <c r="DA385" s="75"/>
      <c r="DB385" s="77"/>
      <c r="DC385" s="77"/>
      <c r="DD385" s="49"/>
      <c r="DE385" s="49"/>
      <c r="DF385" s="49"/>
      <c r="DG385" s="49"/>
      <c r="DH385" s="49"/>
      <c r="DI385" s="49"/>
      <c r="DJ385" s="49"/>
      <c r="DK385" s="49"/>
      <c r="DL385" s="15"/>
      <c r="DM385" s="15"/>
      <c r="DN385" s="15"/>
      <c r="DO385" s="15"/>
      <c r="DP385" s="15"/>
      <c r="DQ385" s="15"/>
      <c r="DR385" s="101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  <c r="HY385" s="15"/>
      <c r="HZ385" s="15"/>
      <c r="IA385" s="15"/>
      <c r="IB385" s="15"/>
      <c r="IC385" s="15"/>
      <c r="ID385" s="15"/>
    </row>
    <row r="386" spans="1:238" ht="16.899999999999999" customHeight="1">
      <c r="A386" s="15"/>
      <c r="B386" s="76"/>
      <c r="C386" s="15"/>
      <c r="D386" s="77"/>
      <c r="E386" s="15"/>
      <c r="F386" s="79"/>
      <c r="G386" s="79"/>
      <c r="H386" s="79"/>
      <c r="I386" s="73"/>
      <c r="J386" s="73"/>
      <c r="K386" s="73"/>
      <c r="L386" s="15"/>
      <c r="M386" s="15"/>
      <c r="N386" s="15"/>
      <c r="O386" s="15"/>
      <c r="P386" s="15"/>
      <c r="Q386" s="15"/>
      <c r="R386" s="15"/>
      <c r="S386" s="15"/>
      <c r="T386" s="15"/>
      <c r="U386" s="72"/>
      <c r="V386" s="75"/>
      <c r="W386" s="77"/>
      <c r="X386" s="79"/>
      <c r="Y386" s="73"/>
      <c r="Z386" s="73"/>
      <c r="AA386" s="73"/>
      <c r="AB386" s="73"/>
      <c r="AC386" s="15"/>
      <c r="AD386" s="73"/>
      <c r="AE386" s="73"/>
      <c r="AF386" s="73"/>
      <c r="AG386" s="73"/>
      <c r="AH386" s="15"/>
      <c r="AI386" s="15"/>
      <c r="AJ386" s="15"/>
      <c r="AK386" s="15"/>
      <c r="AL386" s="15"/>
      <c r="AM386" s="15"/>
      <c r="AN386" s="61"/>
      <c r="AO386" s="101"/>
      <c r="AP386" s="15"/>
      <c r="AQ386" s="76"/>
      <c r="AR386" s="15"/>
      <c r="AS386" s="77"/>
      <c r="AT386" s="15"/>
      <c r="AU386" s="79"/>
      <c r="AV386" s="79"/>
      <c r="AW386" s="79"/>
      <c r="AX386" s="73"/>
      <c r="AY386" s="73"/>
      <c r="AZ386" s="73"/>
      <c r="BA386" s="15"/>
      <c r="BB386" s="15"/>
      <c r="BC386" s="15"/>
      <c r="BD386" s="15"/>
      <c r="BE386" s="15"/>
      <c r="BF386" s="15"/>
      <c r="BG386" s="15"/>
      <c r="BH386" s="15"/>
      <c r="BI386" s="15"/>
      <c r="BJ386" s="72"/>
      <c r="BK386" s="75"/>
      <c r="BL386" s="77"/>
      <c r="BM386" s="79"/>
      <c r="BN386" s="73"/>
      <c r="BO386" s="73"/>
      <c r="BP386" s="73"/>
      <c r="BQ386" s="73"/>
      <c r="BR386" s="15"/>
      <c r="BS386" s="73"/>
      <c r="BT386" s="73"/>
      <c r="BU386" s="73"/>
      <c r="BV386" s="73"/>
      <c r="BW386" s="15"/>
      <c r="BX386" s="15"/>
      <c r="BY386" s="15"/>
      <c r="BZ386" s="15"/>
      <c r="CA386" s="15"/>
      <c r="CB386" s="15"/>
      <c r="CC386" s="61"/>
      <c r="CD386" s="15"/>
      <c r="CE386" s="15"/>
      <c r="CF386" s="76"/>
      <c r="CG386" s="15"/>
      <c r="CH386" s="77"/>
      <c r="CI386" s="15"/>
      <c r="CJ386" s="79"/>
      <c r="CK386" s="79"/>
      <c r="CL386" s="79"/>
      <c r="CM386" s="73"/>
      <c r="CN386" s="73"/>
      <c r="CO386" s="73"/>
      <c r="CP386" s="15"/>
      <c r="CQ386" s="15"/>
      <c r="CR386" s="15"/>
      <c r="CS386" s="15"/>
      <c r="CT386" s="15"/>
      <c r="CU386" s="15"/>
      <c r="CV386" s="15"/>
      <c r="CW386" s="15"/>
      <c r="CX386" s="15"/>
      <c r="CY386" s="72"/>
      <c r="CZ386" s="15"/>
      <c r="DA386" s="75"/>
      <c r="DB386" s="77"/>
      <c r="DC386" s="79"/>
      <c r="DD386" s="73"/>
      <c r="DE386" s="73"/>
      <c r="DF386" s="73"/>
      <c r="DG386" s="73"/>
      <c r="DH386" s="73"/>
      <c r="DI386" s="73"/>
      <c r="DJ386" s="73"/>
      <c r="DK386" s="73"/>
      <c r="DL386" s="15"/>
      <c r="DM386" s="15"/>
      <c r="DN386" s="15"/>
      <c r="DO386" s="15"/>
      <c r="DP386" s="15"/>
      <c r="DQ386" s="15"/>
      <c r="DR386" s="101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  <c r="HY386" s="15"/>
      <c r="HZ386" s="15"/>
      <c r="IA386" s="15"/>
      <c r="IB386" s="15"/>
      <c r="IC386" s="15"/>
      <c r="ID386" s="15"/>
    </row>
    <row r="387" spans="1:238" ht="16.899999999999999" customHeight="1">
      <c r="A387" s="15"/>
      <c r="B387" s="72"/>
      <c r="C387" s="15"/>
      <c r="D387" s="79"/>
      <c r="E387" s="15"/>
      <c r="F387" s="77"/>
      <c r="G387" s="77"/>
      <c r="H387" s="77"/>
      <c r="I387" s="49"/>
      <c r="J387" s="49"/>
      <c r="K387" s="49"/>
      <c r="L387" s="15"/>
      <c r="M387" s="15"/>
      <c r="N387" s="15"/>
      <c r="O387" s="15"/>
      <c r="P387" s="15"/>
      <c r="Q387" s="15"/>
      <c r="R387" s="15"/>
      <c r="S387" s="15"/>
      <c r="T387" s="15"/>
      <c r="U387" s="76"/>
      <c r="V387" s="78"/>
      <c r="W387" s="79"/>
      <c r="X387" s="77"/>
      <c r="Y387" s="49"/>
      <c r="Z387" s="49"/>
      <c r="AA387" s="49"/>
      <c r="AB387" s="49"/>
      <c r="AC387" s="15"/>
      <c r="AD387" s="49"/>
      <c r="AE387" s="49"/>
      <c r="AF387" s="49"/>
      <c r="AG387" s="49"/>
      <c r="AH387" s="15"/>
      <c r="AI387" s="15"/>
      <c r="AJ387" s="15"/>
      <c r="AK387" s="15"/>
      <c r="AL387" s="15"/>
      <c r="AM387" s="15"/>
      <c r="AN387" s="61"/>
      <c r="AO387" s="101"/>
      <c r="AP387" s="15"/>
      <c r="AQ387" s="72"/>
      <c r="AR387" s="15"/>
      <c r="AS387" s="79"/>
      <c r="AT387" s="15"/>
      <c r="AU387" s="77"/>
      <c r="AV387" s="77"/>
      <c r="AW387" s="77"/>
      <c r="AX387" s="49"/>
      <c r="AY387" s="49"/>
      <c r="AZ387" s="49"/>
      <c r="BA387" s="15"/>
      <c r="BB387" s="15"/>
      <c r="BC387" s="15"/>
      <c r="BD387" s="15"/>
      <c r="BE387" s="15"/>
      <c r="BF387" s="15"/>
      <c r="BG387" s="15"/>
      <c r="BH387" s="15"/>
      <c r="BI387" s="15"/>
      <c r="BJ387" s="76"/>
      <c r="BK387" s="78"/>
      <c r="BL387" s="79"/>
      <c r="BM387" s="77"/>
      <c r="BN387" s="49"/>
      <c r="BO387" s="49"/>
      <c r="BP387" s="49"/>
      <c r="BQ387" s="49"/>
      <c r="BR387" s="15"/>
      <c r="BS387" s="49"/>
      <c r="BT387" s="49"/>
      <c r="BU387" s="49"/>
      <c r="BV387" s="49"/>
      <c r="BW387" s="15"/>
      <c r="BX387" s="15"/>
      <c r="BY387" s="15"/>
      <c r="BZ387" s="15"/>
      <c r="CA387" s="15"/>
      <c r="CB387" s="15"/>
      <c r="CC387" s="61"/>
      <c r="CD387" s="15"/>
      <c r="CE387" s="15"/>
      <c r="CF387" s="72"/>
      <c r="CG387" s="15"/>
      <c r="CH387" s="79"/>
      <c r="CI387" s="15"/>
      <c r="CJ387" s="77"/>
      <c r="CK387" s="77"/>
      <c r="CL387" s="77"/>
      <c r="CM387" s="49"/>
      <c r="CN387" s="49"/>
      <c r="CO387" s="49"/>
      <c r="CP387" s="15"/>
      <c r="CQ387" s="15"/>
      <c r="CR387" s="15"/>
      <c r="CS387" s="15"/>
      <c r="CT387" s="15"/>
      <c r="CU387" s="15"/>
      <c r="CV387" s="15"/>
      <c r="CW387" s="15"/>
      <c r="CX387" s="15"/>
      <c r="CY387" s="76"/>
      <c r="CZ387" s="15"/>
      <c r="DA387" s="78"/>
      <c r="DB387" s="79"/>
      <c r="DC387" s="77"/>
      <c r="DD387" s="49"/>
      <c r="DE387" s="49"/>
      <c r="DF387" s="49"/>
      <c r="DG387" s="49"/>
      <c r="DH387" s="49"/>
      <c r="DI387" s="49"/>
      <c r="DJ387" s="49"/>
      <c r="DK387" s="49"/>
      <c r="DL387" s="15"/>
      <c r="DM387" s="15"/>
      <c r="DN387" s="15"/>
      <c r="DO387" s="15"/>
      <c r="DP387" s="15"/>
      <c r="DQ387" s="15"/>
      <c r="DR387" s="101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  <c r="HY387" s="15"/>
      <c r="HZ387" s="15"/>
      <c r="IA387" s="15"/>
      <c r="IB387" s="15"/>
      <c r="IC387" s="15"/>
      <c r="ID387" s="15"/>
    </row>
    <row r="388" spans="1:238" ht="16.899999999999999" customHeight="1">
      <c r="A388" s="15"/>
      <c r="B388" s="76"/>
      <c r="C388" s="15"/>
      <c r="D388" s="77"/>
      <c r="E388" s="15"/>
      <c r="F388" s="77"/>
      <c r="G388" s="77"/>
      <c r="H388" s="77"/>
      <c r="I388" s="49"/>
      <c r="J388" s="49"/>
      <c r="K388" s="49"/>
      <c r="L388" s="15"/>
      <c r="M388" s="15"/>
      <c r="N388" s="15"/>
      <c r="O388" s="15"/>
      <c r="P388" s="15"/>
      <c r="Q388" s="15"/>
      <c r="R388" s="15"/>
      <c r="S388" s="15"/>
      <c r="T388" s="15"/>
      <c r="U388" s="76"/>
      <c r="V388" s="75"/>
      <c r="W388" s="77"/>
      <c r="X388" s="77"/>
      <c r="Y388" s="49"/>
      <c r="Z388" s="49"/>
      <c r="AA388" s="49"/>
      <c r="AB388" s="49"/>
      <c r="AC388" s="15"/>
      <c r="AD388" s="49"/>
      <c r="AE388" s="49"/>
      <c r="AF388" s="49"/>
      <c r="AG388" s="49"/>
      <c r="AH388" s="15"/>
      <c r="AI388" s="15"/>
      <c r="AJ388" s="15"/>
      <c r="AK388" s="15"/>
      <c r="AL388" s="15"/>
      <c r="AM388" s="15"/>
      <c r="AN388" s="61"/>
      <c r="AO388" s="101"/>
      <c r="AP388" s="15"/>
      <c r="AQ388" s="76"/>
      <c r="AR388" s="15"/>
      <c r="AS388" s="77"/>
      <c r="AT388" s="15"/>
      <c r="AU388" s="77"/>
      <c r="AV388" s="77"/>
      <c r="AW388" s="77"/>
      <c r="AX388" s="49"/>
      <c r="AY388" s="49"/>
      <c r="AZ388" s="49"/>
      <c r="BA388" s="15"/>
      <c r="BB388" s="15"/>
      <c r="BC388" s="15"/>
      <c r="BD388" s="15"/>
      <c r="BE388" s="15"/>
      <c r="BF388" s="15"/>
      <c r="BG388" s="15"/>
      <c r="BH388" s="15"/>
      <c r="BI388" s="15"/>
      <c r="BJ388" s="76"/>
      <c r="BK388" s="75"/>
      <c r="BL388" s="77"/>
      <c r="BM388" s="77"/>
      <c r="BN388" s="49"/>
      <c r="BO388" s="49"/>
      <c r="BP388" s="49"/>
      <c r="BQ388" s="49"/>
      <c r="BR388" s="15"/>
      <c r="BS388" s="49"/>
      <c r="BT388" s="49"/>
      <c r="BU388" s="49"/>
      <c r="BV388" s="49"/>
      <c r="BW388" s="15"/>
      <c r="BX388" s="15"/>
      <c r="BY388" s="15"/>
      <c r="BZ388" s="15"/>
      <c r="CA388" s="15"/>
      <c r="CB388" s="15"/>
      <c r="CC388" s="61"/>
      <c r="CD388" s="61"/>
      <c r="CE388" s="15"/>
      <c r="CF388" s="76"/>
      <c r="CG388" s="15"/>
      <c r="CH388" s="77"/>
      <c r="CI388" s="15"/>
      <c r="CJ388" s="77"/>
      <c r="CK388" s="77"/>
      <c r="CL388" s="77"/>
      <c r="CM388" s="49"/>
      <c r="CN388" s="49"/>
      <c r="CO388" s="49"/>
      <c r="CP388" s="15"/>
      <c r="CQ388" s="15"/>
      <c r="CR388" s="15"/>
      <c r="CS388" s="15"/>
      <c r="CT388" s="15"/>
      <c r="CU388" s="15"/>
      <c r="CV388" s="15"/>
      <c r="CW388" s="15"/>
      <c r="CX388" s="15"/>
      <c r="CY388" s="76"/>
      <c r="CZ388" s="15"/>
      <c r="DA388" s="75"/>
      <c r="DB388" s="77"/>
      <c r="DC388" s="77"/>
      <c r="DD388" s="49"/>
      <c r="DE388" s="49"/>
      <c r="DF388" s="49"/>
      <c r="DG388" s="49"/>
      <c r="DH388" s="49"/>
      <c r="DI388" s="49"/>
      <c r="DJ388" s="49"/>
      <c r="DK388" s="49"/>
      <c r="DL388" s="15"/>
      <c r="DM388" s="15"/>
      <c r="DN388" s="15"/>
      <c r="DO388" s="15"/>
      <c r="DP388" s="15"/>
      <c r="DQ388" s="15"/>
      <c r="DR388" s="101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  <c r="HY388" s="15"/>
      <c r="HZ388" s="15"/>
      <c r="IA388" s="15"/>
      <c r="IB388" s="15"/>
      <c r="IC388" s="15"/>
      <c r="ID388" s="15"/>
    </row>
    <row r="389" spans="1:238" ht="16.899999999999999" customHeight="1">
      <c r="A389" s="15"/>
      <c r="B389" s="76"/>
      <c r="C389" s="15"/>
      <c r="D389" s="77"/>
      <c r="E389" s="15"/>
      <c r="F389" s="79"/>
      <c r="G389" s="79"/>
      <c r="H389" s="79"/>
      <c r="I389" s="73"/>
      <c r="J389" s="73"/>
      <c r="K389" s="73"/>
      <c r="L389" s="15"/>
      <c r="M389" s="15"/>
      <c r="N389" s="15"/>
      <c r="O389" s="15"/>
      <c r="P389" s="15"/>
      <c r="Q389" s="15"/>
      <c r="R389" s="15"/>
      <c r="S389" s="15"/>
      <c r="T389" s="15"/>
      <c r="U389" s="72"/>
      <c r="V389" s="75"/>
      <c r="W389" s="77"/>
      <c r="X389" s="79"/>
      <c r="Y389" s="73"/>
      <c r="Z389" s="73"/>
      <c r="AA389" s="73"/>
      <c r="AB389" s="73"/>
      <c r="AC389" s="15"/>
      <c r="AD389" s="73"/>
      <c r="AE389" s="73"/>
      <c r="AF389" s="73"/>
      <c r="AG389" s="73"/>
      <c r="AH389" s="15"/>
      <c r="AI389" s="15"/>
      <c r="AJ389" s="15"/>
      <c r="AK389" s="15"/>
      <c r="AL389" s="15"/>
      <c r="AM389" s="15"/>
      <c r="AN389" s="15"/>
      <c r="AO389" s="101"/>
      <c r="AP389" s="15"/>
      <c r="AQ389" s="76"/>
      <c r="AR389" s="15"/>
      <c r="AS389" s="77"/>
      <c r="AT389" s="15"/>
      <c r="AU389" s="79"/>
      <c r="AV389" s="79"/>
      <c r="AW389" s="79"/>
      <c r="AX389" s="73"/>
      <c r="AY389" s="73"/>
      <c r="AZ389" s="73"/>
      <c r="BA389" s="15"/>
      <c r="BB389" s="15"/>
      <c r="BC389" s="15"/>
      <c r="BD389" s="15"/>
      <c r="BE389" s="15"/>
      <c r="BF389" s="15"/>
      <c r="BG389" s="15"/>
      <c r="BH389" s="15"/>
      <c r="BI389" s="15"/>
      <c r="BJ389" s="72"/>
      <c r="BK389" s="75"/>
      <c r="BL389" s="77"/>
      <c r="BM389" s="79"/>
      <c r="BN389" s="73"/>
      <c r="BO389" s="73"/>
      <c r="BP389" s="73"/>
      <c r="BQ389" s="73"/>
      <c r="BR389" s="15"/>
      <c r="BS389" s="73"/>
      <c r="BT389" s="73"/>
      <c r="BU389" s="73"/>
      <c r="BV389" s="73"/>
      <c r="BW389" s="15"/>
      <c r="BX389" s="15"/>
      <c r="BY389" s="15"/>
      <c r="BZ389" s="15"/>
      <c r="CA389" s="15"/>
      <c r="CB389" s="15"/>
      <c r="CC389" s="15"/>
      <c r="CD389" s="61"/>
      <c r="CE389" s="15"/>
      <c r="CF389" s="76"/>
      <c r="CG389" s="15"/>
      <c r="CH389" s="77"/>
      <c r="CI389" s="15"/>
      <c r="CJ389" s="79"/>
      <c r="CK389" s="79"/>
      <c r="CL389" s="79"/>
      <c r="CM389" s="73"/>
      <c r="CN389" s="73"/>
      <c r="CO389" s="73"/>
      <c r="CP389" s="15"/>
      <c r="CQ389" s="15"/>
      <c r="CR389" s="15"/>
      <c r="CS389" s="15"/>
      <c r="CT389" s="15"/>
      <c r="CU389" s="15"/>
      <c r="CV389" s="15"/>
      <c r="CW389" s="15"/>
      <c r="CX389" s="15"/>
      <c r="CY389" s="72"/>
      <c r="CZ389" s="15"/>
      <c r="DA389" s="75"/>
      <c r="DB389" s="77"/>
      <c r="DC389" s="79"/>
      <c r="DD389" s="73"/>
      <c r="DE389" s="73"/>
      <c r="DF389" s="73"/>
      <c r="DG389" s="73"/>
      <c r="DH389" s="73"/>
      <c r="DI389" s="73"/>
      <c r="DJ389" s="73"/>
      <c r="DK389" s="73"/>
      <c r="DL389" s="15"/>
      <c r="DM389" s="15"/>
      <c r="DN389" s="15"/>
      <c r="DO389" s="15"/>
      <c r="DP389" s="15"/>
      <c r="DQ389" s="15"/>
      <c r="DR389" s="101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  <c r="HY389" s="15"/>
      <c r="HZ389" s="15"/>
      <c r="IA389" s="15"/>
      <c r="IB389" s="15"/>
      <c r="IC389" s="15"/>
      <c r="ID389" s="15"/>
    </row>
    <row r="390" spans="1:238" ht="16.899999999999999" customHeight="1">
      <c r="A390" s="15"/>
      <c r="B390" s="72"/>
      <c r="C390" s="15"/>
      <c r="D390" s="15"/>
      <c r="E390" s="15"/>
      <c r="F390" s="15"/>
      <c r="G390" s="76"/>
      <c r="H390" s="77"/>
      <c r="I390" s="77"/>
      <c r="J390" s="77"/>
      <c r="K390" s="77"/>
      <c r="L390" s="49"/>
      <c r="M390" s="49"/>
      <c r="N390" s="49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76"/>
      <c r="AE390" s="15"/>
      <c r="AF390" s="77"/>
      <c r="AG390" s="77"/>
      <c r="AH390" s="77"/>
      <c r="AI390" s="49"/>
      <c r="AJ390" s="49"/>
      <c r="AK390" s="49"/>
      <c r="AL390" s="49"/>
      <c r="AM390" s="49"/>
      <c r="AN390" s="15"/>
      <c r="AO390" s="101"/>
      <c r="AP390" s="15"/>
      <c r="AQ390" s="72"/>
      <c r="AR390" s="15"/>
      <c r="AS390" s="15"/>
      <c r="AT390" s="15"/>
      <c r="AU390" s="15"/>
      <c r="AV390" s="76"/>
      <c r="AW390" s="77"/>
      <c r="AX390" s="77"/>
      <c r="AY390" s="77"/>
      <c r="AZ390" s="77"/>
      <c r="BA390" s="49"/>
      <c r="BB390" s="49"/>
      <c r="BC390" s="49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76"/>
      <c r="BT390" s="15"/>
      <c r="BU390" s="77"/>
      <c r="BV390" s="77"/>
      <c r="BW390" s="77"/>
      <c r="BX390" s="49"/>
      <c r="BY390" s="49"/>
      <c r="BZ390" s="49"/>
      <c r="CA390" s="49"/>
      <c r="CB390" s="49"/>
      <c r="CC390" s="15"/>
      <c r="CD390" s="15"/>
      <c r="CE390" s="15"/>
      <c r="CF390" s="72"/>
      <c r="CG390" s="15"/>
      <c r="CH390" s="15"/>
      <c r="CI390" s="15"/>
      <c r="CJ390" s="15"/>
      <c r="CK390" s="76"/>
      <c r="CL390" s="77"/>
      <c r="CM390" s="77"/>
      <c r="CN390" s="77"/>
      <c r="CO390" s="77"/>
      <c r="CP390" s="49"/>
      <c r="CQ390" s="49"/>
      <c r="CR390" s="49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76"/>
      <c r="DI390" s="15"/>
      <c r="DJ390" s="77"/>
      <c r="DK390" s="77"/>
      <c r="DL390" s="77"/>
      <c r="DM390" s="49"/>
      <c r="DN390" s="49"/>
      <c r="DO390" s="49"/>
      <c r="DP390" s="49"/>
      <c r="DQ390" s="49"/>
      <c r="DR390" s="101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  <c r="HY390" s="15"/>
      <c r="HZ390" s="15"/>
      <c r="IA390" s="15"/>
      <c r="IB390" s="15"/>
      <c r="IC390" s="15"/>
      <c r="ID390" s="15"/>
    </row>
    <row r="391" spans="1:238" ht="16.899999999999999" customHeight="1">
      <c r="A391" s="15"/>
      <c r="B391" s="72"/>
      <c r="C391" s="15"/>
      <c r="D391" s="15"/>
      <c r="E391" s="46"/>
      <c r="F391" s="15"/>
      <c r="G391" s="15"/>
      <c r="H391" s="15"/>
      <c r="I391" s="15"/>
      <c r="J391" s="77"/>
      <c r="K391" s="77"/>
      <c r="L391" s="77"/>
      <c r="M391" s="49"/>
      <c r="N391" s="49"/>
      <c r="O391" s="15"/>
      <c r="P391" s="15"/>
      <c r="Q391" s="15"/>
      <c r="R391" s="15"/>
      <c r="S391" s="15"/>
      <c r="T391" s="15"/>
      <c r="U391" s="15"/>
      <c r="V391" s="15"/>
      <c r="W391" s="15"/>
      <c r="X391" s="46"/>
      <c r="Y391" s="15"/>
      <c r="Z391" s="15"/>
      <c r="AA391" s="15"/>
      <c r="AB391" s="15"/>
      <c r="AC391" s="15"/>
      <c r="AD391" s="76"/>
      <c r="AE391" s="15"/>
      <c r="AF391" s="77"/>
      <c r="AG391" s="77"/>
      <c r="AH391" s="77"/>
      <c r="AI391" s="49"/>
      <c r="AJ391" s="49"/>
      <c r="AK391" s="49"/>
      <c r="AL391" s="49"/>
      <c r="AM391" s="49"/>
      <c r="AN391" s="15"/>
      <c r="AO391" s="101"/>
      <c r="AP391" s="15"/>
      <c r="AQ391" s="72"/>
      <c r="AR391" s="15"/>
      <c r="AS391" s="15"/>
      <c r="AT391" s="46"/>
      <c r="AU391" s="15"/>
      <c r="AV391" s="15"/>
      <c r="AW391" s="15"/>
      <c r="AX391" s="15"/>
      <c r="AY391" s="77"/>
      <c r="AZ391" s="77"/>
      <c r="BA391" s="77"/>
      <c r="BB391" s="49"/>
      <c r="BC391" s="49"/>
      <c r="BD391" s="15"/>
      <c r="BE391" s="15"/>
      <c r="BF391" s="15"/>
      <c r="BG391" s="15"/>
      <c r="BH391" s="15"/>
      <c r="BI391" s="15"/>
      <c r="BJ391" s="15"/>
      <c r="BK391" s="15"/>
      <c r="BL391" s="15"/>
      <c r="BM391" s="46"/>
      <c r="BN391" s="15"/>
      <c r="BO391" s="15"/>
      <c r="BP391" s="15"/>
      <c r="BQ391" s="15"/>
      <c r="BR391" s="15"/>
      <c r="BS391" s="76"/>
      <c r="BT391" s="15"/>
      <c r="BU391" s="77"/>
      <c r="BV391" s="77"/>
      <c r="BW391" s="77"/>
      <c r="BX391" s="49"/>
      <c r="BY391" s="49"/>
      <c r="BZ391" s="49"/>
      <c r="CA391" s="49"/>
      <c r="CB391" s="49"/>
      <c r="CC391" s="15"/>
      <c r="CD391" s="15"/>
      <c r="CE391" s="15"/>
      <c r="CF391" s="72"/>
      <c r="CG391" s="15"/>
      <c r="CH391" s="15"/>
      <c r="CI391" s="46"/>
      <c r="CJ391" s="15"/>
      <c r="CK391" s="15"/>
      <c r="CL391" s="15"/>
      <c r="CM391" s="15"/>
      <c r="CN391" s="77"/>
      <c r="CO391" s="77"/>
      <c r="CP391" s="77"/>
      <c r="CQ391" s="49"/>
      <c r="CR391" s="49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46"/>
      <c r="DD391" s="15"/>
      <c r="DE391" s="15"/>
      <c r="DF391" s="15"/>
      <c r="DG391" s="15"/>
      <c r="DH391" s="76"/>
      <c r="DI391" s="15"/>
      <c r="DJ391" s="77"/>
      <c r="DK391" s="77"/>
      <c r="DL391" s="77"/>
      <c r="DM391" s="49"/>
      <c r="DN391" s="49"/>
      <c r="DO391" s="49"/>
      <c r="DP391" s="49"/>
      <c r="DQ391" s="49"/>
      <c r="DR391" s="101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  <c r="HY391" s="15"/>
      <c r="HZ391" s="15"/>
      <c r="IA391" s="15"/>
      <c r="IB391" s="15"/>
      <c r="IC391" s="15"/>
      <c r="ID391" s="15"/>
    </row>
    <row r="392" spans="1:238" ht="16.899999999999999" customHeight="1">
      <c r="A392" s="15"/>
      <c r="B392" s="72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49"/>
      <c r="AL392" s="15"/>
      <c r="AM392" s="15"/>
      <c r="AN392" s="15"/>
      <c r="AO392" s="101"/>
      <c r="AP392" s="15"/>
      <c r="AQ392" s="72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49"/>
      <c r="CA392" s="15"/>
      <c r="CB392" s="15"/>
      <c r="CC392" s="15"/>
      <c r="CD392" s="15"/>
      <c r="CE392" s="15"/>
      <c r="CF392" s="72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49"/>
      <c r="DP392" s="15"/>
      <c r="DQ392" s="15"/>
      <c r="DR392" s="101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  <c r="HY392" s="15"/>
      <c r="HZ392" s="15"/>
      <c r="IA392" s="15"/>
      <c r="IB392" s="15"/>
      <c r="IC392" s="15"/>
      <c r="ID392" s="15"/>
    </row>
    <row r="393" spans="1:238" ht="16.899999999999999" customHeight="1">
      <c r="A393" s="15"/>
      <c r="B393" s="72"/>
      <c r="C393" s="15"/>
      <c r="D393" s="15"/>
      <c r="E393" s="46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49"/>
      <c r="S393" s="15"/>
      <c r="T393" s="15"/>
      <c r="U393" s="15"/>
      <c r="V393" s="15"/>
      <c r="W393" s="15"/>
      <c r="X393" s="46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49"/>
      <c r="AL393" s="15"/>
      <c r="AM393" s="15"/>
      <c r="AN393" s="15"/>
      <c r="AO393" s="101"/>
      <c r="AP393" s="15"/>
      <c r="AQ393" s="72"/>
      <c r="AR393" s="15"/>
      <c r="AS393" s="15"/>
      <c r="AT393" s="46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49"/>
      <c r="BH393" s="15"/>
      <c r="BI393" s="15"/>
      <c r="BJ393" s="15"/>
      <c r="BK393" s="15"/>
      <c r="BL393" s="15"/>
      <c r="BM393" s="46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49"/>
      <c r="CA393" s="15"/>
      <c r="CB393" s="15"/>
      <c r="CC393" s="15"/>
      <c r="CD393" s="15"/>
      <c r="CE393" s="15"/>
      <c r="CF393" s="72"/>
      <c r="CG393" s="15"/>
      <c r="CH393" s="15"/>
      <c r="CI393" s="46"/>
      <c r="CJ393" s="15"/>
      <c r="CK393" s="15"/>
      <c r="CL393" s="15"/>
      <c r="CM393" s="15"/>
      <c r="CN393" s="15"/>
      <c r="CO393" s="15"/>
      <c r="CP393" s="46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46"/>
      <c r="DD393" s="15"/>
      <c r="DE393" s="15"/>
      <c r="DF393" s="15"/>
      <c r="DG393" s="15"/>
      <c r="DH393" s="15"/>
      <c r="DI393" s="15"/>
      <c r="DJ393" s="48"/>
      <c r="DK393" s="15"/>
      <c r="DL393" s="15"/>
      <c r="DM393" s="15"/>
      <c r="DN393" s="15"/>
      <c r="DO393" s="49"/>
      <c r="DP393" s="15"/>
      <c r="DQ393" s="15"/>
      <c r="DR393" s="101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  <c r="HY393" s="15"/>
      <c r="HZ393" s="15"/>
      <c r="IA393" s="15"/>
      <c r="IB393" s="15"/>
      <c r="IC393" s="15"/>
      <c r="ID393" s="15"/>
    </row>
    <row r="394" spans="1:238" ht="16.899999999999999" customHeight="1">
      <c r="A394" s="15"/>
      <c r="B394" s="72"/>
      <c r="C394" s="15"/>
      <c r="D394" s="15"/>
      <c r="E394" s="15"/>
      <c r="F394" s="15"/>
      <c r="G394" s="15"/>
      <c r="H394" s="15"/>
      <c r="I394" s="15"/>
      <c r="J394" s="61"/>
      <c r="K394" s="61"/>
      <c r="L394" s="61"/>
      <c r="M394" s="61"/>
      <c r="N394" s="61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61"/>
      <c r="AG394" s="61"/>
      <c r="AH394" s="61"/>
      <c r="AI394" s="61"/>
      <c r="AJ394" s="61"/>
      <c r="AK394" s="49"/>
      <c r="AL394" s="61"/>
      <c r="AM394" s="61"/>
      <c r="AN394" s="15"/>
      <c r="AO394" s="101"/>
      <c r="AP394" s="15"/>
      <c r="AQ394" s="72"/>
      <c r="AR394" s="15"/>
      <c r="AS394" s="15"/>
      <c r="AT394" s="15"/>
      <c r="AU394" s="15"/>
      <c r="AV394" s="15"/>
      <c r="AW394" s="15"/>
      <c r="AX394" s="15"/>
      <c r="AY394" s="61"/>
      <c r="AZ394" s="61"/>
      <c r="BA394" s="61"/>
      <c r="BB394" s="61"/>
      <c r="BC394" s="61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61"/>
      <c r="BV394" s="61"/>
      <c r="BW394" s="61"/>
      <c r="BX394" s="61"/>
      <c r="BY394" s="61"/>
      <c r="BZ394" s="49"/>
      <c r="CA394" s="61"/>
      <c r="CB394" s="61"/>
      <c r="CC394" s="15"/>
      <c r="CD394" s="15"/>
      <c r="CE394" s="15"/>
      <c r="CF394" s="72"/>
      <c r="CG394" s="15"/>
      <c r="CH394" s="15"/>
      <c r="CI394" s="15"/>
      <c r="CJ394" s="15"/>
      <c r="CK394" s="15"/>
      <c r="CL394" s="15"/>
      <c r="CM394" s="15"/>
      <c r="CN394" s="61"/>
      <c r="CO394" s="61"/>
      <c r="CP394" s="61"/>
      <c r="CQ394" s="61"/>
      <c r="CR394" s="61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61"/>
      <c r="DK394" s="61"/>
      <c r="DL394" s="61"/>
      <c r="DM394" s="61"/>
      <c r="DN394" s="61"/>
      <c r="DO394" s="49"/>
      <c r="DP394" s="61"/>
      <c r="DQ394" s="61"/>
      <c r="DR394" s="101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  <c r="HY394" s="15"/>
      <c r="HZ394" s="15"/>
      <c r="IA394" s="15"/>
      <c r="IB394" s="15"/>
      <c r="IC394" s="15"/>
      <c r="ID394" s="15"/>
    </row>
    <row r="395" spans="1:238" ht="16.899999999999999" customHeight="1">
      <c r="A395" s="15"/>
      <c r="B395" s="72"/>
      <c r="C395" s="15"/>
      <c r="D395" s="15"/>
      <c r="E395" s="46"/>
      <c r="F395" s="15"/>
      <c r="G395" s="15"/>
      <c r="H395" s="15"/>
      <c r="I395" s="15"/>
      <c r="J395" s="61"/>
      <c r="K395" s="61"/>
      <c r="L395" s="61"/>
      <c r="M395" s="61"/>
      <c r="N395" s="61"/>
      <c r="O395" s="15"/>
      <c r="P395" s="15"/>
      <c r="Q395" s="15"/>
      <c r="R395" s="15"/>
      <c r="S395" s="15"/>
      <c r="T395" s="15"/>
      <c r="U395" s="15"/>
      <c r="V395" s="15"/>
      <c r="W395" s="15"/>
      <c r="X395" s="46"/>
      <c r="Y395" s="15"/>
      <c r="Z395" s="15"/>
      <c r="AA395" s="15"/>
      <c r="AB395" s="15"/>
      <c r="AC395" s="15"/>
      <c r="AD395" s="72"/>
      <c r="AE395" s="15"/>
      <c r="AF395" s="61"/>
      <c r="AG395" s="61"/>
      <c r="AH395" s="61"/>
      <c r="AI395" s="61"/>
      <c r="AJ395" s="61"/>
      <c r="AK395" s="49"/>
      <c r="AL395" s="61"/>
      <c r="AM395" s="61"/>
      <c r="AN395" s="15"/>
      <c r="AO395" s="101"/>
      <c r="AP395" s="15"/>
      <c r="AQ395" s="72"/>
      <c r="AR395" s="15"/>
      <c r="AS395" s="15"/>
      <c r="AT395" s="46"/>
      <c r="AU395" s="15"/>
      <c r="AV395" s="15"/>
      <c r="AW395" s="15"/>
      <c r="AX395" s="15"/>
      <c r="AY395" s="61"/>
      <c r="AZ395" s="61"/>
      <c r="BA395" s="61"/>
      <c r="BB395" s="61"/>
      <c r="BC395" s="61"/>
      <c r="BD395" s="15"/>
      <c r="BE395" s="15"/>
      <c r="BF395" s="15"/>
      <c r="BG395" s="15"/>
      <c r="BH395" s="15"/>
      <c r="BI395" s="15"/>
      <c r="BJ395" s="15"/>
      <c r="BK395" s="15"/>
      <c r="BL395" s="15"/>
      <c r="BM395" s="46"/>
      <c r="BN395" s="15"/>
      <c r="BO395" s="15"/>
      <c r="BP395" s="15"/>
      <c r="BQ395" s="15"/>
      <c r="BR395" s="15"/>
      <c r="BS395" s="72"/>
      <c r="BT395" s="15"/>
      <c r="BU395" s="61"/>
      <c r="BV395" s="61"/>
      <c r="BW395" s="61"/>
      <c r="BX395" s="61"/>
      <c r="BY395" s="61"/>
      <c r="BZ395" s="49"/>
      <c r="CA395" s="61"/>
      <c r="CB395" s="61"/>
      <c r="CC395" s="15"/>
      <c r="CD395" s="15"/>
      <c r="CE395" s="15"/>
      <c r="CF395" s="72"/>
      <c r="CG395" s="15"/>
      <c r="CH395" s="15"/>
      <c r="CI395" s="46"/>
      <c r="CJ395" s="15"/>
      <c r="CK395" s="15"/>
      <c r="CL395" s="15"/>
      <c r="CM395" s="15"/>
      <c r="CN395" s="61"/>
      <c r="CO395" s="61"/>
      <c r="CP395" s="61"/>
      <c r="CQ395" s="61"/>
      <c r="CR395" s="61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46"/>
      <c r="DD395" s="15"/>
      <c r="DE395" s="15"/>
      <c r="DF395" s="15"/>
      <c r="DG395" s="15"/>
      <c r="DH395" s="72"/>
      <c r="DI395" s="15"/>
      <c r="DJ395" s="61"/>
      <c r="DK395" s="61"/>
      <c r="DL395" s="61"/>
      <c r="DM395" s="61"/>
      <c r="DN395" s="61"/>
      <c r="DO395" s="49"/>
      <c r="DP395" s="61"/>
      <c r="DQ395" s="61"/>
      <c r="DR395" s="101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  <c r="HY395" s="15"/>
      <c r="HZ395" s="15"/>
      <c r="IA395" s="15"/>
      <c r="IB395" s="15"/>
      <c r="IC395" s="15"/>
      <c r="ID395" s="15"/>
    </row>
    <row r="396" spans="1:238" ht="16.899999999999999" customHeight="1">
      <c r="A396" s="15"/>
      <c r="B396" s="72"/>
      <c r="C396" s="15"/>
      <c r="D396" s="15"/>
      <c r="E396" s="15"/>
      <c r="F396" s="61"/>
      <c r="G396" s="61"/>
      <c r="H396" s="61"/>
      <c r="I396" s="61"/>
      <c r="J396" s="61"/>
      <c r="K396" s="61"/>
      <c r="L396" s="61"/>
      <c r="M396" s="61"/>
      <c r="N396" s="61"/>
      <c r="O396" s="15"/>
      <c r="P396" s="15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49"/>
      <c r="AF396" s="49"/>
      <c r="AG396" s="61"/>
      <c r="AH396" s="15"/>
      <c r="AI396" s="15"/>
      <c r="AJ396" s="15"/>
      <c r="AK396" s="15"/>
      <c r="AL396" s="15"/>
      <c r="AM396" s="15"/>
      <c r="AN396" s="15"/>
      <c r="AO396" s="101"/>
      <c r="AP396" s="15"/>
      <c r="AQ396" s="72"/>
      <c r="AR396" s="15"/>
      <c r="AS396" s="15"/>
      <c r="AT396" s="15"/>
      <c r="AU396" s="61"/>
      <c r="AV396" s="61"/>
      <c r="AW396" s="61"/>
      <c r="AX396" s="61"/>
      <c r="AY396" s="61"/>
      <c r="AZ396" s="61"/>
      <c r="BA396" s="61"/>
      <c r="BB396" s="61"/>
      <c r="BC396" s="61"/>
      <c r="BD396" s="15"/>
      <c r="BE396" s="15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49"/>
      <c r="BU396" s="49"/>
      <c r="BV396" s="61"/>
      <c r="BW396" s="15"/>
      <c r="BX396" s="15"/>
      <c r="BY396" s="15"/>
      <c r="BZ396" s="15"/>
      <c r="CA396" s="15"/>
      <c r="CB396" s="15"/>
      <c r="CC396" s="15"/>
      <c r="CD396" s="15"/>
      <c r="CE396" s="15"/>
      <c r="CF396" s="72"/>
      <c r="CG396" s="15"/>
      <c r="CH396" s="15"/>
      <c r="CI396" s="15"/>
      <c r="CJ396" s="61"/>
      <c r="CK396" s="61"/>
      <c r="CL396" s="61"/>
      <c r="CM396" s="61"/>
      <c r="CN396" s="61"/>
      <c r="CO396" s="61"/>
      <c r="CP396" s="61"/>
      <c r="CQ396" s="61"/>
      <c r="CR396" s="61"/>
      <c r="CS396" s="15"/>
      <c r="CT396" s="15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49"/>
      <c r="DJ396" s="49"/>
      <c r="DK396" s="61"/>
      <c r="DL396" s="15"/>
      <c r="DM396" s="15"/>
      <c r="DN396" s="15"/>
      <c r="DO396" s="15"/>
      <c r="DP396" s="15"/>
      <c r="DQ396" s="15"/>
      <c r="DR396" s="101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  <c r="HY396" s="15"/>
      <c r="HZ396" s="15"/>
      <c r="IA396" s="15"/>
      <c r="IB396" s="15"/>
      <c r="IC396" s="15"/>
      <c r="ID396" s="15"/>
    </row>
    <row r="397" spans="1:238" ht="16.899999999999999" customHeight="1">
      <c r="A397" s="15"/>
      <c r="B397" s="72"/>
      <c r="C397" s="15"/>
      <c r="D397" s="47"/>
      <c r="E397" s="15"/>
      <c r="F397" s="61"/>
      <c r="G397" s="46"/>
      <c r="H397" s="61"/>
      <c r="I397" s="61"/>
      <c r="J397" s="61"/>
      <c r="K397" s="61"/>
      <c r="L397" s="61"/>
      <c r="M397" s="61"/>
      <c r="N397" s="61"/>
      <c r="O397" s="15"/>
      <c r="P397" s="15"/>
      <c r="Q397" s="61"/>
      <c r="R397" s="61"/>
      <c r="S397" s="61"/>
      <c r="T397" s="61"/>
      <c r="U397" s="61"/>
      <c r="V397" s="61"/>
      <c r="W397" s="61"/>
      <c r="X397" s="47"/>
      <c r="Y397" s="15"/>
      <c r="Z397" s="46"/>
      <c r="AA397" s="15"/>
      <c r="AB397" s="61"/>
      <c r="AC397" s="61"/>
      <c r="AD397" s="61"/>
      <c r="AE397" s="61"/>
      <c r="AF397" s="61"/>
      <c r="AG397" s="61"/>
      <c r="AH397" s="61"/>
      <c r="AI397" s="15"/>
      <c r="AJ397" s="15"/>
      <c r="AK397" s="15"/>
      <c r="AL397" s="15"/>
      <c r="AM397" s="15"/>
      <c r="AN397" s="15"/>
      <c r="AO397" s="101"/>
      <c r="AP397" s="15"/>
      <c r="AQ397" s="72"/>
      <c r="AR397" s="15"/>
      <c r="AS397" s="47"/>
      <c r="AT397" s="15"/>
      <c r="AU397" s="61"/>
      <c r="AV397" s="46"/>
      <c r="AW397" s="61"/>
      <c r="AX397" s="61"/>
      <c r="AY397" s="61"/>
      <c r="AZ397" s="61"/>
      <c r="BA397" s="61"/>
      <c r="BB397" s="61"/>
      <c r="BC397" s="61"/>
      <c r="BD397" s="15"/>
      <c r="BE397" s="15"/>
      <c r="BF397" s="61"/>
      <c r="BG397" s="61"/>
      <c r="BH397" s="61"/>
      <c r="BI397" s="61"/>
      <c r="BJ397" s="61"/>
      <c r="BK397" s="61"/>
      <c r="BL397" s="61"/>
      <c r="BM397" s="47"/>
      <c r="BN397" s="15"/>
      <c r="BO397" s="46"/>
      <c r="BP397" s="15"/>
      <c r="BQ397" s="61"/>
      <c r="BR397" s="61"/>
      <c r="BS397" s="61"/>
      <c r="BT397" s="61"/>
      <c r="BU397" s="61"/>
      <c r="BV397" s="61"/>
      <c r="BW397" s="61"/>
      <c r="BX397" s="15"/>
      <c r="BY397" s="15"/>
      <c r="BZ397" s="15"/>
      <c r="CA397" s="15"/>
      <c r="CB397" s="15"/>
      <c r="CC397" s="15"/>
      <c r="CD397" s="15"/>
      <c r="CE397" s="15"/>
      <c r="CF397" s="72"/>
      <c r="CG397" s="15"/>
      <c r="CH397" s="47"/>
      <c r="CI397" s="15"/>
      <c r="CJ397" s="61"/>
      <c r="CK397" s="46"/>
      <c r="CL397" s="61"/>
      <c r="CM397" s="61"/>
      <c r="CN397" s="61"/>
      <c r="CO397" s="61"/>
      <c r="CP397" s="61"/>
      <c r="CQ397" s="61"/>
      <c r="CR397" s="61"/>
      <c r="CS397" s="15"/>
      <c r="CT397" s="15"/>
      <c r="CU397" s="61"/>
      <c r="CV397" s="61"/>
      <c r="CW397" s="61"/>
      <c r="CX397" s="61"/>
      <c r="CY397" s="61"/>
      <c r="CZ397" s="61"/>
      <c r="DA397" s="61"/>
      <c r="DB397" s="47"/>
      <c r="DC397" s="15"/>
      <c r="DD397" s="46"/>
      <c r="DE397" s="15"/>
      <c r="DF397" s="61"/>
      <c r="DG397" s="61"/>
      <c r="DH397" s="61"/>
      <c r="DI397" s="61"/>
      <c r="DJ397" s="61"/>
      <c r="DK397" s="61"/>
      <c r="DL397" s="61"/>
      <c r="DM397" s="15"/>
      <c r="DN397" s="15"/>
      <c r="DO397" s="15"/>
      <c r="DP397" s="15"/>
      <c r="DQ397" s="15"/>
      <c r="DR397" s="101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  <c r="HY397" s="15"/>
      <c r="HZ397" s="15"/>
      <c r="IA397" s="15"/>
      <c r="IB397" s="15"/>
      <c r="IC397" s="15"/>
      <c r="ID397" s="15"/>
    </row>
    <row r="398" spans="1:238" ht="16.899999999999999" customHeight="1">
      <c r="A398" s="15"/>
      <c r="B398" s="15"/>
      <c r="C398" s="15"/>
      <c r="D398" s="15"/>
      <c r="E398" s="12"/>
      <c r="F398" s="143"/>
      <c r="G398" s="275"/>
      <c r="H398" s="15"/>
      <c r="I398" s="15"/>
      <c r="J398" s="12"/>
      <c r="K398" s="15"/>
      <c r="L398" s="12"/>
      <c r="M398" s="45"/>
      <c r="N398" s="15"/>
      <c r="O398" s="15"/>
      <c r="P398" s="15"/>
      <c r="Q398" s="15"/>
      <c r="R398" s="12"/>
      <c r="S398" s="275"/>
      <c r="T398" s="73"/>
      <c r="U398" s="15"/>
      <c r="V398" s="15"/>
      <c r="W398" s="15"/>
      <c r="X398" s="15"/>
      <c r="Y398" s="12"/>
      <c r="Z398" s="275"/>
      <c r="AA398" s="12"/>
      <c r="AB398" s="15"/>
      <c r="AC398" s="15"/>
      <c r="AD398" s="12"/>
      <c r="AE398" s="12"/>
      <c r="AF398" s="45"/>
      <c r="AG398" s="15"/>
      <c r="AH398" s="15"/>
      <c r="AI398" s="15"/>
      <c r="AJ398" s="15"/>
      <c r="AK398" s="12"/>
      <c r="AL398" s="275"/>
      <c r="AM398" s="15"/>
      <c r="AN398" s="15"/>
      <c r="AO398" s="101"/>
      <c r="AP398" s="15"/>
      <c r="AQ398" s="15"/>
      <c r="AR398" s="15"/>
      <c r="AS398" s="15"/>
      <c r="AT398" s="12"/>
      <c r="AU398" s="15"/>
      <c r="AV398" s="53"/>
      <c r="AW398" s="15"/>
      <c r="AX398" s="15"/>
      <c r="AY398" s="12"/>
      <c r="AZ398" s="15"/>
      <c r="BA398" s="12"/>
      <c r="BB398" s="45"/>
      <c r="BC398" s="15"/>
      <c r="BD398" s="15"/>
      <c r="BE398" s="12"/>
      <c r="BF398" s="235"/>
      <c r="BG398" s="15"/>
      <c r="BH398" s="15"/>
      <c r="BI398" s="73"/>
      <c r="BJ398" s="15"/>
      <c r="BK398" s="15"/>
      <c r="BL398" s="15"/>
      <c r="BM398" s="15"/>
      <c r="BN398" s="12"/>
      <c r="BO398" s="275"/>
      <c r="BP398" s="12"/>
      <c r="BQ398" s="15"/>
      <c r="BR398" s="15"/>
      <c r="BS398" s="12"/>
      <c r="BT398" s="12"/>
      <c r="BU398" s="45"/>
      <c r="BV398" s="15"/>
      <c r="BW398" s="15"/>
      <c r="BX398" s="12"/>
      <c r="BY398" s="53"/>
      <c r="BZ398" s="15"/>
      <c r="CA398" s="15"/>
      <c r="CB398" s="15"/>
      <c r="CC398" s="15"/>
      <c r="CD398" s="15"/>
      <c r="CE398" s="15"/>
      <c r="CF398" s="15"/>
      <c r="CG398" s="15"/>
      <c r="CH398" s="15"/>
      <c r="CI398" s="12"/>
      <c r="CJ398" s="275"/>
      <c r="CK398" s="15"/>
      <c r="CL398" s="15"/>
      <c r="CM398" s="15"/>
      <c r="CN398" s="12"/>
      <c r="CO398" s="15"/>
      <c r="CP398" s="12"/>
      <c r="CQ398" s="15"/>
      <c r="CR398" s="275"/>
      <c r="CS398" s="15"/>
      <c r="CT398" s="15"/>
      <c r="CU398" s="12"/>
      <c r="CV398" s="53"/>
      <c r="CW398" s="53"/>
      <c r="CX398" s="15"/>
      <c r="CY398" s="15"/>
      <c r="CZ398" s="73"/>
      <c r="DA398" s="15"/>
      <c r="DB398" s="15"/>
      <c r="DC398" s="15"/>
      <c r="DD398" s="12"/>
      <c r="DE398" s="74"/>
      <c r="DF398" s="15"/>
      <c r="DG398" s="15"/>
      <c r="DH398" s="12"/>
      <c r="DI398" s="12"/>
      <c r="DJ398" s="15"/>
      <c r="DK398" s="74"/>
      <c r="DL398" s="15"/>
      <c r="DM398" s="15"/>
      <c r="DN398" s="12"/>
      <c r="DO398" s="53"/>
      <c r="DP398" s="53"/>
      <c r="DQ398" s="15"/>
      <c r="DR398" s="101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  <c r="HY398" s="15"/>
      <c r="HZ398" s="15"/>
      <c r="IA398" s="15"/>
      <c r="IB398" s="15"/>
      <c r="IC398" s="15"/>
      <c r="ID398" s="15"/>
    </row>
    <row r="399" spans="1:238" ht="16.899999999999999" customHeight="1">
      <c r="A399" s="15"/>
      <c r="B399" s="15"/>
      <c r="C399" s="15"/>
      <c r="D399" s="73"/>
      <c r="E399" s="12"/>
      <c r="F399" s="73"/>
      <c r="G399" s="235"/>
      <c r="H399" s="73"/>
      <c r="I399" s="62"/>
      <c r="J399" s="62"/>
      <c r="K399" s="62"/>
      <c r="L399" s="61"/>
      <c r="M399" s="61"/>
      <c r="N399" s="15"/>
      <c r="O399" s="62"/>
      <c r="P399" s="12"/>
      <c r="Q399" s="189"/>
      <c r="R399" s="189"/>
      <c r="S399" s="15"/>
      <c r="T399" s="15"/>
      <c r="U399" s="15"/>
      <c r="V399" s="73"/>
      <c r="W399" s="73"/>
      <c r="X399" s="15"/>
      <c r="Y399" s="12"/>
      <c r="Z399" s="235"/>
      <c r="AA399" s="62"/>
      <c r="AB399" s="15"/>
      <c r="AC399" s="14"/>
      <c r="AD399" s="14"/>
      <c r="AE399" s="14"/>
      <c r="AF399" s="62"/>
      <c r="AG399" s="15"/>
      <c r="AH399" s="62"/>
      <c r="AI399" s="12"/>
      <c r="AJ399" s="189"/>
      <c r="AK399" s="189"/>
      <c r="AL399" s="15"/>
      <c r="AM399" s="15"/>
      <c r="AN399" s="15"/>
      <c r="AO399" s="101"/>
      <c r="AP399" s="15"/>
      <c r="AQ399" s="15"/>
      <c r="AR399" s="15"/>
      <c r="AS399" s="73"/>
      <c r="AT399" s="12"/>
      <c r="AU399" s="73"/>
      <c r="AV399" s="53"/>
      <c r="AW399" s="73"/>
      <c r="AX399" s="62"/>
      <c r="AY399" s="62"/>
      <c r="AZ399" s="62"/>
      <c r="BA399" s="61"/>
      <c r="BB399" s="61"/>
      <c r="BC399" s="15"/>
      <c r="BD399" s="62"/>
      <c r="BE399" s="12"/>
      <c r="BF399" s="189"/>
      <c r="BG399" s="189"/>
      <c r="BH399" s="15"/>
      <c r="BI399" s="15"/>
      <c r="BJ399" s="15"/>
      <c r="BK399" s="73"/>
      <c r="BL399" s="73"/>
      <c r="BM399" s="15"/>
      <c r="BN399" s="12"/>
      <c r="BO399" s="235"/>
      <c r="BP399" s="62"/>
      <c r="BQ399" s="15"/>
      <c r="BR399" s="14"/>
      <c r="BS399" s="14"/>
      <c r="BT399" s="14"/>
      <c r="BU399" s="62"/>
      <c r="BV399" s="15"/>
      <c r="BW399" s="62"/>
      <c r="BX399" s="12"/>
      <c r="BY399" s="189"/>
      <c r="BZ399" s="189"/>
      <c r="CA399" s="15"/>
      <c r="CB399" s="15"/>
      <c r="CC399" s="15"/>
      <c r="CD399" s="15"/>
      <c r="CE399" s="15"/>
      <c r="CF399" s="15"/>
      <c r="CG399" s="15"/>
      <c r="CH399" s="73"/>
      <c r="CI399" s="12"/>
      <c r="CJ399" s="275"/>
      <c r="CK399" s="15"/>
      <c r="CL399" s="73"/>
      <c r="CM399" s="62"/>
      <c r="CN399" s="62"/>
      <c r="CO399" s="62"/>
      <c r="CP399" s="61"/>
      <c r="CQ399" s="61"/>
      <c r="CR399" s="15"/>
      <c r="CS399" s="62"/>
      <c r="CT399" s="15"/>
      <c r="CU399" s="12"/>
      <c r="CV399" s="189"/>
      <c r="CW399" s="189"/>
      <c r="CX399" s="15"/>
      <c r="CY399" s="15"/>
      <c r="CZ399" s="73"/>
      <c r="DA399" s="73"/>
      <c r="DB399" s="15"/>
      <c r="DC399" s="73"/>
      <c r="DD399" s="12"/>
      <c r="DE399" s="275"/>
      <c r="DF399" s="15"/>
      <c r="DG399" s="14"/>
      <c r="DH399" s="14"/>
      <c r="DI399" s="14"/>
      <c r="DJ399" s="62"/>
      <c r="DK399" s="15"/>
      <c r="DL399" s="144"/>
      <c r="DM399" s="189"/>
      <c r="DN399" s="189"/>
      <c r="DO399" s="15"/>
      <c r="DP399" s="15"/>
      <c r="DQ399" s="15"/>
      <c r="DR399" s="101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  <c r="HY399" s="15"/>
      <c r="HZ399" s="15"/>
      <c r="IA399" s="15"/>
      <c r="IB399" s="15"/>
      <c r="IC399" s="15"/>
      <c r="ID399" s="15"/>
    </row>
    <row r="400" spans="1:238" ht="16.899999999999999" customHeight="1">
      <c r="A400" s="15"/>
      <c r="B400" s="15"/>
      <c r="C400" s="15"/>
      <c r="D400" s="73"/>
      <c r="E400" s="73"/>
      <c r="F400" s="73"/>
      <c r="G400" s="73"/>
      <c r="H400" s="15"/>
      <c r="I400" s="15"/>
      <c r="J400" s="12"/>
      <c r="K400" s="12"/>
      <c r="L400" s="61"/>
      <c r="M400" s="61"/>
      <c r="N400" s="61"/>
      <c r="O400" s="15"/>
      <c r="P400" s="15"/>
      <c r="Q400" s="15"/>
      <c r="R400" s="15"/>
      <c r="S400" s="15"/>
      <c r="T400" s="15"/>
      <c r="U400" s="73"/>
      <c r="V400" s="73"/>
      <c r="W400" s="73"/>
      <c r="X400" s="73"/>
      <c r="Y400" s="15"/>
      <c r="Z400" s="15"/>
      <c r="AA400" s="12"/>
      <c r="AB400" s="13"/>
      <c r="AC400" s="12"/>
      <c r="AD400" s="12"/>
      <c r="AE400" s="12"/>
      <c r="AF400" s="15"/>
      <c r="AG400" s="62"/>
      <c r="AH400" s="15"/>
      <c r="AI400" s="15"/>
      <c r="AJ400" s="15"/>
      <c r="AK400" s="15"/>
      <c r="AL400" s="15"/>
      <c r="AM400" s="15"/>
      <c r="AN400" s="15"/>
      <c r="AO400" s="101"/>
      <c r="AP400" s="15"/>
      <c r="AQ400" s="15"/>
      <c r="AR400" s="15"/>
      <c r="AS400" s="73"/>
      <c r="AT400" s="73"/>
      <c r="AU400" s="73"/>
      <c r="AV400" s="73"/>
      <c r="AW400" s="15"/>
      <c r="AX400" s="15"/>
      <c r="AY400" s="12"/>
      <c r="AZ400" s="12"/>
      <c r="BA400" s="61"/>
      <c r="BB400" s="61"/>
      <c r="BC400" s="61"/>
      <c r="BD400" s="15"/>
      <c r="BE400" s="15"/>
      <c r="BF400" s="15"/>
      <c r="BG400" s="15"/>
      <c r="BH400" s="15"/>
      <c r="BI400" s="15"/>
      <c r="BJ400" s="73"/>
      <c r="BK400" s="73"/>
      <c r="BL400" s="73"/>
      <c r="BM400" s="73"/>
      <c r="BN400" s="15"/>
      <c r="BO400" s="15"/>
      <c r="BP400" s="12"/>
      <c r="BQ400" s="13"/>
      <c r="BR400" s="12"/>
      <c r="BS400" s="12"/>
      <c r="BT400" s="12"/>
      <c r="BU400" s="15"/>
      <c r="BV400" s="62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73"/>
      <c r="CI400" s="73"/>
      <c r="CJ400" s="73"/>
      <c r="CK400" s="73"/>
      <c r="CL400" s="15"/>
      <c r="CM400" s="15"/>
      <c r="CN400" s="12"/>
      <c r="CO400" s="12"/>
      <c r="CP400" s="61"/>
      <c r="CQ400" s="61"/>
      <c r="CR400" s="61"/>
      <c r="CS400" s="15"/>
      <c r="CT400" s="15"/>
      <c r="CU400" s="15"/>
      <c r="CV400" s="15"/>
      <c r="CW400" s="15"/>
      <c r="CX400" s="15"/>
      <c r="CY400" s="73"/>
      <c r="CZ400" s="73"/>
      <c r="DA400" s="73"/>
      <c r="DB400" s="73"/>
      <c r="DC400" s="15"/>
      <c r="DD400" s="15"/>
      <c r="DE400" s="12"/>
      <c r="DF400" s="13"/>
      <c r="DG400" s="12"/>
      <c r="DH400" s="12"/>
      <c r="DI400" s="12"/>
      <c r="DJ400" s="15"/>
      <c r="DK400" s="62"/>
      <c r="DL400" s="15"/>
      <c r="DM400" s="15"/>
      <c r="DN400" s="15"/>
      <c r="DO400" s="15"/>
      <c r="DP400" s="15"/>
      <c r="DQ400" s="15"/>
      <c r="DR400" s="101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  <c r="HY400" s="15"/>
      <c r="HZ400" s="15"/>
      <c r="IA400" s="15"/>
      <c r="IB400" s="15"/>
      <c r="IC400" s="15"/>
      <c r="ID400" s="15"/>
    </row>
    <row r="401" spans="1:238" ht="16.899999999999999" customHeight="1">
      <c r="A401" s="15"/>
      <c r="B401" s="76"/>
      <c r="C401" s="15"/>
      <c r="D401" s="53"/>
      <c r="E401" s="95"/>
      <c r="F401" s="95"/>
      <c r="G401" s="50"/>
      <c r="H401" s="50"/>
      <c r="I401" s="50"/>
      <c r="J401" s="15"/>
      <c r="K401" s="76"/>
      <c r="L401" s="15"/>
      <c r="M401" s="53"/>
      <c r="N401" s="53"/>
      <c r="O401" s="53"/>
      <c r="P401" s="53"/>
      <c r="Q401" s="53"/>
      <c r="R401" s="50"/>
      <c r="S401" s="15"/>
      <c r="T401" s="15"/>
      <c r="U401" s="15"/>
      <c r="V401" s="75"/>
      <c r="W401" s="53"/>
      <c r="X401" s="95"/>
      <c r="Y401" s="95"/>
      <c r="Z401" s="95"/>
      <c r="AA401" s="95"/>
      <c r="AB401" s="50"/>
      <c r="AC401" s="15"/>
      <c r="AD401" s="15"/>
      <c r="AE401" s="150"/>
      <c r="AF401" s="53"/>
      <c r="AG401" s="53"/>
      <c r="AH401" s="53"/>
      <c r="AI401" s="53"/>
      <c r="AJ401" s="53"/>
      <c r="AK401" s="53"/>
      <c r="AL401" s="15"/>
      <c r="AM401" s="15"/>
      <c r="AN401" s="49"/>
      <c r="AO401" s="101"/>
      <c r="AP401" s="15"/>
      <c r="AQ401" s="76"/>
      <c r="AR401" s="15"/>
      <c r="AS401" s="53"/>
      <c r="AT401" s="95"/>
      <c r="AU401" s="95"/>
      <c r="AV401" s="50"/>
      <c r="AW401" s="50"/>
      <c r="AX401" s="50"/>
      <c r="AY401" s="15"/>
      <c r="AZ401" s="76"/>
      <c r="BA401" s="15"/>
      <c r="BB401" s="53"/>
      <c r="BC401" s="53"/>
      <c r="BD401" s="53"/>
      <c r="BE401" s="53"/>
      <c r="BF401" s="53"/>
      <c r="BG401" s="50"/>
      <c r="BH401" s="15"/>
      <c r="BI401" s="15"/>
      <c r="BJ401" s="15"/>
      <c r="BK401" s="75"/>
      <c r="BL401" s="53"/>
      <c r="BM401" s="95"/>
      <c r="BN401" s="95"/>
      <c r="BO401" s="95"/>
      <c r="BP401" s="95"/>
      <c r="BQ401" s="50"/>
      <c r="BR401" s="15"/>
      <c r="BS401" s="15"/>
      <c r="BT401" s="150"/>
      <c r="BU401" s="53"/>
      <c r="BV401" s="53"/>
      <c r="BW401" s="53"/>
      <c r="BX401" s="53"/>
      <c r="BY401" s="53"/>
      <c r="BZ401" s="53"/>
      <c r="CA401" s="15"/>
      <c r="CB401" s="15"/>
      <c r="CC401" s="49"/>
      <c r="CD401" s="15"/>
      <c r="CE401" s="15"/>
      <c r="CF401" s="76"/>
      <c r="CG401" s="15"/>
      <c r="CH401" s="53"/>
      <c r="CI401" s="95"/>
      <c r="CJ401" s="95"/>
      <c r="CK401" s="50"/>
      <c r="CL401" s="50"/>
      <c r="CM401" s="50"/>
      <c r="CN401" s="15"/>
      <c r="CO401" s="15"/>
      <c r="CP401" s="150"/>
      <c r="CQ401" s="53"/>
      <c r="CR401" s="53"/>
      <c r="CS401" s="53"/>
      <c r="CT401" s="53"/>
      <c r="CU401" s="53"/>
      <c r="CV401" s="50"/>
      <c r="CW401" s="15"/>
      <c r="CX401" s="15"/>
      <c r="CY401" s="15"/>
      <c r="CZ401" s="15"/>
      <c r="DA401" s="75"/>
      <c r="DB401" s="53"/>
      <c r="DC401" s="95"/>
      <c r="DD401" s="95"/>
      <c r="DE401" s="95"/>
      <c r="DF401" s="95"/>
      <c r="DG401" s="50"/>
      <c r="DH401" s="15"/>
      <c r="DI401" s="75"/>
      <c r="DJ401" s="53"/>
      <c r="DK401" s="53"/>
      <c r="DL401" s="53"/>
      <c r="DM401" s="53"/>
      <c r="DN401" s="53"/>
      <c r="DO401" s="53"/>
      <c r="DP401" s="15"/>
      <c r="DQ401" s="15"/>
      <c r="DR401" s="101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  <c r="HY401" s="15"/>
      <c r="HZ401" s="15"/>
      <c r="IA401" s="15"/>
      <c r="IB401" s="15"/>
      <c r="IC401" s="15"/>
      <c r="ID401" s="15"/>
    </row>
    <row r="402" spans="1:238" ht="16.899999999999999" customHeight="1">
      <c r="A402" s="15"/>
      <c r="B402" s="72"/>
      <c r="C402" s="15"/>
      <c r="D402" s="15"/>
      <c r="E402" s="15"/>
      <c r="F402" s="15"/>
      <c r="G402" s="15"/>
      <c r="H402" s="15"/>
      <c r="I402" s="15"/>
      <c r="J402" s="15"/>
      <c r="K402" s="12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49"/>
      <c r="AO402" s="101"/>
      <c r="AP402" s="15"/>
      <c r="AQ402" s="72"/>
      <c r="AR402" s="15"/>
      <c r="AS402" s="15"/>
      <c r="AT402" s="15"/>
      <c r="AU402" s="15"/>
      <c r="AV402" s="15"/>
      <c r="AW402" s="15"/>
      <c r="AX402" s="15"/>
      <c r="AY402" s="15"/>
      <c r="AZ402" s="12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49"/>
      <c r="CD402" s="15"/>
      <c r="CE402" s="15"/>
      <c r="CF402" s="72"/>
      <c r="CG402" s="15"/>
      <c r="CH402" s="15"/>
      <c r="CI402" s="15"/>
      <c r="CJ402" s="15"/>
      <c r="CK402" s="15"/>
      <c r="CL402" s="15"/>
      <c r="CM402" s="15"/>
      <c r="CN402" s="15"/>
      <c r="CO402" s="12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01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  <c r="HY402" s="15"/>
      <c r="HZ402" s="15"/>
      <c r="IA402" s="15"/>
      <c r="IB402" s="15"/>
      <c r="IC402" s="15"/>
      <c r="ID402" s="15"/>
    </row>
    <row r="403" spans="1:238" ht="16.899999999999999" customHeight="1">
      <c r="A403" s="15"/>
      <c r="B403" s="76"/>
      <c r="C403" s="15"/>
      <c r="D403" s="77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76"/>
      <c r="V403" s="75"/>
      <c r="W403" s="77"/>
      <c r="X403" s="15"/>
      <c r="Y403" s="15"/>
      <c r="Z403" s="15"/>
      <c r="AA403" s="13"/>
      <c r="AB403" s="12"/>
      <c r="AC403" s="15"/>
      <c r="AD403" s="12"/>
      <c r="AE403" s="47"/>
      <c r="AF403" s="15"/>
      <c r="AG403" s="15"/>
      <c r="AH403" s="15"/>
      <c r="AI403" s="15"/>
      <c r="AJ403" s="15"/>
      <c r="AK403" s="15"/>
      <c r="AL403" s="15"/>
      <c r="AM403" s="15"/>
      <c r="AN403" s="15"/>
      <c r="AO403" s="101"/>
      <c r="AP403" s="15"/>
      <c r="AQ403" s="76"/>
      <c r="AR403" s="15"/>
      <c r="AS403" s="77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76"/>
      <c r="BK403" s="75"/>
      <c r="BL403" s="77"/>
      <c r="BM403" s="15"/>
      <c r="BN403" s="15"/>
      <c r="BO403" s="15"/>
      <c r="BP403" s="13"/>
      <c r="BQ403" s="12"/>
      <c r="BR403" s="15"/>
      <c r="BS403" s="12"/>
      <c r="BT403" s="47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76"/>
      <c r="CG403" s="15"/>
      <c r="CH403" s="77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76"/>
      <c r="CZ403" s="15"/>
      <c r="DA403" s="75"/>
      <c r="DB403" s="77"/>
      <c r="DC403" s="15"/>
      <c r="DD403" s="15"/>
      <c r="DE403" s="15"/>
      <c r="DF403" s="13"/>
      <c r="DG403" s="12"/>
      <c r="DH403" s="12"/>
      <c r="DI403" s="47"/>
      <c r="DJ403" s="15"/>
      <c r="DK403" s="15"/>
      <c r="DL403" s="15"/>
      <c r="DM403" s="15"/>
      <c r="DN403" s="15"/>
      <c r="DO403" s="15"/>
      <c r="DP403" s="15"/>
      <c r="DQ403" s="15"/>
      <c r="DR403" s="101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  <c r="IB403" s="15"/>
      <c r="IC403" s="15"/>
      <c r="ID403" s="15"/>
    </row>
    <row r="404" spans="1:238" ht="16.899999999999999" customHeight="1">
      <c r="A404" s="15"/>
      <c r="B404" s="76"/>
      <c r="C404" s="15"/>
      <c r="D404" s="77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75"/>
      <c r="W404" s="77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01"/>
      <c r="AP404" s="15"/>
      <c r="AQ404" s="76"/>
      <c r="AR404" s="15"/>
      <c r="AS404" s="77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75"/>
      <c r="BL404" s="77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76"/>
      <c r="CG404" s="15"/>
      <c r="CH404" s="77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75"/>
      <c r="DB404" s="77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01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  <c r="IB404" s="15"/>
      <c r="IC404" s="15"/>
      <c r="ID404" s="15"/>
    </row>
    <row r="405" spans="1:238" ht="16.899999999999999" customHeight="1">
      <c r="A405" s="15"/>
      <c r="B405" s="72"/>
      <c r="C405" s="15"/>
      <c r="D405" s="79"/>
      <c r="E405" s="15"/>
      <c r="F405" s="77"/>
      <c r="G405" s="77"/>
      <c r="H405" s="77"/>
      <c r="I405" s="45"/>
      <c r="J405" s="45"/>
      <c r="K405" s="45"/>
      <c r="L405" s="15"/>
      <c r="M405" s="15"/>
      <c r="N405" s="15"/>
      <c r="O405" s="15"/>
      <c r="P405" s="15"/>
      <c r="Q405" s="15"/>
      <c r="R405" s="15"/>
      <c r="S405" s="15"/>
      <c r="T405" s="15"/>
      <c r="U405" s="76"/>
      <c r="V405" s="78"/>
      <c r="W405" s="79"/>
      <c r="X405" s="77"/>
      <c r="Y405" s="45"/>
      <c r="Z405" s="45"/>
      <c r="AA405" s="45"/>
      <c r="AB405" s="45"/>
      <c r="AC405" s="15"/>
      <c r="AD405" s="45"/>
      <c r="AE405" s="45"/>
      <c r="AF405" s="45"/>
      <c r="AG405" s="49"/>
      <c r="AH405" s="15"/>
      <c r="AI405" s="15"/>
      <c r="AJ405" s="15"/>
      <c r="AK405" s="15"/>
      <c r="AL405" s="15"/>
      <c r="AM405" s="15"/>
      <c r="AN405" s="61"/>
      <c r="AO405" s="101"/>
      <c r="AP405" s="15"/>
      <c r="AQ405" s="72"/>
      <c r="AR405" s="15"/>
      <c r="AS405" s="79"/>
      <c r="AT405" s="15"/>
      <c r="AU405" s="77"/>
      <c r="AV405" s="77"/>
      <c r="AW405" s="77"/>
      <c r="AX405" s="45"/>
      <c r="AY405" s="45"/>
      <c r="AZ405" s="45"/>
      <c r="BA405" s="15"/>
      <c r="BB405" s="15"/>
      <c r="BC405" s="15"/>
      <c r="BD405" s="15"/>
      <c r="BE405" s="15"/>
      <c r="BF405" s="15"/>
      <c r="BG405" s="15"/>
      <c r="BH405" s="15"/>
      <c r="BI405" s="15"/>
      <c r="BJ405" s="76"/>
      <c r="BK405" s="78"/>
      <c r="BL405" s="79"/>
      <c r="BM405" s="77"/>
      <c r="BN405" s="45"/>
      <c r="BO405" s="45"/>
      <c r="BP405" s="45"/>
      <c r="BQ405" s="45"/>
      <c r="BR405" s="15"/>
      <c r="BS405" s="45"/>
      <c r="BT405" s="45"/>
      <c r="BU405" s="45"/>
      <c r="BV405" s="49"/>
      <c r="BW405" s="15"/>
      <c r="BX405" s="15"/>
      <c r="BY405" s="15"/>
      <c r="BZ405" s="15"/>
      <c r="CA405" s="15"/>
      <c r="CB405" s="15"/>
      <c r="CC405" s="61"/>
      <c r="CD405" s="49"/>
      <c r="CE405" s="15"/>
      <c r="CF405" s="72"/>
      <c r="CG405" s="15"/>
      <c r="CH405" s="79"/>
      <c r="CI405" s="15"/>
      <c r="CJ405" s="77"/>
      <c r="CK405" s="77"/>
      <c r="CL405" s="77"/>
      <c r="CM405" s="45"/>
      <c r="CN405" s="45"/>
      <c r="CO405" s="45"/>
      <c r="CP405" s="15"/>
      <c r="CQ405" s="15"/>
      <c r="CR405" s="15"/>
      <c r="CS405" s="15"/>
      <c r="CT405" s="15"/>
      <c r="CU405" s="15"/>
      <c r="CV405" s="15"/>
      <c r="CW405" s="15"/>
      <c r="CX405" s="15"/>
      <c r="CY405" s="76"/>
      <c r="CZ405" s="15"/>
      <c r="DA405" s="78"/>
      <c r="DB405" s="79"/>
      <c r="DC405" s="77"/>
      <c r="DD405" s="45"/>
      <c r="DE405" s="45"/>
      <c r="DF405" s="45"/>
      <c r="DG405" s="45"/>
      <c r="DH405" s="45"/>
      <c r="DI405" s="45"/>
      <c r="DJ405" s="45"/>
      <c r="DK405" s="49"/>
      <c r="DL405" s="15"/>
      <c r="DM405" s="15"/>
      <c r="DN405" s="15"/>
      <c r="DO405" s="15"/>
      <c r="DP405" s="15"/>
      <c r="DQ405" s="15"/>
      <c r="DR405" s="101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  <c r="IA405" s="15"/>
      <c r="IB405" s="15"/>
      <c r="IC405" s="15"/>
      <c r="ID405" s="15"/>
    </row>
    <row r="406" spans="1:238" ht="16.899999999999999" customHeight="1">
      <c r="A406" s="15"/>
      <c r="B406" s="76"/>
      <c r="C406" s="15"/>
      <c r="D406" s="77"/>
      <c r="E406" s="15"/>
      <c r="F406" s="77"/>
      <c r="G406" s="77"/>
      <c r="H406" s="77"/>
      <c r="I406" s="49"/>
      <c r="J406" s="49"/>
      <c r="K406" s="49"/>
      <c r="L406" s="15"/>
      <c r="M406" s="15"/>
      <c r="N406" s="15"/>
      <c r="O406" s="15"/>
      <c r="P406" s="15"/>
      <c r="Q406" s="15"/>
      <c r="R406" s="15"/>
      <c r="S406" s="15"/>
      <c r="T406" s="15"/>
      <c r="U406" s="76"/>
      <c r="V406" s="75"/>
      <c r="W406" s="77"/>
      <c r="X406" s="77"/>
      <c r="Y406" s="49"/>
      <c r="Z406" s="49"/>
      <c r="AA406" s="49"/>
      <c r="AB406" s="49"/>
      <c r="AC406" s="15"/>
      <c r="AD406" s="49"/>
      <c r="AE406" s="49"/>
      <c r="AF406" s="49"/>
      <c r="AG406" s="49"/>
      <c r="AH406" s="15"/>
      <c r="AI406" s="15"/>
      <c r="AJ406" s="15"/>
      <c r="AK406" s="15"/>
      <c r="AL406" s="15"/>
      <c r="AM406" s="15"/>
      <c r="AN406" s="61"/>
      <c r="AO406" s="101"/>
      <c r="AP406" s="15"/>
      <c r="AQ406" s="76"/>
      <c r="AR406" s="15"/>
      <c r="AS406" s="77"/>
      <c r="AT406" s="15"/>
      <c r="AU406" s="77"/>
      <c r="AV406" s="77"/>
      <c r="AW406" s="77"/>
      <c r="AX406" s="49"/>
      <c r="AY406" s="49"/>
      <c r="AZ406" s="49"/>
      <c r="BA406" s="15"/>
      <c r="BB406" s="15"/>
      <c r="BC406" s="15"/>
      <c r="BD406" s="15"/>
      <c r="BE406" s="15"/>
      <c r="BF406" s="15"/>
      <c r="BG406" s="15"/>
      <c r="BH406" s="15"/>
      <c r="BI406" s="15"/>
      <c r="BJ406" s="76"/>
      <c r="BK406" s="75"/>
      <c r="BL406" s="77"/>
      <c r="BM406" s="77"/>
      <c r="BN406" s="49"/>
      <c r="BO406" s="49"/>
      <c r="BP406" s="49"/>
      <c r="BQ406" s="49"/>
      <c r="BR406" s="15"/>
      <c r="BS406" s="49"/>
      <c r="BT406" s="49"/>
      <c r="BU406" s="49"/>
      <c r="BV406" s="49"/>
      <c r="BW406" s="15"/>
      <c r="BX406" s="15"/>
      <c r="BY406" s="15"/>
      <c r="BZ406" s="15"/>
      <c r="CA406" s="15"/>
      <c r="CB406" s="15"/>
      <c r="CC406" s="61"/>
      <c r="CD406" s="49"/>
      <c r="CE406" s="15"/>
      <c r="CF406" s="76"/>
      <c r="CG406" s="15"/>
      <c r="CH406" s="77"/>
      <c r="CI406" s="15"/>
      <c r="CJ406" s="77"/>
      <c r="CK406" s="77"/>
      <c r="CL406" s="77"/>
      <c r="CM406" s="49"/>
      <c r="CN406" s="49"/>
      <c r="CO406" s="49"/>
      <c r="CP406" s="15"/>
      <c r="CQ406" s="15"/>
      <c r="CR406" s="15"/>
      <c r="CS406" s="15"/>
      <c r="CT406" s="15"/>
      <c r="CU406" s="15"/>
      <c r="CV406" s="15"/>
      <c r="CW406" s="15"/>
      <c r="CX406" s="15"/>
      <c r="CY406" s="76"/>
      <c r="CZ406" s="15"/>
      <c r="DA406" s="75"/>
      <c r="DB406" s="77"/>
      <c r="DC406" s="77"/>
      <c r="DD406" s="49"/>
      <c r="DE406" s="49"/>
      <c r="DF406" s="49"/>
      <c r="DG406" s="49"/>
      <c r="DH406" s="49"/>
      <c r="DI406" s="49"/>
      <c r="DJ406" s="49"/>
      <c r="DK406" s="49"/>
      <c r="DL406" s="15"/>
      <c r="DM406" s="15"/>
      <c r="DN406" s="15"/>
      <c r="DO406" s="15"/>
      <c r="DP406" s="15"/>
      <c r="DQ406" s="15"/>
      <c r="DR406" s="101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  <c r="IB406" s="15"/>
      <c r="IC406" s="15"/>
      <c r="ID406" s="15"/>
    </row>
    <row r="407" spans="1:238" ht="16.899999999999999" customHeight="1">
      <c r="A407" s="15"/>
      <c r="B407" s="76"/>
      <c r="C407" s="15"/>
      <c r="D407" s="77"/>
      <c r="E407" s="15"/>
      <c r="F407" s="79"/>
      <c r="G407" s="79"/>
      <c r="H407" s="79"/>
      <c r="I407" s="73"/>
      <c r="J407" s="73"/>
      <c r="K407" s="73"/>
      <c r="L407" s="15"/>
      <c r="M407" s="15"/>
      <c r="N407" s="15"/>
      <c r="O407" s="15"/>
      <c r="P407" s="15"/>
      <c r="Q407" s="15"/>
      <c r="R407" s="15"/>
      <c r="S407" s="15"/>
      <c r="T407" s="15"/>
      <c r="U407" s="72"/>
      <c r="V407" s="75"/>
      <c r="W407" s="77"/>
      <c r="X407" s="79"/>
      <c r="Y407" s="73"/>
      <c r="Z407" s="73"/>
      <c r="AA407" s="73"/>
      <c r="AB407" s="73"/>
      <c r="AC407" s="15"/>
      <c r="AD407" s="73"/>
      <c r="AE407" s="73"/>
      <c r="AF407" s="73"/>
      <c r="AG407" s="73"/>
      <c r="AH407" s="15"/>
      <c r="AI407" s="15"/>
      <c r="AJ407" s="15"/>
      <c r="AK407" s="15"/>
      <c r="AL407" s="15"/>
      <c r="AM407" s="15"/>
      <c r="AN407" s="61"/>
      <c r="AO407" s="101"/>
      <c r="AP407" s="15"/>
      <c r="AQ407" s="76"/>
      <c r="AR407" s="15"/>
      <c r="AS407" s="77"/>
      <c r="AT407" s="15"/>
      <c r="AU407" s="79"/>
      <c r="AV407" s="79"/>
      <c r="AW407" s="79"/>
      <c r="AX407" s="73"/>
      <c r="AY407" s="73"/>
      <c r="AZ407" s="73"/>
      <c r="BA407" s="15"/>
      <c r="BB407" s="15"/>
      <c r="BC407" s="15"/>
      <c r="BD407" s="15"/>
      <c r="BE407" s="15"/>
      <c r="BF407" s="15"/>
      <c r="BG407" s="15"/>
      <c r="BH407" s="15"/>
      <c r="BI407" s="15"/>
      <c r="BJ407" s="72"/>
      <c r="BK407" s="75"/>
      <c r="BL407" s="77"/>
      <c r="BM407" s="79"/>
      <c r="BN407" s="73"/>
      <c r="BO407" s="73"/>
      <c r="BP407" s="73"/>
      <c r="BQ407" s="73"/>
      <c r="BR407" s="15"/>
      <c r="BS407" s="73"/>
      <c r="BT407" s="73"/>
      <c r="BU407" s="73"/>
      <c r="BV407" s="73"/>
      <c r="BW407" s="15"/>
      <c r="BX407" s="15"/>
      <c r="BY407" s="15"/>
      <c r="BZ407" s="15"/>
      <c r="CA407" s="15"/>
      <c r="CB407" s="15"/>
      <c r="CC407" s="61"/>
      <c r="CD407" s="15"/>
      <c r="CE407" s="15"/>
      <c r="CF407" s="76"/>
      <c r="CG407" s="15"/>
      <c r="CH407" s="77"/>
      <c r="CI407" s="15"/>
      <c r="CJ407" s="79"/>
      <c r="CK407" s="79"/>
      <c r="CL407" s="79"/>
      <c r="CM407" s="73"/>
      <c r="CN407" s="73"/>
      <c r="CO407" s="73"/>
      <c r="CP407" s="15"/>
      <c r="CQ407" s="15"/>
      <c r="CR407" s="15"/>
      <c r="CS407" s="15"/>
      <c r="CT407" s="15"/>
      <c r="CU407" s="15"/>
      <c r="CV407" s="15"/>
      <c r="CW407" s="15"/>
      <c r="CX407" s="15"/>
      <c r="CY407" s="72"/>
      <c r="CZ407" s="15"/>
      <c r="DA407" s="75"/>
      <c r="DB407" s="77"/>
      <c r="DC407" s="79"/>
      <c r="DD407" s="73"/>
      <c r="DE407" s="73"/>
      <c r="DF407" s="73"/>
      <c r="DG407" s="73"/>
      <c r="DH407" s="73"/>
      <c r="DI407" s="73"/>
      <c r="DJ407" s="73"/>
      <c r="DK407" s="73"/>
      <c r="DL407" s="15"/>
      <c r="DM407" s="15"/>
      <c r="DN407" s="15"/>
      <c r="DO407" s="15"/>
      <c r="DP407" s="15"/>
      <c r="DQ407" s="15"/>
      <c r="DR407" s="101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  <c r="IA407" s="15"/>
      <c r="IB407" s="15"/>
      <c r="IC407" s="15"/>
      <c r="ID407" s="15"/>
    </row>
    <row r="408" spans="1:238" ht="16.899999999999999" customHeight="1">
      <c r="A408" s="15"/>
      <c r="B408" s="72"/>
      <c r="C408" s="15"/>
      <c r="D408" s="79"/>
      <c r="E408" s="15"/>
      <c r="F408" s="77"/>
      <c r="G408" s="77"/>
      <c r="H408" s="77"/>
      <c r="I408" s="49"/>
      <c r="J408" s="49"/>
      <c r="K408" s="49"/>
      <c r="L408" s="15"/>
      <c r="M408" s="15"/>
      <c r="N408" s="15"/>
      <c r="O408" s="15"/>
      <c r="P408" s="15"/>
      <c r="Q408" s="15"/>
      <c r="R408" s="15"/>
      <c r="S408" s="15"/>
      <c r="T408" s="15"/>
      <c r="U408" s="76"/>
      <c r="V408" s="78"/>
      <c r="W408" s="79"/>
      <c r="X408" s="77"/>
      <c r="Y408" s="49"/>
      <c r="Z408" s="49"/>
      <c r="AA408" s="49"/>
      <c r="AB408" s="49"/>
      <c r="AC408" s="15"/>
      <c r="AD408" s="49"/>
      <c r="AE408" s="49"/>
      <c r="AF408" s="49"/>
      <c r="AG408" s="49"/>
      <c r="AH408" s="15"/>
      <c r="AI408" s="15"/>
      <c r="AJ408" s="15"/>
      <c r="AK408" s="15"/>
      <c r="AL408" s="15"/>
      <c r="AM408" s="15"/>
      <c r="AN408" s="61"/>
      <c r="AO408" s="101"/>
      <c r="AP408" s="15"/>
      <c r="AQ408" s="72"/>
      <c r="AR408" s="15"/>
      <c r="AS408" s="79"/>
      <c r="AT408" s="15"/>
      <c r="AU408" s="77"/>
      <c r="AV408" s="77"/>
      <c r="AW408" s="77"/>
      <c r="AX408" s="49"/>
      <c r="AY408" s="49"/>
      <c r="AZ408" s="49"/>
      <c r="BA408" s="15"/>
      <c r="BB408" s="15"/>
      <c r="BC408" s="15"/>
      <c r="BD408" s="15"/>
      <c r="BE408" s="15"/>
      <c r="BF408" s="15"/>
      <c r="BG408" s="15"/>
      <c r="BH408" s="15"/>
      <c r="BI408" s="15"/>
      <c r="BJ408" s="76"/>
      <c r="BK408" s="78"/>
      <c r="BL408" s="79"/>
      <c r="BM408" s="77"/>
      <c r="BN408" s="49"/>
      <c r="BO408" s="49"/>
      <c r="BP408" s="49"/>
      <c r="BQ408" s="49"/>
      <c r="BR408" s="15"/>
      <c r="BS408" s="49"/>
      <c r="BT408" s="49"/>
      <c r="BU408" s="49"/>
      <c r="BV408" s="49"/>
      <c r="BW408" s="15"/>
      <c r="BX408" s="15"/>
      <c r="BY408" s="15"/>
      <c r="BZ408" s="15"/>
      <c r="CA408" s="15"/>
      <c r="CB408" s="15"/>
      <c r="CC408" s="61"/>
      <c r="CD408" s="15"/>
      <c r="CE408" s="15"/>
      <c r="CF408" s="72"/>
      <c r="CG408" s="15"/>
      <c r="CH408" s="79"/>
      <c r="CI408" s="15"/>
      <c r="CJ408" s="77"/>
      <c r="CK408" s="77"/>
      <c r="CL408" s="77"/>
      <c r="CM408" s="49"/>
      <c r="CN408" s="49"/>
      <c r="CO408" s="49"/>
      <c r="CP408" s="15"/>
      <c r="CQ408" s="15"/>
      <c r="CR408" s="15"/>
      <c r="CS408" s="15"/>
      <c r="CT408" s="15"/>
      <c r="CU408" s="15"/>
      <c r="CV408" s="15"/>
      <c r="CW408" s="15"/>
      <c r="CX408" s="15"/>
      <c r="CY408" s="76"/>
      <c r="CZ408" s="15"/>
      <c r="DA408" s="78"/>
      <c r="DB408" s="79"/>
      <c r="DC408" s="77"/>
      <c r="DD408" s="49"/>
      <c r="DE408" s="49"/>
      <c r="DF408" s="49"/>
      <c r="DG408" s="49"/>
      <c r="DH408" s="49"/>
      <c r="DI408" s="49"/>
      <c r="DJ408" s="49"/>
      <c r="DK408" s="49"/>
      <c r="DL408" s="15"/>
      <c r="DM408" s="15"/>
      <c r="DN408" s="15"/>
      <c r="DO408" s="15"/>
      <c r="DP408" s="15"/>
      <c r="DQ408" s="15"/>
      <c r="DR408" s="101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  <c r="HY408" s="15"/>
      <c r="HZ408" s="15"/>
      <c r="IA408" s="15"/>
      <c r="IB408" s="15"/>
      <c r="IC408" s="15"/>
      <c r="ID408" s="15"/>
    </row>
    <row r="409" spans="1:238" ht="16.899999999999999" customHeight="1">
      <c r="A409" s="15"/>
      <c r="B409" s="76"/>
      <c r="C409" s="15"/>
      <c r="D409" s="77"/>
      <c r="E409" s="15"/>
      <c r="F409" s="77"/>
      <c r="G409" s="77"/>
      <c r="H409" s="77"/>
      <c r="I409" s="49"/>
      <c r="J409" s="49"/>
      <c r="K409" s="49"/>
      <c r="L409" s="15"/>
      <c r="M409" s="15"/>
      <c r="N409" s="15"/>
      <c r="O409" s="15"/>
      <c r="P409" s="15"/>
      <c r="Q409" s="15"/>
      <c r="R409" s="15"/>
      <c r="S409" s="15"/>
      <c r="T409" s="15"/>
      <c r="U409" s="76"/>
      <c r="V409" s="75"/>
      <c r="W409" s="77"/>
      <c r="X409" s="77"/>
      <c r="Y409" s="49"/>
      <c r="Z409" s="49"/>
      <c r="AA409" s="49"/>
      <c r="AB409" s="49"/>
      <c r="AC409" s="15"/>
      <c r="AD409" s="49"/>
      <c r="AE409" s="49"/>
      <c r="AF409" s="49"/>
      <c r="AG409" s="49"/>
      <c r="AH409" s="15"/>
      <c r="AI409" s="15"/>
      <c r="AJ409" s="15"/>
      <c r="AK409" s="15"/>
      <c r="AL409" s="15"/>
      <c r="AM409" s="15"/>
      <c r="AN409" s="61"/>
      <c r="AO409" s="101"/>
      <c r="AP409" s="15"/>
      <c r="AQ409" s="76"/>
      <c r="AR409" s="15"/>
      <c r="AS409" s="77"/>
      <c r="AT409" s="15"/>
      <c r="AU409" s="77"/>
      <c r="AV409" s="77"/>
      <c r="AW409" s="77"/>
      <c r="AX409" s="49"/>
      <c r="AY409" s="49"/>
      <c r="AZ409" s="49"/>
      <c r="BA409" s="15"/>
      <c r="BB409" s="15"/>
      <c r="BC409" s="15"/>
      <c r="BD409" s="15"/>
      <c r="BE409" s="15"/>
      <c r="BF409" s="15"/>
      <c r="BG409" s="15"/>
      <c r="BH409" s="15"/>
      <c r="BI409" s="15"/>
      <c r="BJ409" s="76"/>
      <c r="BK409" s="75"/>
      <c r="BL409" s="77"/>
      <c r="BM409" s="77"/>
      <c r="BN409" s="49"/>
      <c r="BO409" s="49"/>
      <c r="BP409" s="49"/>
      <c r="BQ409" s="49"/>
      <c r="BR409" s="15"/>
      <c r="BS409" s="49"/>
      <c r="BT409" s="49"/>
      <c r="BU409" s="49"/>
      <c r="BV409" s="49"/>
      <c r="BW409" s="15"/>
      <c r="BX409" s="15"/>
      <c r="BY409" s="15"/>
      <c r="BZ409" s="15"/>
      <c r="CA409" s="15"/>
      <c r="CB409" s="15"/>
      <c r="CC409" s="61"/>
      <c r="CD409" s="61"/>
      <c r="CE409" s="15"/>
      <c r="CF409" s="76"/>
      <c r="CG409" s="15"/>
      <c r="CH409" s="77"/>
      <c r="CI409" s="15"/>
      <c r="CJ409" s="77"/>
      <c r="CK409" s="77"/>
      <c r="CL409" s="77"/>
      <c r="CM409" s="49"/>
      <c r="CN409" s="49"/>
      <c r="CO409" s="49"/>
      <c r="CP409" s="15"/>
      <c r="CQ409" s="15"/>
      <c r="CR409" s="15"/>
      <c r="CS409" s="15"/>
      <c r="CT409" s="15"/>
      <c r="CU409" s="15"/>
      <c r="CV409" s="15"/>
      <c r="CW409" s="15"/>
      <c r="CX409" s="15"/>
      <c r="CY409" s="76"/>
      <c r="CZ409" s="15"/>
      <c r="DA409" s="75"/>
      <c r="DB409" s="77"/>
      <c r="DC409" s="77"/>
      <c r="DD409" s="49"/>
      <c r="DE409" s="49"/>
      <c r="DF409" s="49"/>
      <c r="DG409" s="49"/>
      <c r="DH409" s="49"/>
      <c r="DI409" s="49"/>
      <c r="DJ409" s="49"/>
      <c r="DK409" s="49"/>
      <c r="DL409" s="15"/>
      <c r="DM409" s="15"/>
      <c r="DN409" s="15"/>
      <c r="DO409" s="15"/>
      <c r="DP409" s="15"/>
      <c r="DQ409" s="15"/>
      <c r="DR409" s="101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  <c r="IA409" s="15"/>
      <c r="IB409" s="15"/>
      <c r="IC409" s="15"/>
      <c r="ID409" s="15"/>
    </row>
    <row r="410" spans="1:238" ht="16.899999999999999" customHeight="1">
      <c r="A410" s="15"/>
      <c r="B410" s="76"/>
      <c r="C410" s="15"/>
      <c r="D410" s="77"/>
      <c r="E410" s="15"/>
      <c r="F410" s="79"/>
      <c r="G410" s="79"/>
      <c r="H410" s="79"/>
      <c r="I410" s="73"/>
      <c r="J410" s="73"/>
      <c r="K410" s="73"/>
      <c r="L410" s="15"/>
      <c r="M410" s="15"/>
      <c r="N410" s="15"/>
      <c r="O410" s="15"/>
      <c r="P410" s="15"/>
      <c r="Q410" s="15"/>
      <c r="R410" s="15"/>
      <c r="S410" s="15"/>
      <c r="T410" s="15"/>
      <c r="U410" s="72"/>
      <c r="V410" s="75"/>
      <c r="W410" s="77"/>
      <c r="X410" s="79"/>
      <c r="Y410" s="73"/>
      <c r="Z410" s="73"/>
      <c r="AA410" s="73"/>
      <c r="AB410" s="73"/>
      <c r="AC410" s="15"/>
      <c r="AD410" s="73"/>
      <c r="AE410" s="73"/>
      <c r="AF410" s="73"/>
      <c r="AG410" s="73"/>
      <c r="AH410" s="15"/>
      <c r="AI410" s="15"/>
      <c r="AJ410" s="15"/>
      <c r="AK410" s="15"/>
      <c r="AL410" s="15"/>
      <c r="AM410" s="15"/>
      <c r="AN410" s="15"/>
      <c r="AO410" s="101"/>
      <c r="AP410" s="15"/>
      <c r="AQ410" s="76"/>
      <c r="AR410" s="15"/>
      <c r="AS410" s="77"/>
      <c r="AT410" s="15"/>
      <c r="AU410" s="79"/>
      <c r="AV410" s="79"/>
      <c r="AW410" s="79"/>
      <c r="AX410" s="73"/>
      <c r="AY410" s="73"/>
      <c r="AZ410" s="73"/>
      <c r="BA410" s="15"/>
      <c r="BB410" s="15"/>
      <c r="BC410" s="15"/>
      <c r="BD410" s="15"/>
      <c r="BE410" s="15"/>
      <c r="BF410" s="15"/>
      <c r="BG410" s="15"/>
      <c r="BH410" s="15"/>
      <c r="BI410" s="15"/>
      <c r="BJ410" s="72"/>
      <c r="BK410" s="75"/>
      <c r="BL410" s="77"/>
      <c r="BM410" s="79"/>
      <c r="BN410" s="73"/>
      <c r="BO410" s="73"/>
      <c r="BP410" s="73"/>
      <c r="BQ410" s="73"/>
      <c r="BR410" s="15"/>
      <c r="BS410" s="73"/>
      <c r="BT410" s="73"/>
      <c r="BU410" s="73"/>
      <c r="BV410" s="73"/>
      <c r="BW410" s="15"/>
      <c r="BX410" s="15"/>
      <c r="BY410" s="15"/>
      <c r="BZ410" s="15"/>
      <c r="CA410" s="15"/>
      <c r="CB410" s="15"/>
      <c r="CC410" s="15"/>
      <c r="CD410" s="61"/>
      <c r="CE410" s="15"/>
      <c r="CF410" s="76"/>
      <c r="CG410" s="15"/>
      <c r="CH410" s="77"/>
      <c r="CI410" s="15"/>
      <c r="CJ410" s="79"/>
      <c r="CK410" s="79"/>
      <c r="CL410" s="79"/>
      <c r="CM410" s="73"/>
      <c r="CN410" s="73"/>
      <c r="CO410" s="73"/>
      <c r="CP410" s="15"/>
      <c r="CQ410" s="15"/>
      <c r="CR410" s="15"/>
      <c r="CS410" s="15"/>
      <c r="CT410" s="15"/>
      <c r="CU410" s="15"/>
      <c r="CV410" s="15"/>
      <c r="CW410" s="15"/>
      <c r="CX410" s="15"/>
      <c r="CY410" s="72"/>
      <c r="CZ410" s="15"/>
      <c r="DA410" s="75"/>
      <c r="DB410" s="77"/>
      <c r="DC410" s="79"/>
      <c r="DD410" s="73"/>
      <c r="DE410" s="73"/>
      <c r="DF410" s="73"/>
      <c r="DG410" s="73"/>
      <c r="DH410" s="73"/>
      <c r="DI410" s="73"/>
      <c r="DJ410" s="73"/>
      <c r="DK410" s="73"/>
      <c r="DL410" s="15"/>
      <c r="DM410" s="15"/>
      <c r="DN410" s="15"/>
      <c r="DO410" s="15"/>
      <c r="DP410" s="15"/>
      <c r="DQ410" s="15"/>
      <c r="DR410" s="101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  <c r="IA410" s="15"/>
      <c r="IB410" s="15"/>
      <c r="IC410" s="15"/>
      <c r="ID410" s="15"/>
    </row>
    <row r="411" spans="1:238" ht="16.899999999999999" customHeight="1">
      <c r="A411" s="15"/>
      <c r="B411" s="72"/>
      <c r="C411" s="15"/>
      <c r="D411" s="15"/>
      <c r="E411" s="15"/>
      <c r="F411" s="15"/>
      <c r="G411" s="76"/>
      <c r="H411" s="77"/>
      <c r="I411" s="77"/>
      <c r="J411" s="77"/>
      <c r="K411" s="77"/>
      <c r="L411" s="49"/>
      <c r="M411" s="49"/>
      <c r="N411" s="49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76"/>
      <c r="AE411" s="15"/>
      <c r="AF411" s="77"/>
      <c r="AG411" s="77"/>
      <c r="AH411" s="77"/>
      <c r="AI411" s="49"/>
      <c r="AJ411" s="49"/>
      <c r="AK411" s="49"/>
      <c r="AL411" s="49"/>
      <c r="AM411" s="49"/>
      <c r="AN411" s="15"/>
      <c r="AO411" s="101"/>
      <c r="AP411" s="15"/>
      <c r="AQ411" s="72"/>
      <c r="AR411" s="15"/>
      <c r="AS411" s="15"/>
      <c r="AT411" s="15"/>
      <c r="AU411" s="15"/>
      <c r="AV411" s="76"/>
      <c r="AW411" s="77"/>
      <c r="AX411" s="77"/>
      <c r="AY411" s="77"/>
      <c r="AZ411" s="77"/>
      <c r="BA411" s="49"/>
      <c r="BB411" s="49"/>
      <c r="BC411" s="49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76"/>
      <c r="BT411" s="15"/>
      <c r="BU411" s="77"/>
      <c r="BV411" s="77"/>
      <c r="BW411" s="77"/>
      <c r="BX411" s="49"/>
      <c r="BY411" s="49"/>
      <c r="BZ411" s="49"/>
      <c r="CA411" s="49"/>
      <c r="CB411" s="49"/>
      <c r="CC411" s="15"/>
      <c r="CD411" s="15"/>
      <c r="CE411" s="15"/>
      <c r="CF411" s="72"/>
      <c r="CG411" s="15"/>
      <c r="CH411" s="15"/>
      <c r="CI411" s="15"/>
      <c r="CJ411" s="15"/>
      <c r="CK411" s="76"/>
      <c r="CL411" s="77"/>
      <c r="CM411" s="77"/>
      <c r="CN411" s="77"/>
      <c r="CO411" s="77"/>
      <c r="CP411" s="49"/>
      <c r="CQ411" s="49"/>
      <c r="CR411" s="49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76"/>
      <c r="DI411" s="15"/>
      <c r="DJ411" s="77"/>
      <c r="DK411" s="77"/>
      <c r="DL411" s="77"/>
      <c r="DM411" s="49"/>
      <c r="DN411" s="49"/>
      <c r="DO411" s="49"/>
      <c r="DP411" s="49"/>
      <c r="DQ411" s="49"/>
      <c r="DR411" s="101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  <c r="IA411" s="15"/>
      <c r="IB411" s="15"/>
      <c r="IC411" s="15"/>
      <c r="ID411" s="15"/>
    </row>
    <row r="412" spans="1:238" ht="16.899999999999999" customHeight="1">
      <c r="A412" s="15"/>
      <c r="B412" s="72"/>
      <c r="C412" s="15"/>
      <c r="D412" s="15"/>
      <c r="E412" s="46"/>
      <c r="F412" s="15"/>
      <c r="G412" s="15"/>
      <c r="H412" s="15"/>
      <c r="I412" s="15"/>
      <c r="J412" s="77"/>
      <c r="K412" s="77"/>
      <c r="L412" s="77"/>
      <c r="M412" s="49"/>
      <c r="N412" s="49"/>
      <c r="O412" s="15"/>
      <c r="P412" s="15"/>
      <c r="Q412" s="15"/>
      <c r="R412" s="15"/>
      <c r="S412" s="15"/>
      <c r="T412" s="15"/>
      <c r="U412" s="15"/>
      <c r="V412" s="15"/>
      <c r="W412" s="15"/>
      <c r="X412" s="46"/>
      <c r="Y412" s="15"/>
      <c r="Z412" s="15"/>
      <c r="AA412" s="15"/>
      <c r="AB412" s="15"/>
      <c r="AC412" s="15"/>
      <c r="AD412" s="76"/>
      <c r="AE412" s="15"/>
      <c r="AF412" s="77"/>
      <c r="AG412" s="77"/>
      <c r="AH412" s="77"/>
      <c r="AI412" s="49"/>
      <c r="AJ412" s="49"/>
      <c r="AK412" s="49"/>
      <c r="AL412" s="49"/>
      <c r="AM412" s="49"/>
      <c r="AN412" s="15"/>
      <c r="AO412" s="101"/>
      <c r="AP412" s="15"/>
      <c r="AQ412" s="72"/>
      <c r="AR412" s="15"/>
      <c r="AS412" s="15"/>
      <c r="AT412" s="46"/>
      <c r="AU412" s="15"/>
      <c r="AV412" s="15"/>
      <c r="AW412" s="15"/>
      <c r="AX412" s="15"/>
      <c r="AY412" s="77"/>
      <c r="AZ412" s="77"/>
      <c r="BA412" s="77"/>
      <c r="BB412" s="49"/>
      <c r="BC412" s="49"/>
      <c r="BD412" s="15"/>
      <c r="BE412" s="15"/>
      <c r="BF412" s="15"/>
      <c r="BG412" s="15"/>
      <c r="BH412" s="15"/>
      <c r="BI412" s="15"/>
      <c r="BJ412" s="15"/>
      <c r="BK412" s="15"/>
      <c r="BL412" s="15"/>
      <c r="BM412" s="46"/>
      <c r="BN412" s="15"/>
      <c r="BO412" s="15"/>
      <c r="BP412" s="15"/>
      <c r="BQ412" s="15"/>
      <c r="BR412" s="15"/>
      <c r="BS412" s="76"/>
      <c r="BT412" s="15"/>
      <c r="BU412" s="77"/>
      <c r="BV412" s="77"/>
      <c r="BW412" s="77"/>
      <c r="BX412" s="49"/>
      <c r="BY412" s="49"/>
      <c r="BZ412" s="49"/>
      <c r="CA412" s="49"/>
      <c r="CB412" s="49"/>
      <c r="CC412" s="15"/>
      <c r="CD412" s="15"/>
      <c r="CE412" s="15"/>
      <c r="CF412" s="72"/>
      <c r="CG412" s="15"/>
      <c r="CH412" s="15"/>
      <c r="CI412" s="46"/>
      <c r="CJ412" s="15"/>
      <c r="CK412" s="15"/>
      <c r="CL412" s="15"/>
      <c r="CM412" s="15"/>
      <c r="CN412" s="77"/>
      <c r="CO412" s="77"/>
      <c r="CP412" s="77"/>
      <c r="CQ412" s="49"/>
      <c r="CR412" s="49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46"/>
      <c r="DD412" s="15"/>
      <c r="DE412" s="15"/>
      <c r="DF412" s="15"/>
      <c r="DG412" s="15"/>
      <c r="DH412" s="76"/>
      <c r="DI412" s="15"/>
      <c r="DJ412" s="77"/>
      <c r="DK412" s="77"/>
      <c r="DL412" s="77"/>
      <c r="DM412" s="49"/>
      <c r="DN412" s="49"/>
      <c r="DO412" s="49"/>
      <c r="DP412" s="49"/>
      <c r="DQ412" s="49"/>
      <c r="DR412" s="101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  <c r="IA412" s="15"/>
      <c r="IB412" s="15"/>
      <c r="IC412" s="15"/>
      <c r="ID412" s="15"/>
    </row>
    <row r="413" spans="1:238" ht="16.899999999999999" customHeight="1">
      <c r="A413" s="15"/>
      <c r="B413" s="72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49"/>
      <c r="AL413" s="15"/>
      <c r="AM413" s="15"/>
      <c r="AN413" s="15"/>
      <c r="AO413" s="101"/>
      <c r="AP413" s="15"/>
      <c r="AQ413" s="72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49"/>
      <c r="CA413" s="15"/>
      <c r="CB413" s="15"/>
      <c r="CC413" s="15"/>
      <c r="CD413" s="15"/>
      <c r="CE413" s="15"/>
      <c r="CF413" s="72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49"/>
      <c r="DP413" s="15"/>
      <c r="DQ413" s="15"/>
      <c r="DR413" s="101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  <c r="IA413" s="15"/>
      <c r="IB413" s="15"/>
      <c r="IC413" s="15"/>
      <c r="ID413" s="15"/>
    </row>
    <row r="414" spans="1:238" ht="16.899999999999999" customHeight="1">
      <c r="A414" s="15"/>
      <c r="B414" s="72"/>
      <c r="C414" s="15"/>
      <c r="D414" s="15"/>
      <c r="E414" s="46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49"/>
      <c r="S414" s="15"/>
      <c r="T414" s="15"/>
      <c r="U414" s="15"/>
      <c r="V414" s="15"/>
      <c r="W414" s="15"/>
      <c r="X414" s="46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49"/>
      <c r="AL414" s="15"/>
      <c r="AM414" s="15"/>
      <c r="AN414" s="15"/>
      <c r="AO414" s="101"/>
      <c r="AP414" s="15"/>
      <c r="AQ414" s="72"/>
      <c r="AR414" s="15"/>
      <c r="AS414" s="15"/>
      <c r="AT414" s="46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49"/>
      <c r="BH414" s="15"/>
      <c r="BI414" s="15"/>
      <c r="BJ414" s="15"/>
      <c r="BK414" s="15"/>
      <c r="BL414" s="15"/>
      <c r="BM414" s="46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49"/>
      <c r="CA414" s="15"/>
      <c r="CB414" s="15"/>
      <c r="CC414" s="15"/>
      <c r="CD414" s="15"/>
      <c r="CE414" s="15"/>
      <c r="CF414" s="72"/>
      <c r="CG414" s="15"/>
      <c r="CH414" s="15"/>
      <c r="CI414" s="46"/>
      <c r="CJ414" s="15"/>
      <c r="CK414" s="15"/>
      <c r="CL414" s="15"/>
      <c r="CM414" s="15"/>
      <c r="CN414" s="15"/>
      <c r="CO414" s="15"/>
      <c r="CP414" s="46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46"/>
      <c r="DD414" s="15"/>
      <c r="DE414" s="15"/>
      <c r="DF414" s="15"/>
      <c r="DG414" s="15"/>
      <c r="DH414" s="15"/>
      <c r="DI414" s="15"/>
      <c r="DJ414" s="48"/>
      <c r="DK414" s="15"/>
      <c r="DL414" s="15"/>
      <c r="DM414" s="15"/>
      <c r="DN414" s="15"/>
      <c r="DO414" s="49"/>
      <c r="DP414" s="15"/>
      <c r="DQ414" s="15"/>
      <c r="DR414" s="101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  <c r="IA414" s="15"/>
      <c r="IB414" s="15"/>
      <c r="IC414" s="15"/>
      <c r="ID414" s="15"/>
    </row>
    <row r="415" spans="1:238" ht="16.899999999999999" customHeight="1">
      <c r="A415" s="15"/>
      <c r="B415" s="72"/>
      <c r="C415" s="15"/>
      <c r="D415" s="15"/>
      <c r="E415" s="15"/>
      <c r="F415" s="15"/>
      <c r="G415" s="15"/>
      <c r="H415" s="15"/>
      <c r="I415" s="15"/>
      <c r="J415" s="61"/>
      <c r="K415" s="61"/>
      <c r="L415" s="61"/>
      <c r="M415" s="61"/>
      <c r="N415" s="61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61"/>
      <c r="AG415" s="61"/>
      <c r="AH415" s="61"/>
      <c r="AI415" s="61"/>
      <c r="AJ415" s="61"/>
      <c r="AK415" s="49"/>
      <c r="AL415" s="61"/>
      <c r="AM415" s="61"/>
      <c r="AN415" s="15"/>
      <c r="AO415" s="101"/>
      <c r="AP415" s="15"/>
      <c r="AQ415" s="72"/>
      <c r="AR415" s="15"/>
      <c r="AS415" s="15"/>
      <c r="AT415" s="15"/>
      <c r="AU415" s="15"/>
      <c r="AV415" s="15"/>
      <c r="AW415" s="15"/>
      <c r="AX415" s="15"/>
      <c r="AY415" s="61"/>
      <c r="AZ415" s="61"/>
      <c r="BA415" s="61"/>
      <c r="BB415" s="61"/>
      <c r="BC415" s="61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61"/>
      <c r="BV415" s="61"/>
      <c r="BW415" s="61"/>
      <c r="BX415" s="61"/>
      <c r="BY415" s="61"/>
      <c r="BZ415" s="49"/>
      <c r="CA415" s="61"/>
      <c r="CB415" s="61"/>
      <c r="CC415" s="15"/>
      <c r="CD415" s="15"/>
      <c r="CE415" s="15"/>
      <c r="CF415" s="72"/>
      <c r="CG415" s="15"/>
      <c r="CH415" s="15"/>
      <c r="CI415" s="15"/>
      <c r="CJ415" s="15"/>
      <c r="CK415" s="15"/>
      <c r="CL415" s="15"/>
      <c r="CM415" s="15"/>
      <c r="CN415" s="61"/>
      <c r="CO415" s="61"/>
      <c r="CP415" s="61"/>
      <c r="CQ415" s="61"/>
      <c r="CR415" s="61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61"/>
      <c r="DK415" s="61"/>
      <c r="DL415" s="61"/>
      <c r="DM415" s="61"/>
      <c r="DN415" s="61"/>
      <c r="DO415" s="49"/>
      <c r="DP415" s="61"/>
      <c r="DQ415" s="61"/>
      <c r="DR415" s="101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  <c r="IA415" s="15"/>
      <c r="IB415" s="15"/>
      <c r="IC415" s="15"/>
      <c r="ID415" s="15"/>
    </row>
    <row r="416" spans="1:238" ht="16.899999999999999" customHeight="1">
      <c r="A416" s="15"/>
      <c r="B416" s="72"/>
      <c r="C416" s="15"/>
      <c r="D416" s="15"/>
      <c r="E416" s="46"/>
      <c r="F416" s="15"/>
      <c r="G416" s="15"/>
      <c r="H416" s="15"/>
      <c r="I416" s="15"/>
      <c r="J416" s="61"/>
      <c r="K416" s="61"/>
      <c r="L416" s="61"/>
      <c r="M416" s="61"/>
      <c r="N416" s="61"/>
      <c r="O416" s="15"/>
      <c r="P416" s="15"/>
      <c r="Q416" s="15"/>
      <c r="R416" s="15"/>
      <c r="S416" s="15"/>
      <c r="T416" s="15"/>
      <c r="U416" s="15"/>
      <c r="V416" s="15"/>
      <c r="W416" s="15"/>
      <c r="X416" s="46"/>
      <c r="Y416" s="15"/>
      <c r="Z416" s="15"/>
      <c r="AA416" s="15"/>
      <c r="AB416" s="15"/>
      <c r="AC416" s="15"/>
      <c r="AD416" s="72"/>
      <c r="AE416" s="15"/>
      <c r="AF416" s="61"/>
      <c r="AG416" s="61"/>
      <c r="AH416" s="61"/>
      <c r="AI416" s="61"/>
      <c r="AJ416" s="61"/>
      <c r="AK416" s="49"/>
      <c r="AL416" s="61"/>
      <c r="AM416" s="61"/>
      <c r="AN416" s="15"/>
      <c r="AO416" s="101"/>
      <c r="AP416" s="15"/>
      <c r="AQ416" s="72"/>
      <c r="AR416" s="15"/>
      <c r="AS416" s="15"/>
      <c r="AT416" s="46"/>
      <c r="AU416" s="15"/>
      <c r="AV416" s="15"/>
      <c r="AW416" s="15"/>
      <c r="AX416" s="15"/>
      <c r="AY416" s="61"/>
      <c r="AZ416" s="61"/>
      <c r="BA416" s="61"/>
      <c r="BB416" s="61"/>
      <c r="BC416" s="61"/>
      <c r="BD416" s="15"/>
      <c r="BE416" s="15"/>
      <c r="BF416" s="15"/>
      <c r="BG416" s="15"/>
      <c r="BH416" s="15"/>
      <c r="BI416" s="15"/>
      <c r="BJ416" s="15"/>
      <c r="BK416" s="15"/>
      <c r="BL416" s="15"/>
      <c r="BM416" s="46"/>
      <c r="BN416" s="15"/>
      <c r="BO416" s="15"/>
      <c r="BP416" s="15"/>
      <c r="BQ416" s="15"/>
      <c r="BR416" s="15"/>
      <c r="BS416" s="72"/>
      <c r="BT416" s="15"/>
      <c r="BU416" s="61"/>
      <c r="BV416" s="61"/>
      <c r="BW416" s="61"/>
      <c r="BX416" s="61"/>
      <c r="BY416" s="61"/>
      <c r="BZ416" s="49"/>
      <c r="CA416" s="61"/>
      <c r="CB416" s="61"/>
      <c r="CC416" s="15"/>
      <c r="CD416" s="15"/>
      <c r="CE416" s="15"/>
      <c r="CF416" s="72"/>
      <c r="CG416" s="15"/>
      <c r="CH416" s="15"/>
      <c r="CI416" s="46"/>
      <c r="CJ416" s="15"/>
      <c r="CK416" s="15"/>
      <c r="CL416" s="15"/>
      <c r="CM416" s="15"/>
      <c r="CN416" s="61"/>
      <c r="CO416" s="61"/>
      <c r="CP416" s="61"/>
      <c r="CQ416" s="61"/>
      <c r="CR416" s="61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46"/>
      <c r="DD416" s="15"/>
      <c r="DE416" s="15"/>
      <c r="DF416" s="15"/>
      <c r="DG416" s="15"/>
      <c r="DH416" s="72"/>
      <c r="DI416" s="15"/>
      <c r="DJ416" s="61"/>
      <c r="DK416" s="61"/>
      <c r="DL416" s="61"/>
      <c r="DM416" s="61"/>
      <c r="DN416" s="61"/>
      <c r="DO416" s="49"/>
      <c r="DP416" s="61"/>
      <c r="DQ416" s="61"/>
      <c r="DR416" s="101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  <c r="IA416" s="15"/>
      <c r="IB416" s="15"/>
      <c r="IC416" s="15"/>
      <c r="ID416" s="15"/>
    </row>
    <row r="417" spans="1:238" ht="16.899999999999999" customHeight="1">
      <c r="A417" s="15"/>
      <c r="B417" s="72"/>
      <c r="C417" s="15"/>
      <c r="D417" s="15"/>
      <c r="E417" s="15"/>
      <c r="F417" s="61"/>
      <c r="G417" s="61"/>
      <c r="H417" s="61"/>
      <c r="I417" s="61"/>
      <c r="J417" s="61"/>
      <c r="K417" s="61"/>
      <c r="L417" s="61"/>
      <c r="M417" s="61"/>
      <c r="N417" s="61"/>
      <c r="O417" s="15"/>
      <c r="P417" s="15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49"/>
      <c r="AF417" s="49"/>
      <c r="AG417" s="61"/>
      <c r="AH417" s="15"/>
      <c r="AI417" s="15"/>
      <c r="AJ417" s="15"/>
      <c r="AK417" s="15"/>
      <c r="AL417" s="15"/>
      <c r="AM417" s="15"/>
      <c r="AN417" s="15"/>
      <c r="AO417" s="101"/>
      <c r="AP417" s="15"/>
      <c r="AQ417" s="72"/>
      <c r="AR417" s="15"/>
      <c r="AS417" s="15"/>
      <c r="AT417" s="15"/>
      <c r="AU417" s="61"/>
      <c r="AV417" s="61"/>
      <c r="AW417" s="61"/>
      <c r="AX417" s="61"/>
      <c r="AY417" s="61"/>
      <c r="AZ417" s="61"/>
      <c r="BA417" s="61"/>
      <c r="BB417" s="61"/>
      <c r="BC417" s="61"/>
      <c r="BD417" s="15"/>
      <c r="BE417" s="15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49"/>
      <c r="BU417" s="49"/>
      <c r="BV417" s="61"/>
      <c r="BW417" s="15"/>
      <c r="BX417" s="15"/>
      <c r="BY417" s="15"/>
      <c r="BZ417" s="15"/>
      <c r="CA417" s="15"/>
      <c r="CB417" s="15"/>
      <c r="CC417" s="15"/>
      <c r="CD417" s="15"/>
      <c r="CE417" s="15"/>
      <c r="CF417" s="72"/>
      <c r="CG417" s="15"/>
      <c r="CH417" s="15"/>
      <c r="CI417" s="15"/>
      <c r="CJ417" s="61"/>
      <c r="CK417" s="61"/>
      <c r="CL417" s="61"/>
      <c r="CM417" s="61"/>
      <c r="CN417" s="61"/>
      <c r="CO417" s="61"/>
      <c r="CP417" s="61"/>
      <c r="CQ417" s="61"/>
      <c r="CR417" s="61"/>
      <c r="CS417" s="15"/>
      <c r="CT417" s="15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49"/>
      <c r="DJ417" s="49"/>
      <c r="DK417" s="61"/>
      <c r="DL417" s="15"/>
      <c r="DM417" s="15"/>
      <c r="DN417" s="15"/>
      <c r="DO417" s="15"/>
      <c r="DP417" s="15"/>
      <c r="DQ417" s="15"/>
      <c r="DR417" s="101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  <c r="IB417" s="15"/>
      <c r="IC417" s="15"/>
      <c r="ID417" s="15"/>
    </row>
    <row r="418" spans="1:238" ht="16.899999999999999" customHeight="1">
      <c r="A418" s="15"/>
      <c r="B418" s="72"/>
      <c r="C418" s="15"/>
      <c r="D418" s="47"/>
      <c r="E418" s="15"/>
      <c r="F418" s="61"/>
      <c r="G418" s="46"/>
      <c r="H418" s="61"/>
      <c r="I418" s="61"/>
      <c r="J418" s="61"/>
      <c r="K418" s="61"/>
      <c r="L418" s="61"/>
      <c r="M418" s="61"/>
      <c r="N418" s="61"/>
      <c r="O418" s="15"/>
      <c r="P418" s="15"/>
      <c r="Q418" s="61"/>
      <c r="R418" s="61"/>
      <c r="S418" s="61"/>
      <c r="T418" s="61"/>
      <c r="U418" s="61"/>
      <c r="V418" s="61"/>
      <c r="W418" s="61"/>
      <c r="X418" s="47"/>
      <c r="Y418" s="15"/>
      <c r="Z418" s="46"/>
      <c r="AA418" s="15"/>
      <c r="AB418" s="61"/>
      <c r="AC418" s="61"/>
      <c r="AD418" s="61"/>
      <c r="AE418" s="61"/>
      <c r="AF418" s="61"/>
      <c r="AG418" s="61"/>
      <c r="AH418" s="61"/>
      <c r="AI418" s="15"/>
      <c r="AJ418" s="15"/>
      <c r="AK418" s="15"/>
      <c r="AL418" s="15"/>
      <c r="AM418" s="15"/>
      <c r="AN418" s="15"/>
      <c r="AO418" s="101"/>
      <c r="AP418" s="15"/>
      <c r="AQ418" s="72"/>
      <c r="AR418" s="15"/>
      <c r="AS418" s="47"/>
      <c r="AT418" s="15"/>
      <c r="AU418" s="61"/>
      <c r="AV418" s="46"/>
      <c r="AW418" s="61"/>
      <c r="AX418" s="61"/>
      <c r="AY418" s="61"/>
      <c r="AZ418" s="61"/>
      <c r="BA418" s="61"/>
      <c r="BB418" s="61"/>
      <c r="BC418" s="61"/>
      <c r="BD418" s="15"/>
      <c r="BE418" s="15"/>
      <c r="BF418" s="61"/>
      <c r="BG418" s="61"/>
      <c r="BH418" s="61"/>
      <c r="BI418" s="61"/>
      <c r="BJ418" s="61"/>
      <c r="BK418" s="61"/>
      <c r="BL418" s="61"/>
      <c r="BM418" s="47"/>
      <c r="BN418" s="15"/>
      <c r="BO418" s="46"/>
      <c r="BP418" s="15"/>
      <c r="BQ418" s="61"/>
      <c r="BR418" s="61"/>
      <c r="BS418" s="61"/>
      <c r="BT418" s="61"/>
      <c r="BU418" s="61"/>
      <c r="BV418" s="61"/>
      <c r="BW418" s="61"/>
      <c r="BX418" s="15"/>
      <c r="BY418" s="15"/>
      <c r="BZ418" s="15"/>
      <c r="CA418" s="15"/>
      <c r="CB418" s="15"/>
      <c r="CC418" s="15"/>
      <c r="CD418" s="15"/>
      <c r="CE418" s="15"/>
      <c r="CF418" s="72"/>
      <c r="CG418" s="15"/>
      <c r="CH418" s="47"/>
      <c r="CI418" s="15"/>
      <c r="CJ418" s="61"/>
      <c r="CK418" s="46"/>
      <c r="CL418" s="61"/>
      <c r="CM418" s="61"/>
      <c r="CN418" s="61"/>
      <c r="CO418" s="61"/>
      <c r="CP418" s="61"/>
      <c r="CQ418" s="61"/>
      <c r="CR418" s="61"/>
      <c r="CS418" s="15"/>
      <c r="CT418" s="15"/>
      <c r="CU418" s="61"/>
      <c r="CV418" s="61"/>
      <c r="CW418" s="61"/>
      <c r="CX418" s="61"/>
      <c r="CY418" s="61"/>
      <c r="CZ418" s="61"/>
      <c r="DA418" s="61"/>
      <c r="DB418" s="47"/>
      <c r="DC418" s="15"/>
      <c r="DD418" s="46"/>
      <c r="DE418" s="15"/>
      <c r="DF418" s="61"/>
      <c r="DG418" s="61"/>
      <c r="DH418" s="61"/>
      <c r="DI418" s="61"/>
      <c r="DJ418" s="61"/>
      <c r="DK418" s="61"/>
      <c r="DL418" s="61"/>
      <c r="DM418" s="15"/>
      <c r="DN418" s="15"/>
      <c r="DO418" s="15"/>
      <c r="DP418" s="15"/>
      <c r="DQ418" s="15"/>
      <c r="DR418" s="101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  <c r="IA418" s="15"/>
      <c r="IB418" s="15"/>
      <c r="IC418" s="15"/>
      <c r="ID418" s="15"/>
    </row>
    <row r="419" spans="1:238" ht="16.899999999999999" customHeight="1">
      <c r="A419" s="15"/>
      <c r="B419" s="15"/>
      <c r="C419" s="15"/>
      <c r="D419" s="15"/>
      <c r="E419" s="12"/>
      <c r="F419" s="143"/>
      <c r="G419" s="275"/>
      <c r="H419" s="15"/>
      <c r="I419" s="15"/>
      <c r="J419" s="12"/>
      <c r="K419" s="15"/>
      <c r="L419" s="12"/>
      <c r="M419" s="45"/>
      <c r="N419" s="15"/>
      <c r="O419" s="15"/>
      <c r="P419" s="15"/>
      <c r="Q419" s="15"/>
      <c r="R419" s="12"/>
      <c r="S419" s="275"/>
      <c r="T419" s="73"/>
      <c r="U419" s="15"/>
      <c r="V419" s="15"/>
      <c r="W419" s="15"/>
      <c r="X419" s="15"/>
      <c r="Y419" s="12"/>
      <c r="Z419" s="275"/>
      <c r="AA419" s="12"/>
      <c r="AB419" s="15"/>
      <c r="AC419" s="15"/>
      <c r="AD419" s="12"/>
      <c r="AE419" s="12"/>
      <c r="AF419" s="45"/>
      <c r="AG419" s="15"/>
      <c r="AH419" s="15"/>
      <c r="AI419" s="15"/>
      <c r="AJ419" s="15"/>
      <c r="AK419" s="12"/>
      <c r="AL419" s="275"/>
      <c r="AM419" s="15"/>
      <c r="AN419" s="15"/>
      <c r="AO419" s="101"/>
      <c r="AP419" s="15"/>
      <c r="AQ419" s="15"/>
      <c r="AR419" s="15"/>
      <c r="AS419" s="15"/>
      <c r="AT419" s="12"/>
      <c r="AU419" s="15"/>
      <c r="AV419" s="53"/>
      <c r="AW419" s="15"/>
      <c r="AX419" s="15"/>
      <c r="AY419" s="12"/>
      <c r="AZ419" s="15"/>
      <c r="BA419" s="12"/>
      <c r="BB419" s="45"/>
      <c r="BC419" s="15"/>
      <c r="BD419" s="15"/>
      <c r="BE419" s="12"/>
      <c r="BF419" s="235"/>
      <c r="BG419" s="15"/>
      <c r="BH419" s="15"/>
      <c r="BI419" s="73"/>
      <c r="BJ419" s="15"/>
      <c r="BK419" s="15"/>
      <c r="BL419" s="15"/>
      <c r="BM419" s="15"/>
      <c r="BN419" s="12"/>
      <c r="BO419" s="275"/>
      <c r="BP419" s="12"/>
      <c r="BQ419" s="15"/>
      <c r="BR419" s="15"/>
      <c r="BS419" s="12"/>
      <c r="BT419" s="12"/>
      <c r="BU419" s="45"/>
      <c r="BV419" s="15"/>
      <c r="BW419" s="15"/>
      <c r="BX419" s="12"/>
      <c r="BY419" s="53"/>
      <c r="BZ419" s="15"/>
      <c r="CA419" s="15"/>
      <c r="CB419" s="15"/>
      <c r="CC419" s="15"/>
      <c r="CD419" s="15"/>
      <c r="CE419" s="15"/>
      <c r="CF419" s="15"/>
      <c r="CG419" s="15"/>
      <c r="CH419" s="15"/>
      <c r="CI419" s="12"/>
      <c r="CJ419" s="275"/>
      <c r="CK419" s="15"/>
      <c r="CL419" s="15"/>
      <c r="CM419" s="15"/>
      <c r="CN419" s="12"/>
      <c r="CO419" s="15"/>
      <c r="CP419" s="12"/>
      <c r="CQ419" s="15"/>
      <c r="CR419" s="275"/>
      <c r="CS419" s="15"/>
      <c r="CT419" s="15"/>
      <c r="CU419" s="12"/>
      <c r="CV419" s="53"/>
      <c r="CW419" s="53"/>
      <c r="CX419" s="15"/>
      <c r="CY419" s="15"/>
      <c r="CZ419" s="73"/>
      <c r="DA419" s="15"/>
      <c r="DB419" s="15"/>
      <c r="DC419" s="15"/>
      <c r="DD419" s="12"/>
      <c r="DE419" s="74"/>
      <c r="DF419" s="15"/>
      <c r="DG419" s="15"/>
      <c r="DH419" s="12"/>
      <c r="DI419" s="12"/>
      <c r="DJ419" s="15"/>
      <c r="DK419" s="74"/>
      <c r="DL419" s="15"/>
      <c r="DM419" s="15"/>
      <c r="DN419" s="12"/>
      <c r="DO419" s="53"/>
      <c r="DP419" s="53"/>
      <c r="DQ419" s="15"/>
      <c r="DR419" s="101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  <c r="IA419" s="15"/>
      <c r="IB419" s="15"/>
      <c r="IC419" s="15"/>
      <c r="ID419" s="15"/>
    </row>
    <row r="420" spans="1:238" ht="16.899999999999999" customHeight="1">
      <c r="A420" s="15"/>
      <c r="B420" s="15"/>
      <c r="C420" s="15"/>
      <c r="D420" s="73"/>
      <c r="E420" s="12"/>
      <c r="F420" s="73"/>
      <c r="G420" s="235"/>
      <c r="H420" s="73"/>
      <c r="I420" s="62"/>
      <c r="J420" s="62"/>
      <c r="K420" s="62"/>
      <c r="L420" s="61"/>
      <c r="M420" s="61"/>
      <c r="N420" s="15"/>
      <c r="O420" s="62"/>
      <c r="P420" s="12"/>
      <c r="Q420" s="189"/>
      <c r="R420" s="189"/>
      <c r="S420" s="15"/>
      <c r="T420" s="15"/>
      <c r="U420" s="15"/>
      <c r="V420" s="73"/>
      <c r="W420" s="73"/>
      <c r="X420" s="15"/>
      <c r="Y420" s="12"/>
      <c r="Z420" s="235"/>
      <c r="AA420" s="62"/>
      <c r="AB420" s="15"/>
      <c r="AC420" s="14"/>
      <c r="AD420" s="14"/>
      <c r="AE420" s="14"/>
      <c r="AF420" s="62"/>
      <c r="AG420" s="15"/>
      <c r="AH420" s="62"/>
      <c r="AI420" s="12"/>
      <c r="AJ420" s="189"/>
      <c r="AK420" s="189"/>
      <c r="AL420" s="15"/>
      <c r="AM420" s="15"/>
      <c r="AN420" s="15"/>
      <c r="AO420" s="101"/>
      <c r="AP420" s="15"/>
      <c r="AQ420" s="15"/>
      <c r="AR420" s="15"/>
      <c r="AS420" s="73"/>
      <c r="AT420" s="12"/>
      <c r="AU420" s="73"/>
      <c r="AV420" s="53"/>
      <c r="AW420" s="73"/>
      <c r="AX420" s="62"/>
      <c r="AY420" s="62"/>
      <c r="AZ420" s="62"/>
      <c r="BA420" s="61"/>
      <c r="BB420" s="61"/>
      <c r="BC420" s="15"/>
      <c r="BD420" s="62"/>
      <c r="BE420" s="12"/>
      <c r="BF420" s="189"/>
      <c r="BG420" s="189"/>
      <c r="BH420" s="15"/>
      <c r="BI420" s="15"/>
      <c r="BJ420" s="15"/>
      <c r="BK420" s="73"/>
      <c r="BL420" s="73"/>
      <c r="BM420" s="15"/>
      <c r="BN420" s="12"/>
      <c r="BO420" s="235"/>
      <c r="BP420" s="62"/>
      <c r="BQ420" s="15"/>
      <c r="BR420" s="14"/>
      <c r="BS420" s="14"/>
      <c r="BT420" s="14"/>
      <c r="BU420" s="62"/>
      <c r="BV420" s="15"/>
      <c r="BW420" s="62"/>
      <c r="BX420" s="12"/>
      <c r="BY420" s="189"/>
      <c r="BZ420" s="189"/>
      <c r="CA420" s="15"/>
      <c r="CB420" s="15"/>
      <c r="CC420" s="15"/>
      <c r="CD420" s="15"/>
      <c r="CE420" s="15"/>
      <c r="CF420" s="15"/>
      <c r="CG420" s="15"/>
      <c r="CH420" s="73"/>
      <c r="CI420" s="12"/>
      <c r="CJ420" s="275"/>
      <c r="CK420" s="15"/>
      <c r="CL420" s="73"/>
      <c r="CM420" s="62"/>
      <c r="CN420" s="62"/>
      <c r="CO420" s="62"/>
      <c r="CP420" s="61"/>
      <c r="CQ420" s="61"/>
      <c r="CR420" s="15"/>
      <c r="CS420" s="62"/>
      <c r="CT420" s="15"/>
      <c r="CU420" s="12"/>
      <c r="CV420" s="189"/>
      <c r="CW420" s="189"/>
      <c r="CX420" s="15"/>
      <c r="CY420" s="15"/>
      <c r="CZ420" s="73"/>
      <c r="DA420" s="73"/>
      <c r="DB420" s="15"/>
      <c r="DC420" s="73"/>
      <c r="DD420" s="12"/>
      <c r="DE420" s="275"/>
      <c r="DF420" s="15"/>
      <c r="DG420" s="14"/>
      <c r="DH420" s="14"/>
      <c r="DI420" s="14"/>
      <c r="DJ420" s="62"/>
      <c r="DK420" s="15"/>
      <c r="DL420" s="144"/>
      <c r="DM420" s="189"/>
      <c r="DN420" s="189"/>
      <c r="DO420" s="15"/>
      <c r="DP420" s="15"/>
      <c r="DQ420" s="15"/>
      <c r="DR420" s="101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  <c r="HY420" s="15"/>
      <c r="HZ420" s="15"/>
      <c r="IA420" s="15"/>
      <c r="IB420" s="15"/>
      <c r="IC420" s="15"/>
      <c r="ID420" s="15"/>
    </row>
    <row r="421" spans="1:238" ht="16.899999999999999" customHeight="1">
      <c r="A421" s="15"/>
      <c r="B421" s="15"/>
      <c r="C421" s="15"/>
      <c r="D421" s="73"/>
      <c r="E421" s="73"/>
      <c r="F421" s="73"/>
      <c r="G421" s="73"/>
      <c r="H421" s="15"/>
      <c r="I421" s="15"/>
      <c r="J421" s="12"/>
      <c r="K421" s="12"/>
      <c r="L421" s="61"/>
      <c r="M421" s="61"/>
      <c r="N421" s="61"/>
      <c r="O421" s="15"/>
      <c r="P421" s="15"/>
      <c r="Q421" s="15"/>
      <c r="R421" s="15"/>
      <c r="S421" s="15"/>
      <c r="T421" s="15"/>
      <c r="U421" s="73"/>
      <c r="V421" s="73"/>
      <c r="W421" s="73"/>
      <c r="X421" s="73"/>
      <c r="Y421" s="15"/>
      <c r="Z421" s="15"/>
      <c r="AA421" s="12"/>
      <c r="AB421" s="13"/>
      <c r="AC421" s="12"/>
      <c r="AD421" s="12"/>
      <c r="AE421" s="12"/>
      <c r="AF421" s="15"/>
      <c r="AG421" s="62"/>
      <c r="AH421" s="15"/>
      <c r="AI421" s="15"/>
      <c r="AJ421" s="15"/>
      <c r="AK421" s="15"/>
      <c r="AL421" s="15"/>
      <c r="AM421" s="15"/>
      <c r="AN421" s="15"/>
      <c r="AO421" s="101"/>
      <c r="AP421" s="15"/>
      <c r="AQ421" s="15"/>
      <c r="AR421" s="15"/>
      <c r="AS421" s="73"/>
      <c r="AT421" s="73"/>
      <c r="AU421" s="73"/>
      <c r="AV421" s="73"/>
      <c r="AW421" s="15"/>
      <c r="AX421" s="15"/>
      <c r="AY421" s="12"/>
      <c r="AZ421" s="12"/>
      <c r="BA421" s="61"/>
      <c r="BB421" s="61"/>
      <c r="BC421" s="61"/>
      <c r="BD421" s="15"/>
      <c r="BE421" s="15"/>
      <c r="BF421" s="15"/>
      <c r="BG421" s="15"/>
      <c r="BH421" s="15"/>
      <c r="BI421" s="15"/>
      <c r="BJ421" s="73"/>
      <c r="BK421" s="73"/>
      <c r="BL421" s="73"/>
      <c r="BM421" s="73"/>
      <c r="BN421" s="15"/>
      <c r="BO421" s="15"/>
      <c r="BP421" s="12"/>
      <c r="BQ421" s="13"/>
      <c r="BR421" s="12"/>
      <c r="BS421" s="12"/>
      <c r="BT421" s="12"/>
      <c r="BU421" s="15"/>
      <c r="BV421" s="62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73"/>
      <c r="CI421" s="73"/>
      <c r="CJ421" s="73"/>
      <c r="CK421" s="73"/>
      <c r="CL421" s="15"/>
      <c r="CM421" s="15"/>
      <c r="CN421" s="12"/>
      <c r="CO421" s="12"/>
      <c r="CP421" s="61"/>
      <c r="CQ421" s="61"/>
      <c r="CR421" s="61"/>
      <c r="CS421" s="15"/>
      <c r="CT421" s="15"/>
      <c r="CU421" s="15"/>
      <c r="CV421" s="15"/>
      <c r="CW421" s="15"/>
      <c r="CX421" s="15"/>
      <c r="CY421" s="73"/>
      <c r="CZ421" s="73"/>
      <c r="DA421" s="73"/>
      <c r="DB421" s="73"/>
      <c r="DC421" s="15"/>
      <c r="DD421" s="15"/>
      <c r="DE421" s="12"/>
      <c r="DF421" s="13"/>
      <c r="DG421" s="12"/>
      <c r="DH421" s="12"/>
      <c r="DI421" s="12"/>
      <c r="DJ421" s="15"/>
      <c r="DK421" s="62"/>
      <c r="DL421" s="15"/>
      <c r="DM421" s="15"/>
      <c r="DN421" s="15"/>
      <c r="DO421" s="15"/>
      <c r="DP421" s="15"/>
      <c r="DQ421" s="15"/>
      <c r="DR421" s="101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15"/>
      <c r="HH421" s="15"/>
      <c r="HI421" s="15"/>
      <c r="HJ421" s="15"/>
      <c r="HK421" s="15"/>
      <c r="HL421" s="15"/>
      <c r="HM421" s="15"/>
      <c r="HN421" s="15"/>
      <c r="HO421" s="15"/>
      <c r="HP421" s="15"/>
      <c r="HQ421" s="15"/>
      <c r="HR421" s="15"/>
      <c r="HS421" s="15"/>
      <c r="HT421" s="15"/>
      <c r="HU421" s="15"/>
      <c r="HV421" s="15"/>
      <c r="HW421" s="15"/>
      <c r="HX421" s="15"/>
      <c r="HY421" s="15"/>
      <c r="HZ421" s="15"/>
      <c r="IA421" s="15"/>
      <c r="IB421" s="15"/>
      <c r="IC421" s="15"/>
      <c r="ID421" s="15"/>
    </row>
    <row r="422" spans="1:238" ht="16.899999999999999" customHeight="1">
      <c r="A422" s="15"/>
      <c r="B422" s="76"/>
      <c r="C422" s="15"/>
      <c r="D422" s="53"/>
      <c r="E422" s="95"/>
      <c r="F422" s="95"/>
      <c r="G422" s="50"/>
      <c r="H422" s="50"/>
      <c r="I422" s="50"/>
      <c r="J422" s="15"/>
      <c r="K422" s="76"/>
      <c r="L422" s="15"/>
      <c r="M422" s="53"/>
      <c r="N422" s="53"/>
      <c r="O422" s="53"/>
      <c r="P422" s="53"/>
      <c r="Q422" s="53"/>
      <c r="R422" s="50"/>
      <c r="S422" s="15"/>
      <c r="T422" s="15"/>
      <c r="U422" s="15"/>
      <c r="V422" s="75"/>
      <c r="W422" s="53"/>
      <c r="X422" s="95"/>
      <c r="Y422" s="95"/>
      <c r="Z422" s="95"/>
      <c r="AA422" s="95"/>
      <c r="AB422" s="50"/>
      <c r="AC422" s="15"/>
      <c r="AD422" s="15"/>
      <c r="AE422" s="150"/>
      <c r="AF422" s="53"/>
      <c r="AG422" s="53"/>
      <c r="AH422" s="53"/>
      <c r="AI422" s="53"/>
      <c r="AJ422" s="53"/>
      <c r="AK422" s="53"/>
      <c r="AL422" s="15"/>
      <c r="AM422" s="15"/>
      <c r="AN422" s="49"/>
      <c r="AO422" s="101"/>
      <c r="AP422" s="15"/>
      <c r="AQ422" s="76"/>
      <c r="AR422" s="15"/>
      <c r="AS422" s="53"/>
      <c r="AT422" s="95"/>
      <c r="AU422" s="95"/>
      <c r="AV422" s="50"/>
      <c r="AW422" s="50"/>
      <c r="AX422" s="50"/>
      <c r="AY422" s="15"/>
      <c r="AZ422" s="76"/>
      <c r="BA422" s="15"/>
      <c r="BB422" s="53"/>
      <c r="BC422" s="53"/>
      <c r="BD422" s="53"/>
      <c r="BE422" s="53"/>
      <c r="BF422" s="53"/>
      <c r="BG422" s="50"/>
      <c r="BH422" s="15"/>
      <c r="BI422" s="15"/>
      <c r="BJ422" s="15"/>
      <c r="BK422" s="75"/>
      <c r="BL422" s="53"/>
      <c r="BM422" s="95"/>
      <c r="BN422" s="95"/>
      <c r="BO422" s="95"/>
      <c r="BP422" s="95"/>
      <c r="BQ422" s="50"/>
      <c r="BR422" s="15"/>
      <c r="BS422" s="15"/>
      <c r="BT422" s="150"/>
      <c r="BU422" s="53"/>
      <c r="BV422" s="53"/>
      <c r="BW422" s="53"/>
      <c r="BX422" s="53"/>
      <c r="BY422" s="53"/>
      <c r="BZ422" s="53"/>
      <c r="CA422" s="15"/>
      <c r="CB422" s="15"/>
      <c r="CC422" s="49"/>
      <c r="CD422" s="15"/>
      <c r="CE422" s="15"/>
      <c r="CF422" s="76"/>
      <c r="CG422" s="15"/>
      <c r="CH422" s="53"/>
      <c r="CI422" s="95"/>
      <c r="CJ422" s="95"/>
      <c r="CK422" s="50"/>
      <c r="CL422" s="50"/>
      <c r="CM422" s="50"/>
      <c r="CN422" s="15"/>
      <c r="CO422" s="15"/>
      <c r="CP422" s="150"/>
      <c r="CQ422" s="53"/>
      <c r="CR422" s="53"/>
      <c r="CS422" s="53"/>
      <c r="CT422" s="53"/>
      <c r="CU422" s="53"/>
      <c r="CV422" s="50"/>
      <c r="CW422" s="15"/>
      <c r="CX422" s="15"/>
      <c r="CY422" s="15"/>
      <c r="CZ422" s="15"/>
      <c r="DA422" s="75"/>
      <c r="DB422" s="53"/>
      <c r="DC422" s="95"/>
      <c r="DD422" s="95"/>
      <c r="DE422" s="95"/>
      <c r="DF422" s="95"/>
      <c r="DG422" s="50"/>
      <c r="DH422" s="15"/>
      <c r="DI422" s="75"/>
      <c r="DJ422" s="53"/>
      <c r="DK422" s="53"/>
      <c r="DL422" s="53"/>
      <c r="DM422" s="53"/>
      <c r="DN422" s="53"/>
      <c r="DO422" s="53"/>
      <c r="DP422" s="15"/>
      <c r="DQ422" s="15"/>
      <c r="DR422" s="101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15"/>
      <c r="HH422" s="15"/>
      <c r="HI422" s="15"/>
      <c r="HJ422" s="15"/>
      <c r="HK422" s="15"/>
      <c r="HL422" s="15"/>
      <c r="HM422" s="15"/>
      <c r="HN422" s="15"/>
      <c r="HO422" s="15"/>
      <c r="HP422" s="15"/>
      <c r="HQ422" s="15"/>
      <c r="HR422" s="15"/>
      <c r="HS422" s="15"/>
      <c r="HT422" s="15"/>
      <c r="HU422" s="15"/>
      <c r="HV422" s="15"/>
      <c r="HW422" s="15"/>
      <c r="HX422" s="15"/>
      <c r="HY422" s="15"/>
      <c r="HZ422" s="15"/>
      <c r="IA422" s="15"/>
      <c r="IB422" s="15"/>
      <c r="IC422" s="15"/>
      <c r="ID422" s="15"/>
    </row>
    <row r="423" spans="1:238" ht="16.899999999999999" customHeight="1">
      <c r="A423" s="15"/>
      <c r="B423" s="72"/>
      <c r="C423" s="15"/>
      <c r="D423" s="15"/>
      <c r="E423" s="15"/>
      <c r="F423" s="15"/>
      <c r="G423" s="15"/>
      <c r="H423" s="15"/>
      <c r="I423" s="15"/>
      <c r="J423" s="15"/>
      <c r="K423" s="12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49"/>
      <c r="AO423" s="101"/>
      <c r="AP423" s="15"/>
      <c r="AQ423" s="72"/>
      <c r="AR423" s="15"/>
      <c r="AS423" s="15"/>
      <c r="AT423" s="15"/>
      <c r="AU423" s="15"/>
      <c r="AV423" s="15"/>
      <c r="AW423" s="15"/>
      <c r="AX423" s="15"/>
      <c r="AY423" s="15"/>
      <c r="AZ423" s="12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49"/>
      <c r="CD423" s="15"/>
      <c r="CE423" s="15"/>
      <c r="CF423" s="72"/>
      <c r="CG423" s="15"/>
      <c r="CH423" s="15"/>
      <c r="CI423" s="15"/>
      <c r="CJ423" s="15"/>
      <c r="CK423" s="15"/>
      <c r="CL423" s="15"/>
      <c r="CM423" s="15"/>
      <c r="CN423" s="15"/>
      <c r="CO423" s="12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01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  <c r="HF423" s="15"/>
      <c r="HG423" s="15"/>
      <c r="HH423" s="15"/>
      <c r="HI423" s="15"/>
      <c r="HJ423" s="15"/>
      <c r="HK423" s="15"/>
      <c r="HL423" s="15"/>
      <c r="HM423" s="15"/>
      <c r="HN423" s="15"/>
      <c r="HO423" s="15"/>
      <c r="HP423" s="15"/>
      <c r="HQ423" s="15"/>
      <c r="HR423" s="15"/>
      <c r="HS423" s="15"/>
      <c r="HT423" s="15"/>
      <c r="HU423" s="15"/>
      <c r="HV423" s="15"/>
      <c r="HW423" s="15"/>
      <c r="HX423" s="15"/>
      <c r="HY423" s="15"/>
      <c r="HZ423" s="15"/>
      <c r="IA423" s="15"/>
      <c r="IB423" s="15"/>
      <c r="IC423" s="15"/>
      <c r="ID423" s="15"/>
    </row>
    <row r="424" spans="1:238" ht="16.899999999999999" customHeight="1">
      <c r="A424" s="15"/>
      <c r="B424" s="76"/>
      <c r="C424" s="15"/>
      <c r="D424" s="77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76"/>
      <c r="V424" s="75"/>
      <c r="W424" s="77"/>
      <c r="X424" s="15"/>
      <c r="Y424" s="15"/>
      <c r="Z424" s="15"/>
      <c r="AA424" s="13"/>
      <c r="AB424" s="12"/>
      <c r="AC424" s="15"/>
      <c r="AD424" s="12"/>
      <c r="AE424" s="47"/>
      <c r="AF424" s="15"/>
      <c r="AG424" s="15"/>
      <c r="AH424" s="15"/>
      <c r="AI424" s="15"/>
      <c r="AJ424" s="15"/>
      <c r="AK424" s="15"/>
      <c r="AL424" s="15"/>
      <c r="AM424" s="15"/>
      <c r="AN424" s="15"/>
      <c r="AO424" s="101"/>
      <c r="AP424" s="15"/>
      <c r="AQ424" s="76"/>
      <c r="AR424" s="15"/>
      <c r="AS424" s="77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76"/>
      <c r="BK424" s="75"/>
      <c r="BL424" s="77"/>
      <c r="BM424" s="15"/>
      <c r="BN424" s="15"/>
      <c r="BO424" s="15"/>
      <c r="BP424" s="13"/>
      <c r="BQ424" s="12"/>
      <c r="BR424" s="15"/>
      <c r="BS424" s="12"/>
      <c r="BT424" s="47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76"/>
      <c r="CG424" s="15"/>
      <c r="CH424" s="77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76"/>
      <c r="CZ424" s="15"/>
      <c r="DA424" s="75"/>
      <c r="DB424" s="77"/>
      <c r="DC424" s="15"/>
      <c r="DD424" s="15"/>
      <c r="DE424" s="15"/>
      <c r="DF424" s="13"/>
      <c r="DG424" s="12"/>
      <c r="DH424" s="12"/>
      <c r="DI424" s="47"/>
      <c r="DJ424" s="15"/>
      <c r="DK424" s="15"/>
      <c r="DL424" s="15"/>
      <c r="DM424" s="15"/>
      <c r="DN424" s="15"/>
      <c r="DO424" s="15"/>
      <c r="DP424" s="15"/>
      <c r="DQ424" s="15"/>
      <c r="DR424" s="101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  <c r="IA424" s="15"/>
      <c r="IB424" s="15"/>
      <c r="IC424" s="15"/>
      <c r="ID424" s="15"/>
    </row>
    <row r="425" spans="1:238" ht="16.899999999999999" customHeight="1">
      <c r="A425" s="15"/>
      <c r="B425" s="76"/>
      <c r="C425" s="15"/>
      <c r="D425" s="77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75"/>
      <c r="W425" s="77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01"/>
      <c r="AP425" s="15"/>
      <c r="AQ425" s="76"/>
      <c r="AR425" s="15"/>
      <c r="AS425" s="77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75"/>
      <c r="BL425" s="77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76"/>
      <c r="CG425" s="15"/>
      <c r="CH425" s="77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75"/>
      <c r="DB425" s="77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01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15"/>
      <c r="HH425" s="15"/>
      <c r="HI425" s="15"/>
      <c r="HJ425" s="15"/>
      <c r="HK425" s="15"/>
      <c r="HL425" s="15"/>
      <c r="HM425" s="15"/>
      <c r="HN425" s="15"/>
      <c r="HO425" s="15"/>
      <c r="HP425" s="15"/>
      <c r="HQ425" s="15"/>
      <c r="HR425" s="15"/>
      <c r="HS425" s="15"/>
      <c r="HT425" s="15"/>
      <c r="HU425" s="15"/>
      <c r="HV425" s="15"/>
      <c r="HW425" s="15"/>
      <c r="HX425" s="15"/>
      <c r="HY425" s="15"/>
      <c r="HZ425" s="15"/>
      <c r="IA425" s="15"/>
      <c r="IB425" s="15"/>
      <c r="IC425" s="15"/>
      <c r="ID425" s="15"/>
    </row>
    <row r="426" spans="1:238" ht="16.899999999999999" customHeight="1">
      <c r="A426" s="15"/>
      <c r="B426" s="72"/>
      <c r="C426" s="15"/>
      <c r="D426" s="79"/>
      <c r="E426" s="15"/>
      <c r="F426" s="77"/>
      <c r="G426" s="77"/>
      <c r="H426" s="77"/>
      <c r="I426" s="45"/>
      <c r="J426" s="45"/>
      <c r="K426" s="45"/>
      <c r="L426" s="15"/>
      <c r="M426" s="15"/>
      <c r="N426" s="15"/>
      <c r="O426" s="15"/>
      <c r="P426" s="15"/>
      <c r="Q426" s="15"/>
      <c r="R426" s="15"/>
      <c r="S426" s="15"/>
      <c r="T426" s="15"/>
      <c r="U426" s="76"/>
      <c r="V426" s="78"/>
      <c r="W426" s="79"/>
      <c r="X426" s="77"/>
      <c r="Y426" s="45"/>
      <c r="Z426" s="45"/>
      <c r="AA426" s="45"/>
      <c r="AB426" s="45"/>
      <c r="AC426" s="15"/>
      <c r="AD426" s="45"/>
      <c r="AE426" s="45"/>
      <c r="AF426" s="45"/>
      <c r="AG426" s="49"/>
      <c r="AH426" s="15"/>
      <c r="AI426" s="15"/>
      <c r="AJ426" s="15"/>
      <c r="AK426" s="15"/>
      <c r="AL426" s="15"/>
      <c r="AM426" s="15"/>
      <c r="AN426" s="61"/>
      <c r="AO426" s="101"/>
      <c r="AP426" s="15"/>
      <c r="AQ426" s="72"/>
      <c r="AR426" s="15"/>
      <c r="AS426" s="79"/>
      <c r="AT426" s="15"/>
      <c r="AU426" s="77"/>
      <c r="AV426" s="77"/>
      <c r="AW426" s="77"/>
      <c r="AX426" s="45"/>
      <c r="AY426" s="45"/>
      <c r="AZ426" s="45"/>
      <c r="BA426" s="15"/>
      <c r="BB426" s="15"/>
      <c r="BC426" s="15"/>
      <c r="BD426" s="15"/>
      <c r="BE426" s="15"/>
      <c r="BF426" s="15"/>
      <c r="BG426" s="15"/>
      <c r="BH426" s="15"/>
      <c r="BI426" s="15"/>
      <c r="BJ426" s="76"/>
      <c r="BK426" s="78"/>
      <c r="BL426" s="79"/>
      <c r="BM426" s="77"/>
      <c r="BN426" s="45"/>
      <c r="BO426" s="45"/>
      <c r="BP426" s="45"/>
      <c r="BQ426" s="45"/>
      <c r="BR426" s="15"/>
      <c r="BS426" s="45"/>
      <c r="BT426" s="45"/>
      <c r="BU426" s="45"/>
      <c r="BV426" s="49"/>
      <c r="BW426" s="15"/>
      <c r="BX426" s="15"/>
      <c r="BY426" s="15"/>
      <c r="BZ426" s="15"/>
      <c r="CA426" s="15"/>
      <c r="CB426" s="15"/>
      <c r="CC426" s="61"/>
      <c r="CD426" s="49"/>
      <c r="CE426" s="15"/>
      <c r="CF426" s="72"/>
      <c r="CG426" s="15"/>
      <c r="CH426" s="79"/>
      <c r="CI426" s="15"/>
      <c r="CJ426" s="77"/>
      <c r="CK426" s="77"/>
      <c r="CL426" s="77"/>
      <c r="CM426" s="45"/>
      <c r="CN426" s="45"/>
      <c r="CO426" s="45"/>
      <c r="CP426" s="15"/>
      <c r="CQ426" s="15"/>
      <c r="CR426" s="15"/>
      <c r="CS426" s="15"/>
      <c r="CT426" s="15"/>
      <c r="CU426" s="15"/>
      <c r="CV426" s="15"/>
      <c r="CW426" s="15"/>
      <c r="CX426" s="15"/>
      <c r="CY426" s="76"/>
      <c r="CZ426" s="15"/>
      <c r="DA426" s="78"/>
      <c r="DB426" s="79"/>
      <c r="DC426" s="77"/>
      <c r="DD426" s="45"/>
      <c r="DE426" s="45"/>
      <c r="DF426" s="45"/>
      <c r="DG426" s="45"/>
      <c r="DH426" s="45"/>
      <c r="DI426" s="45"/>
      <c r="DJ426" s="45"/>
      <c r="DK426" s="49"/>
      <c r="DL426" s="15"/>
      <c r="DM426" s="15"/>
      <c r="DN426" s="15"/>
      <c r="DO426" s="15"/>
      <c r="DP426" s="15"/>
      <c r="DQ426" s="15"/>
      <c r="DR426" s="101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15"/>
      <c r="HH426" s="15"/>
      <c r="HI426" s="15"/>
      <c r="HJ426" s="15"/>
      <c r="HK426" s="15"/>
      <c r="HL426" s="15"/>
      <c r="HM426" s="15"/>
      <c r="HN426" s="15"/>
      <c r="HO426" s="15"/>
      <c r="HP426" s="15"/>
      <c r="HQ426" s="15"/>
      <c r="HR426" s="15"/>
      <c r="HS426" s="15"/>
      <c r="HT426" s="15"/>
      <c r="HU426" s="15"/>
      <c r="HV426" s="15"/>
      <c r="HW426" s="15"/>
      <c r="HX426" s="15"/>
      <c r="HY426" s="15"/>
      <c r="HZ426" s="15"/>
      <c r="IA426" s="15"/>
      <c r="IB426" s="15"/>
      <c r="IC426" s="15"/>
      <c r="ID426" s="15"/>
    </row>
    <row r="427" spans="1:238" ht="16.899999999999999" customHeight="1">
      <c r="A427" s="15"/>
      <c r="B427" s="76"/>
      <c r="C427" s="15"/>
      <c r="D427" s="77"/>
      <c r="E427" s="15"/>
      <c r="F427" s="77"/>
      <c r="G427" s="77"/>
      <c r="H427" s="77"/>
      <c r="I427" s="49"/>
      <c r="J427" s="49"/>
      <c r="K427" s="49"/>
      <c r="L427" s="15"/>
      <c r="M427" s="15"/>
      <c r="N427" s="15"/>
      <c r="O427" s="15"/>
      <c r="P427" s="15"/>
      <c r="Q427" s="15"/>
      <c r="R427" s="15"/>
      <c r="S427" s="15"/>
      <c r="T427" s="15"/>
      <c r="U427" s="76"/>
      <c r="V427" s="75"/>
      <c r="W427" s="77"/>
      <c r="X427" s="77"/>
      <c r="Y427" s="49"/>
      <c r="Z427" s="49"/>
      <c r="AA427" s="49"/>
      <c r="AB427" s="49"/>
      <c r="AC427" s="15"/>
      <c r="AD427" s="49"/>
      <c r="AE427" s="49"/>
      <c r="AF427" s="49"/>
      <c r="AG427" s="49"/>
      <c r="AH427" s="15"/>
      <c r="AI427" s="15"/>
      <c r="AJ427" s="15"/>
      <c r="AK427" s="15"/>
      <c r="AL427" s="15"/>
      <c r="AM427" s="15"/>
      <c r="AN427" s="61"/>
      <c r="AO427" s="101"/>
      <c r="AP427" s="15"/>
      <c r="AQ427" s="76"/>
      <c r="AR427" s="15"/>
      <c r="AS427" s="77"/>
      <c r="AT427" s="15"/>
      <c r="AU427" s="77"/>
      <c r="AV427" s="77"/>
      <c r="AW427" s="77"/>
      <c r="AX427" s="49"/>
      <c r="AY427" s="49"/>
      <c r="AZ427" s="49"/>
      <c r="BA427" s="15"/>
      <c r="BB427" s="15"/>
      <c r="BC427" s="15"/>
      <c r="BD427" s="15"/>
      <c r="BE427" s="15"/>
      <c r="BF427" s="15"/>
      <c r="BG427" s="15"/>
      <c r="BH427" s="15"/>
      <c r="BI427" s="15"/>
      <c r="BJ427" s="76"/>
      <c r="BK427" s="75"/>
      <c r="BL427" s="77"/>
      <c r="BM427" s="77"/>
      <c r="BN427" s="49"/>
      <c r="BO427" s="49"/>
      <c r="BP427" s="49"/>
      <c r="BQ427" s="49"/>
      <c r="BR427" s="15"/>
      <c r="BS427" s="49"/>
      <c r="BT427" s="49"/>
      <c r="BU427" s="49"/>
      <c r="BV427" s="49"/>
      <c r="BW427" s="15"/>
      <c r="BX427" s="15"/>
      <c r="BY427" s="15"/>
      <c r="BZ427" s="15"/>
      <c r="CA427" s="15"/>
      <c r="CB427" s="15"/>
      <c r="CC427" s="61"/>
      <c r="CD427" s="49"/>
      <c r="CE427" s="15"/>
      <c r="CF427" s="76"/>
      <c r="CG427" s="15"/>
      <c r="CH427" s="77"/>
      <c r="CI427" s="15"/>
      <c r="CJ427" s="77"/>
      <c r="CK427" s="77"/>
      <c r="CL427" s="77"/>
      <c r="CM427" s="49"/>
      <c r="CN427" s="49"/>
      <c r="CO427" s="49"/>
      <c r="CP427" s="15"/>
      <c r="CQ427" s="15"/>
      <c r="CR427" s="15"/>
      <c r="CS427" s="15"/>
      <c r="CT427" s="15"/>
      <c r="CU427" s="15"/>
      <c r="CV427" s="15"/>
      <c r="CW427" s="15"/>
      <c r="CX427" s="15"/>
      <c r="CY427" s="76"/>
      <c r="CZ427" s="15"/>
      <c r="DA427" s="75"/>
      <c r="DB427" s="77"/>
      <c r="DC427" s="77"/>
      <c r="DD427" s="49"/>
      <c r="DE427" s="49"/>
      <c r="DF427" s="49"/>
      <c r="DG427" s="49"/>
      <c r="DH427" s="49"/>
      <c r="DI427" s="49"/>
      <c r="DJ427" s="49"/>
      <c r="DK427" s="49"/>
      <c r="DL427" s="15"/>
      <c r="DM427" s="15"/>
      <c r="DN427" s="15"/>
      <c r="DO427" s="15"/>
      <c r="DP427" s="15"/>
      <c r="DQ427" s="15"/>
      <c r="DR427" s="101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  <c r="HF427" s="15"/>
      <c r="HG427" s="15"/>
      <c r="HH427" s="15"/>
      <c r="HI427" s="15"/>
      <c r="HJ427" s="15"/>
      <c r="HK427" s="15"/>
      <c r="HL427" s="15"/>
      <c r="HM427" s="15"/>
      <c r="HN427" s="15"/>
      <c r="HO427" s="15"/>
      <c r="HP427" s="15"/>
      <c r="HQ427" s="15"/>
      <c r="HR427" s="15"/>
      <c r="HS427" s="15"/>
      <c r="HT427" s="15"/>
      <c r="HU427" s="15"/>
      <c r="HV427" s="15"/>
      <c r="HW427" s="15"/>
      <c r="HX427" s="15"/>
      <c r="HY427" s="15"/>
      <c r="HZ427" s="15"/>
      <c r="IA427" s="15"/>
      <c r="IB427" s="15"/>
      <c r="IC427" s="15"/>
      <c r="ID427" s="15"/>
    </row>
    <row r="428" spans="1:238" ht="16.899999999999999" customHeight="1">
      <c r="A428" s="15"/>
      <c r="B428" s="76"/>
      <c r="C428" s="15"/>
      <c r="D428" s="77"/>
      <c r="E428" s="15"/>
      <c r="F428" s="79"/>
      <c r="G428" s="79"/>
      <c r="H428" s="79"/>
      <c r="I428" s="73"/>
      <c r="J428" s="73"/>
      <c r="K428" s="73"/>
      <c r="L428" s="15"/>
      <c r="M428" s="15"/>
      <c r="N428" s="15"/>
      <c r="O428" s="15"/>
      <c r="P428" s="15"/>
      <c r="Q428" s="15"/>
      <c r="R428" s="15"/>
      <c r="S428" s="15"/>
      <c r="T428" s="15"/>
      <c r="U428" s="72"/>
      <c r="V428" s="75"/>
      <c r="W428" s="77"/>
      <c r="X428" s="79"/>
      <c r="Y428" s="73"/>
      <c r="Z428" s="73"/>
      <c r="AA428" s="73"/>
      <c r="AB428" s="73"/>
      <c r="AC428" s="15"/>
      <c r="AD428" s="73"/>
      <c r="AE428" s="73"/>
      <c r="AF428" s="73"/>
      <c r="AG428" s="73"/>
      <c r="AH428" s="15"/>
      <c r="AI428" s="15"/>
      <c r="AJ428" s="15"/>
      <c r="AK428" s="15"/>
      <c r="AL428" s="15"/>
      <c r="AM428" s="15"/>
      <c r="AN428" s="61"/>
      <c r="AO428" s="101"/>
      <c r="AP428" s="15"/>
      <c r="AQ428" s="76"/>
      <c r="AR428" s="15"/>
      <c r="AS428" s="77"/>
      <c r="AT428" s="15"/>
      <c r="AU428" s="79"/>
      <c r="AV428" s="79"/>
      <c r="AW428" s="79"/>
      <c r="AX428" s="73"/>
      <c r="AY428" s="73"/>
      <c r="AZ428" s="73"/>
      <c r="BA428" s="15"/>
      <c r="BB428" s="15"/>
      <c r="BC428" s="15"/>
      <c r="BD428" s="15"/>
      <c r="BE428" s="15"/>
      <c r="BF428" s="15"/>
      <c r="BG428" s="15"/>
      <c r="BH428" s="15"/>
      <c r="BI428" s="15"/>
      <c r="BJ428" s="72"/>
      <c r="BK428" s="75"/>
      <c r="BL428" s="77"/>
      <c r="BM428" s="79"/>
      <c r="BN428" s="73"/>
      <c r="BO428" s="73"/>
      <c r="BP428" s="73"/>
      <c r="BQ428" s="73"/>
      <c r="BR428" s="15"/>
      <c r="BS428" s="73"/>
      <c r="BT428" s="73"/>
      <c r="BU428" s="73"/>
      <c r="BV428" s="73"/>
      <c r="BW428" s="15"/>
      <c r="BX428" s="15"/>
      <c r="BY428" s="15"/>
      <c r="BZ428" s="15"/>
      <c r="CA428" s="15"/>
      <c r="CB428" s="15"/>
      <c r="CC428" s="61"/>
      <c r="CD428" s="15"/>
      <c r="CE428" s="15"/>
      <c r="CF428" s="76"/>
      <c r="CG428" s="15"/>
      <c r="CH428" s="77"/>
      <c r="CI428" s="15"/>
      <c r="CJ428" s="79"/>
      <c r="CK428" s="79"/>
      <c r="CL428" s="79"/>
      <c r="CM428" s="73"/>
      <c r="CN428" s="73"/>
      <c r="CO428" s="73"/>
      <c r="CP428" s="15"/>
      <c r="CQ428" s="15"/>
      <c r="CR428" s="15"/>
      <c r="CS428" s="15"/>
      <c r="CT428" s="15"/>
      <c r="CU428" s="15"/>
      <c r="CV428" s="15"/>
      <c r="CW428" s="15"/>
      <c r="CX428" s="15"/>
      <c r="CY428" s="72"/>
      <c r="CZ428" s="15"/>
      <c r="DA428" s="75"/>
      <c r="DB428" s="77"/>
      <c r="DC428" s="79"/>
      <c r="DD428" s="73"/>
      <c r="DE428" s="73"/>
      <c r="DF428" s="73"/>
      <c r="DG428" s="73"/>
      <c r="DH428" s="73"/>
      <c r="DI428" s="73"/>
      <c r="DJ428" s="73"/>
      <c r="DK428" s="73"/>
      <c r="DL428" s="15"/>
      <c r="DM428" s="15"/>
      <c r="DN428" s="15"/>
      <c r="DO428" s="15"/>
      <c r="DP428" s="15"/>
      <c r="DQ428" s="15"/>
      <c r="DR428" s="101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  <c r="HF428" s="15"/>
      <c r="HG428" s="15"/>
      <c r="HH428" s="15"/>
      <c r="HI428" s="15"/>
      <c r="HJ428" s="15"/>
      <c r="HK428" s="15"/>
      <c r="HL428" s="15"/>
      <c r="HM428" s="15"/>
      <c r="HN428" s="15"/>
      <c r="HO428" s="15"/>
      <c r="HP428" s="15"/>
      <c r="HQ428" s="15"/>
      <c r="HR428" s="15"/>
      <c r="HS428" s="15"/>
      <c r="HT428" s="15"/>
      <c r="HU428" s="15"/>
      <c r="HV428" s="15"/>
      <c r="HW428" s="15"/>
      <c r="HX428" s="15"/>
      <c r="HY428" s="15"/>
      <c r="HZ428" s="15"/>
      <c r="IA428" s="15"/>
      <c r="IB428" s="15"/>
      <c r="IC428" s="15"/>
      <c r="ID428" s="15"/>
    </row>
    <row r="429" spans="1:238" ht="16.899999999999999" customHeight="1">
      <c r="A429" s="15"/>
      <c r="B429" s="72"/>
      <c r="C429" s="15"/>
      <c r="D429" s="79"/>
      <c r="E429" s="15"/>
      <c r="F429" s="77"/>
      <c r="G429" s="77"/>
      <c r="H429" s="77"/>
      <c r="I429" s="49"/>
      <c r="J429" s="49"/>
      <c r="K429" s="49"/>
      <c r="L429" s="15"/>
      <c r="M429" s="15"/>
      <c r="N429" s="15"/>
      <c r="O429" s="15"/>
      <c r="P429" s="15"/>
      <c r="Q429" s="15"/>
      <c r="R429" s="15"/>
      <c r="S429" s="15"/>
      <c r="T429" s="15"/>
      <c r="U429" s="76"/>
      <c r="V429" s="78"/>
      <c r="W429" s="79"/>
      <c r="X429" s="77"/>
      <c r="Y429" s="49"/>
      <c r="Z429" s="49"/>
      <c r="AA429" s="49"/>
      <c r="AB429" s="49"/>
      <c r="AC429" s="15"/>
      <c r="AD429" s="49"/>
      <c r="AE429" s="49"/>
      <c r="AF429" s="49"/>
      <c r="AG429" s="49"/>
      <c r="AH429" s="15"/>
      <c r="AI429" s="15"/>
      <c r="AJ429" s="15"/>
      <c r="AK429" s="15"/>
      <c r="AL429" s="15"/>
      <c r="AM429" s="15"/>
      <c r="AN429" s="61"/>
      <c r="AO429" s="101"/>
      <c r="AP429" s="15"/>
      <c r="AQ429" s="72"/>
      <c r="AR429" s="15"/>
      <c r="AS429" s="79"/>
      <c r="AT429" s="15"/>
      <c r="AU429" s="77"/>
      <c r="AV429" s="77"/>
      <c r="AW429" s="77"/>
      <c r="AX429" s="49"/>
      <c r="AY429" s="49"/>
      <c r="AZ429" s="49"/>
      <c r="BA429" s="15"/>
      <c r="BB429" s="15"/>
      <c r="BC429" s="15"/>
      <c r="BD429" s="15"/>
      <c r="BE429" s="15"/>
      <c r="BF429" s="15"/>
      <c r="BG429" s="15"/>
      <c r="BH429" s="15"/>
      <c r="BI429" s="15"/>
      <c r="BJ429" s="76"/>
      <c r="BK429" s="78"/>
      <c r="BL429" s="79"/>
      <c r="BM429" s="77"/>
      <c r="BN429" s="49"/>
      <c r="BO429" s="49"/>
      <c r="BP429" s="49"/>
      <c r="BQ429" s="49"/>
      <c r="BR429" s="15"/>
      <c r="BS429" s="49"/>
      <c r="BT429" s="49"/>
      <c r="BU429" s="49"/>
      <c r="BV429" s="49"/>
      <c r="BW429" s="15"/>
      <c r="BX429" s="15"/>
      <c r="BY429" s="15"/>
      <c r="BZ429" s="15"/>
      <c r="CA429" s="15"/>
      <c r="CB429" s="15"/>
      <c r="CC429" s="61"/>
      <c r="CD429" s="15"/>
      <c r="CE429" s="15"/>
      <c r="CF429" s="72"/>
      <c r="CG429" s="15"/>
      <c r="CH429" s="79"/>
      <c r="CI429" s="15"/>
      <c r="CJ429" s="77"/>
      <c r="CK429" s="77"/>
      <c r="CL429" s="77"/>
      <c r="CM429" s="49"/>
      <c r="CN429" s="49"/>
      <c r="CO429" s="49"/>
      <c r="CP429" s="15"/>
      <c r="CQ429" s="15"/>
      <c r="CR429" s="15"/>
      <c r="CS429" s="15"/>
      <c r="CT429" s="15"/>
      <c r="CU429" s="15"/>
      <c r="CV429" s="15"/>
      <c r="CW429" s="15"/>
      <c r="CX429" s="15"/>
      <c r="CY429" s="76"/>
      <c r="CZ429" s="15"/>
      <c r="DA429" s="78"/>
      <c r="DB429" s="79"/>
      <c r="DC429" s="77"/>
      <c r="DD429" s="49"/>
      <c r="DE429" s="49"/>
      <c r="DF429" s="49"/>
      <c r="DG429" s="49"/>
      <c r="DH429" s="49"/>
      <c r="DI429" s="49"/>
      <c r="DJ429" s="49"/>
      <c r="DK429" s="49"/>
      <c r="DL429" s="15"/>
      <c r="DM429" s="15"/>
      <c r="DN429" s="15"/>
      <c r="DO429" s="15"/>
      <c r="DP429" s="15"/>
      <c r="DQ429" s="15"/>
      <c r="DR429" s="101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  <c r="HF429" s="15"/>
      <c r="HG429" s="15"/>
      <c r="HH429" s="15"/>
      <c r="HI429" s="15"/>
      <c r="HJ429" s="15"/>
      <c r="HK429" s="15"/>
      <c r="HL429" s="15"/>
      <c r="HM429" s="15"/>
      <c r="HN429" s="15"/>
      <c r="HO429" s="15"/>
      <c r="HP429" s="15"/>
      <c r="HQ429" s="15"/>
      <c r="HR429" s="15"/>
      <c r="HS429" s="15"/>
      <c r="HT429" s="15"/>
      <c r="HU429" s="15"/>
      <c r="HV429" s="15"/>
      <c r="HW429" s="15"/>
      <c r="HX429" s="15"/>
      <c r="HY429" s="15"/>
      <c r="HZ429" s="15"/>
      <c r="IA429" s="15"/>
      <c r="IB429" s="15"/>
      <c r="IC429" s="15"/>
      <c r="ID429" s="15"/>
    </row>
    <row r="430" spans="1:238" ht="16.899999999999999" customHeight="1">
      <c r="A430" s="15"/>
      <c r="B430" s="76"/>
      <c r="C430" s="15"/>
      <c r="D430" s="77"/>
      <c r="E430" s="15"/>
      <c r="F430" s="77"/>
      <c r="G430" s="77"/>
      <c r="H430" s="77"/>
      <c r="I430" s="49"/>
      <c r="J430" s="49"/>
      <c r="K430" s="49"/>
      <c r="L430" s="15"/>
      <c r="M430" s="15"/>
      <c r="N430" s="15"/>
      <c r="O430" s="15"/>
      <c r="P430" s="15"/>
      <c r="Q430" s="15"/>
      <c r="R430" s="15"/>
      <c r="S430" s="15"/>
      <c r="T430" s="15"/>
      <c r="U430" s="76"/>
      <c r="V430" s="75"/>
      <c r="W430" s="77"/>
      <c r="X430" s="77"/>
      <c r="Y430" s="49"/>
      <c r="Z430" s="49"/>
      <c r="AA430" s="49"/>
      <c r="AB430" s="49"/>
      <c r="AC430" s="15"/>
      <c r="AD430" s="49"/>
      <c r="AE430" s="49"/>
      <c r="AF430" s="49"/>
      <c r="AG430" s="49"/>
      <c r="AH430" s="15"/>
      <c r="AI430" s="15"/>
      <c r="AJ430" s="15"/>
      <c r="AK430" s="15"/>
      <c r="AL430" s="15"/>
      <c r="AM430" s="15"/>
      <c r="AN430" s="61"/>
      <c r="AO430" s="101"/>
      <c r="AP430" s="15"/>
      <c r="AQ430" s="76"/>
      <c r="AR430" s="15"/>
      <c r="AS430" s="77"/>
      <c r="AT430" s="15"/>
      <c r="AU430" s="77"/>
      <c r="AV430" s="77"/>
      <c r="AW430" s="77"/>
      <c r="AX430" s="49"/>
      <c r="AY430" s="49"/>
      <c r="AZ430" s="49"/>
      <c r="BA430" s="15"/>
      <c r="BB430" s="15"/>
      <c r="BC430" s="15"/>
      <c r="BD430" s="15"/>
      <c r="BE430" s="15"/>
      <c r="BF430" s="15"/>
      <c r="BG430" s="15"/>
      <c r="BH430" s="15"/>
      <c r="BI430" s="15"/>
      <c r="BJ430" s="76"/>
      <c r="BK430" s="75"/>
      <c r="BL430" s="77"/>
      <c r="BM430" s="77"/>
      <c r="BN430" s="49"/>
      <c r="BO430" s="49"/>
      <c r="BP430" s="49"/>
      <c r="BQ430" s="49"/>
      <c r="BR430" s="15"/>
      <c r="BS430" s="49"/>
      <c r="BT430" s="49"/>
      <c r="BU430" s="49"/>
      <c r="BV430" s="49"/>
      <c r="BW430" s="15"/>
      <c r="BX430" s="15"/>
      <c r="BY430" s="15"/>
      <c r="BZ430" s="15"/>
      <c r="CA430" s="15"/>
      <c r="CB430" s="15"/>
      <c r="CC430" s="61"/>
      <c r="CD430" s="61"/>
      <c r="CE430" s="15"/>
      <c r="CF430" s="76"/>
      <c r="CG430" s="15"/>
      <c r="CH430" s="77"/>
      <c r="CI430" s="15"/>
      <c r="CJ430" s="77"/>
      <c r="CK430" s="77"/>
      <c r="CL430" s="77"/>
      <c r="CM430" s="49"/>
      <c r="CN430" s="49"/>
      <c r="CO430" s="49"/>
      <c r="CP430" s="15"/>
      <c r="CQ430" s="15"/>
      <c r="CR430" s="15"/>
      <c r="CS430" s="15"/>
      <c r="CT430" s="15"/>
      <c r="CU430" s="15"/>
      <c r="CV430" s="15"/>
      <c r="CW430" s="15"/>
      <c r="CX430" s="15"/>
      <c r="CY430" s="76"/>
      <c r="CZ430" s="15"/>
      <c r="DA430" s="75"/>
      <c r="DB430" s="77"/>
      <c r="DC430" s="77"/>
      <c r="DD430" s="49"/>
      <c r="DE430" s="49"/>
      <c r="DF430" s="49"/>
      <c r="DG430" s="49"/>
      <c r="DH430" s="49"/>
      <c r="DI430" s="49"/>
      <c r="DJ430" s="49"/>
      <c r="DK430" s="49"/>
      <c r="DL430" s="15"/>
      <c r="DM430" s="15"/>
      <c r="DN430" s="15"/>
      <c r="DO430" s="15"/>
      <c r="DP430" s="15"/>
      <c r="DQ430" s="15"/>
      <c r="DR430" s="101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15"/>
      <c r="HH430" s="15"/>
      <c r="HI430" s="15"/>
      <c r="HJ430" s="15"/>
      <c r="HK430" s="15"/>
      <c r="HL430" s="15"/>
      <c r="HM430" s="15"/>
      <c r="HN430" s="15"/>
      <c r="HO430" s="15"/>
      <c r="HP430" s="15"/>
      <c r="HQ430" s="15"/>
      <c r="HR430" s="15"/>
      <c r="HS430" s="15"/>
      <c r="HT430" s="15"/>
      <c r="HU430" s="15"/>
      <c r="HV430" s="15"/>
      <c r="HW430" s="15"/>
      <c r="HX430" s="15"/>
      <c r="HY430" s="15"/>
      <c r="HZ430" s="15"/>
      <c r="IA430" s="15"/>
      <c r="IB430" s="15"/>
      <c r="IC430" s="15"/>
      <c r="ID430" s="15"/>
    </row>
    <row r="431" spans="1:238" ht="16.899999999999999" customHeight="1">
      <c r="A431" s="15"/>
      <c r="B431" s="76"/>
      <c r="C431" s="15"/>
      <c r="D431" s="77"/>
      <c r="E431" s="15"/>
      <c r="F431" s="79"/>
      <c r="G431" s="79"/>
      <c r="H431" s="79"/>
      <c r="I431" s="73"/>
      <c r="J431" s="73"/>
      <c r="K431" s="73"/>
      <c r="L431" s="15"/>
      <c r="M431" s="15"/>
      <c r="N431" s="15"/>
      <c r="O431" s="15"/>
      <c r="P431" s="15"/>
      <c r="Q431" s="15"/>
      <c r="R431" s="15"/>
      <c r="S431" s="15"/>
      <c r="T431" s="15"/>
      <c r="U431" s="72"/>
      <c r="V431" s="75"/>
      <c r="W431" s="77"/>
      <c r="X431" s="79"/>
      <c r="Y431" s="73"/>
      <c r="Z431" s="73"/>
      <c r="AA431" s="73"/>
      <c r="AB431" s="73"/>
      <c r="AC431" s="15"/>
      <c r="AD431" s="73"/>
      <c r="AE431" s="73"/>
      <c r="AF431" s="73"/>
      <c r="AG431" s="73"/>
      <c r="AH431" s="15"/>
      <c r="AI431" s="15"/>
      <c r="AJ431" s="15"/>
      <c r="AK431" s="15"/>
      <c r="AL431" s="15"/>
      <c r="AM431" s="15"/>
      <c r="AN431" s="15"/>
      <c r="AO431" s="101"/>
      <c r="AP431" s="15"/>
      <c r="AQ431" s="76"/>
      <c r="AR431" s="15"/>
      <c r="AS431" s="77"/>
      <c r="AT431" s="15"/>
      <c r="AU431" s="79"/>
      <c r="AV431" s="79"/>
      <c r="AW431" s="79"/>
      <c r="AX431" s="73"/>
      <c r="AY431" s="73"/>
      <c r="AZ431" s="73"/>
      <c r="BA431" s="15"/>
      <c r="BB431" s="15"/>
      <c r="BC431" s="15"/>
      <c r="BD431" s="15"/>
      <c r="BE431" s="15"/>
      <c r="BF431" s="15"/>
      <c r="BG431" s="15"/>
      <c r="BH431" s="15"/>
      <c r="BI431" s="15"/>
      <c r="BJ431" s="72"/>
      <c r="BK431" s="75"/>
      <c r="BL431" s="77"/>
      <c r="BM431" s="79"/>
      <c r="BN431" s="73"/>
      <c r="BO431" s="73"/>
      <c r="BP431" s="73"/>
      <c r="BQ431" s="73"/>
      <c r="BR431" s="15"/>
      <c r="BS431" s="73"/>
      <c r="BT431" s="73"/>
      <c r="BU431" s="73"/>
      <c r="BV431" s="73"/>
      <c r="BW431" s="15"/>
      <c r="BX431" s="15"/>
      <c r="BY431" s="15"/>
      <c r="BZ431" s="15"/>
      <c r="CA431" s="15"/>
      <c r="CB431" s="15"/>
      <c r="CC431" s="15"/>
      <c r="CD431" s="61"/>
      <c r="CE431" s="15"/>
      <c r="CF431" s="76"/>
      <c r="CG431" s="15"/>
      <c r="CH431" s="77"/>
      <c r="CI431" s="15"/>
      <c r="CJ431" s="79"/>
      <c r="CK431" s="79"/>
      <c r="CL431" s="79"/>
      <c r="CM431" s="73"/>
      <c r="CN431" s="73"/>
      <c r="CO431" s="73"/>
      <c r="CP431" s="15"/>
      <c r="CQ431" s="15"/>
      <c r="CR431" s="15"/>
      <c r="CS431" s="15"/>
      <c r="CT431" s="15"/>
      <c r="CU431" s="15"/>
      <c r="CV431" s="15"/>
      <c r="CW431" s="15"/>
      <c r="CX431" s="15"/>
      <c r="CY431" s="72"/>
      <c r="CZ431" s="15"/>
      <c r="DA431" s="75"/>
      <c r="DB431" s="77"/>
      <c r="DC431" s="79"/>
      <c r="DD431" s="73"/>
      <c r="DE431" s="73"/>
      <c r="DF431" s="73"/>
      <c r="DG431" s="73"/>
      <c r="DH431" s="73"/>
      <c r="DI431" s="73"/>
      <c r="DJ431" s="73"/>
      <c r="DK431" s="73"/>
      <c r="DL431" s="15"/>
      <c r="DM431" s="15"/>
      <c r="DN431" s="15"/>
      <c r="DO431" s="15"/>
      <c r="DP431" s="15"/>
      <c r="DQ431" s="15"/>
      <c r="DR431" s="101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  <c r="HF431" s="15"/>
      <c r="HG431" s="15"/>
      <c r="HH431" s="15"/>
      <c r="HI431" s="15"/>
      <c r="HJ431" s="15"/>
      <c r="HK431" s="15"/>
      <c r="HL431" s="15"/>
      <c r="HM431" s="15"/>
      <c r="HN431" s="15"/>
      <c r="HO431" s="15"/>
      <c r="HP431" s="15"/>
      <c r="HQ431" s="15"/>
      <c r="HR431" s="15"/>
      <c r="HS431" s="15"/>
      <c r="HT431" s="15"/>
      <c r="HU431" s="15"/>
      <c r="HV431" s="15"/>
      <c r="HW431" s="15"/>
      <c r="HX431" s="15"/>
      <c r="HY431" s="15"/>
      <c r="HZ431" s="15"/>
      <c r="IA431" s="15"/>
      <c r="IB431" s="15"/>
      <c r="IC431" s="15"/>
      <c r="ID431" s="15"/>
    </row>
    <row r="432" spans="1:238" ht="16.899999999999999" customHeight="1">
      <c r="A432" s="15"/>
      <c r="B432" s="72"/>
      <c r="C432" s="15"/>
      <c r="D432" s="15"/>
      <c r="E432" s="15"/>
      <c r="F432" s="15"/>
      <c r="G432" s="76"/>
      <c r="H432" s="77"/>
      <c r="I432" s="77"/>
      <c r="J432" s="77"/>
      <c r="K432" s="77"/>
      <c r="L432" s="49"/>
      <c r="M432" s="49"/>
      <c r="N432" s="49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76"/>
      <c r="AE432" s="15"/>
      <c r="AF432" s="77"/>
      <c r="AG432" s="77"/>
      <c r="AH432" s="77"/>
      <c r="AI432" s="49"/>
      <c r="AJ432" s="49"/>
      <c r="AK432" s="49"/>
      <c r="AL432" s="49"/>
      <c r="AM432" s="49"/>
      <c r="AN432" s="15"/>
      <c r="AO432" s="101"/>
      <c r="AP432" s="15"/>
      <c r="AQ432" s="72"/>
      <c r="AR432" s="15"/>
      <c r="AS432" s="15"/>
      <c r="AT432" s="15"/>
      <c r="AU432" s="15"/>
      <c r="AV432" s="76"/>
      <c r="AW432" s="77"/>
      <c r="AX432" s="77"/>
      <c r="AY432" s="77"/>
      <c r="AZ432" s="77"/>
      <c r="BA432" s="49"/>
      <c r="BB432" s="49"/>
      <c r="BC432" s="49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76"/>
      <c r="BT432" s="15"/>
      <c r="BU432" s="77"/>
      <c r="BV432" s="77"/>
      <c r="BW432" s="77"/>
      <c r="BX432" s="49"/>
      <c r="BY432" s="49"/>
      <c r="BZ432" s="49"/>
      <c r="CA432" s="49"/>
      <c r="CB432" s="49"/>
      <c r="CC432" s="15"/>
      <c r="CD432" s="15"/>
      <c r="CE432" s="15"/>
      <c r="CF432" s="72"/>
      <c r="CG432" s="15"/>
      <c r="CH432" s="15"/>
      <c r="CI432" s="15"/>
      <c r="CJ432" s="15"/>
      <c r="CK432" s="76"/>
      <c r="CL432" s="77"/>
      <c r="CM432" s="77"/>
      <c r="CN432" s="77"/>
      <c r="CO432" s="77"/>
      <c r="CP432" s="49"/>
      <c r="CQ432" s="49"/>
      <c r="CR432" s="49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76"/>
      <c r="DI432" s="15"/>
      <c r="DJ432" s="77"/>
      <c r="DK432" s="77"/>
      <c r="DL432" s="77"/>
      <c r="DM432" s="49"/>
      <c r="DN432" s="49"/>
      <c r="DO432" s="49"/>
      <c r="DP432" s="49"/>
      <c r="DQ432" s="49"/>
      <c r="DR432" s="101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  <c r="HF432" s="15"/>
      <c r="HG432" s="15"/>
      <c r="HH432" s="15"/>
      <c r="HI432" s="15"/>
      <c r="HJ432" s="15"/>
      <c r="HK432" s="15"/>
      <c r="HL432" s="15"/>
      <c r="HM432" s="15"/>
      <c r="HN432" s="15"/>
      <c r="HO432" s="15"/>
      <c r="HP432" s="15"/>
      <c r="HQ432" s="15"/>
      <c r="HR432" s="15"/>
      <c r="HS432" s="15"/>
      <c r="HT432" s="15"/>
      <c r="HU432" s="15"/>
      <c r="HV432" s="15"/>
      <c r="HW432" s="15"/>
      <c r="HX432" s="15"/>
      <c r="HY432" s="15"/>
      <c r="HZ432" s="15"/>
      <c r="IA432" s="15"/>
      <c r="IB432" s="15"/>
      <c r="IC432" s="15"/>
      <c r="ID432" s="15"/>
    </row>
    <row r="433" spans="1:238" ht="16.899999999999999" customHeight="1">
      <c r="A433" s="15"/>
      <c r="B433" s="72"/>
      <c r="C433" s="15"/>
      <c r="D433" s="15"/>
      <c r="E433" s="46"/>
      <c r="F433" s="15"/>
      <c r="G433" s="15"/>
      <c r="H433" s="15"/>
      <c r="I433" s="15"/>
      <c r="J433" s="77"/>
      <c r="K433" s="77"/>
      <c r="L433" s="77"/>
      <c r="M433" s="49"/>
      <c r="N433" s="49"/>
      <c r="O433" s="15"/>
      <c r="P433" s="15"/>
      <c r="Q433" s="15"/>
      <c r="R433" s="15"/>
      <c r="S433" s="15"/>
      <c r="T433" s="15"/>
      <c r="U433" s="15"/>
      <c r="V433" s="15"/>
      <c r="W433" s="15"/>
      <c r="X433" s="46"/>
      <c r="Y433" s="15"/>
      <c r="Z433" s="15"/>
      <c r="AA433" s="15"/>
      <c r="AB433" s="15"/>
      <c r="AC433" s="15"/>
      <c r="AD433" s="76"/>
      <c r="AE433" s="15"/>
      <c r="AF433" s="77"/>
      <c r="AG433" s="77"/>
      <c r="AH433" s="77"/>
      <c r="AI433" s="49"/>
      <c r="AJ433" s="49"/>
      <c r="AK433" s="49"/>
      <c r="AL433" s="49"/>
      <c r="AM433" s="49"/>
      <c r="AN433" s="15"/>
      <c r="AO433" s="101"/>
      <c r="AP433" s="15"/>
      <c r="AQ433" s="72"/>
      <c r="AR433" s="15"/>
      <c r="AS433" s="15"/>
      <c r="AT433" s="46"/>
      <c r="AU433" s="15"/>
      <c r="AV433" s="15"/>
      <c r="AW433" s="15"/>
      <c r="AX433" s="15"/>
      <c r="AY433" s="77"/>
      <c r="AZ433" s="77"/>
      <c r="BA433" s="77"/>
      <c r="BB433" s="49"/>
      <c r="BC433" s="49"/>
      <c r="BD433" s="15"/>
      <c r="BE433" s="15"/>
      <c r="BF433" s="15"/>
      <c r="BG433" s="15"/>
      <c r="BH433" s="15"/>
      <c r="BI433" s="15"/>
      <c r="BJ433" s="15"/>
      <c r="BK433" s="15"/>
      <c r="BL433" s="15"/>
      <c r="BM433" s="46"/>
      <c r="BN433" s="15"/>
      <c r="BO433" s="15"/>
      <c r="BP433" s="15"/>
      <c r="BQ433" s="15"/>
      <c r="BR433" s="15"/>
      <c r="BS433" s="76"/>
      <c r="BT433" s="15"/>
      <c r="BU433" s="77"/>
      <c r="BV433" s="77"/>
      <c r="BW433" s="77"/>
      <c r="BX433" s="49"/>
      <c r="BY433" s="49"/>
      <c r="BZ433" s="49"/>
      <c r="CA433" s="49"/>
      <c r="CB433" s="49"/>
      <c r="CC433" s="15"/>
      <c r="CD433" s="15"/>
      <c r="CE433" s="15"/>
      <c r="CF433" s="72"/>
      <c r="CG433" s="15"/>
      <c r="CH433" s="15"/>
      <c r="CI433" s="46"/>
      <c r="CJ433" s="15"/>
      <c r="CK433" s="15"/>
      <c r="CL433" s="15"/>
      <c r="CM433" s="15"/>
      <c r="CN433" s="77"/>
      <c r="CO433" s="77"/>
      <c r="CP433" s="77"/>
      <c r="CQ433" s="49"/>
      <c r="CR433" s="49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46"/>
      <c r="DD433" s="15"/>
      <c r="DE433" s="15"/>
      <c r="DF433" s="15"/>
      <c r="DG433" s="15"/>
      <c r="DH433" s="76"/>
      <c r="DI433" s="15"/>
      <c r="DJ433" s="77"/>
      <c r="DK433" s="77"/>
      <c r="DL433" s="77"/>
      <c r="DM433" s="49"/>
      <c r="DN433" s="49"/>
      <c r="DO433" s="49"/>
      <c r="DP433" s="49"/>
      <c r="DQ433" s="49"/>
      <c r="DR433" s="101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  <c r="HY433" s="15"/>
      <c r="HZ433" s="15"/>
      <c r="IA433" s="15"/>
      <c r="IB433" s="15"/>
      <c r="IC433" s="15"/>
      <c r="ID433" s="15"/>
    </row>
    <row r="434" spans="1:238" ht="16.899999999999999" customHeight="1">
      <c r="A434" s="15"/>
      <c r="B434" s="72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49"/>
      <c r="AL434" s="15"/>
      <c r="AM434" s="15"/>
      <c r="AN434" s="15"/>
      <c r="AO434" s="101"/>
      <c r="AP434" s="15"/>
      <c r="AQ434" s="72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49"/>
      <c r="CA434" s="15"/>
      <c r="CB434" s="15"/>
      <c r="CC434" s="15"/>
      <c r="CD434" s="15"/>
      <c r="CE434" s="15"/>
      <c r="CF434" s="72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49"/>
      <c r="DP434" s="15"/>
      <c r="DQ434" s="15"/>
      <c r="DR434" s="101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  <c r="HF434" s="15"/>
      <c r="HG434" s="15"/>
      <c r="HH434" s="15"/>
      <c r="HI434" s="15"/>
      <c r="HJ434" s="15"/>
      <c r="HK434" s="15"/>
      <c r="HL434" s="15"/>
      <c r="HM434" s="15"/>
      <c r="HN434" s="15"/>
      <c r="HO434" s="15"/>
      <c r="HP434" s="15"/>
      <c r="HQ434" s="15"/>
      <c r="HR434" s="15"/>
      <c r="HS434" s="15"/>
      <c r="HT434" s="15"/>
      <c r="HU434" s="15"/>
      <c r="HV434" s="15"/>
      <c r="HW434" s="15"/>
      <c r="HX434" s="15"/>
      <c r="HY434" s="15"/>
      <c r="HZ434" s="15"/>
      <c r="IA434" s="15"/>
      <c r="IB434" s="15"/>
      <c r="IC434" s="15"/>
      <c r="ID434" s="15"/>
    </row>
    <row r="435" spans="1:238" ht="16.899999999999999" customHeight="1">
      <c r="A435" s="15"/>
      <c r="B435" s="72"/>
      <c r="C435" s="15"/>
      <c r="D435" s="15"/>
      <c r="E435" s="46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49"/>
      <c r="S435" s="15"/>
      <c r="T435" s="15"/>
      <c r="U435" s="15"/>
      <c r="V435" s="15"/>
      <c r="W435" s="15"/>
      <c r="X435" s="46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49"/>
      <c r="AL435" s="15"/>
      <c r="AM435" s="15"/>
      <c r="AN435" s="15"/>
      <c r="AO435" s="101"/>
      <c r="AP435" s="15"/>
      <c r="AQ435" s="72"/>
      <c r="AR435" s="15"/>
      <c r="AS435" s="15"/>
      <c r="AT435" s="46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49"/>
      <c r="BH435" s="15"/>
      <c r="BI435" s="15"/>
      <c r="BJ435" s="15"/>
      <c r="BK435" s="15"/>
      <c r="BL435" s="15"/>
      <c r="BM435" s="46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49"/>
      <c r="CA435" s="15"/>
      <c r="CB435" s="15"/>
      <c r="CC435" s="15"/>
      <c r="CD435" s="15"/>
      <c r="CE435" s="15"/>
      <c r="CF435" s="72"/>
      <c r="CG435" s="15"/>
      <c r="CH435" s="15"/>
      <c r="CI435" s="46"/>
      <c r="CJ435" s="15"/>
      <c r="CK435" s="15"/>
      <c r="CL435" s="15"/>
      <c r="CM435" s="15"/>
      <c r="CN435" s="15"/>
      <c r="CO435" s="15"/>
      <c r="CP435" s="46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46"/>
      <c r="DD435" s="15"/>
      <c r="DE435" s="15"/>
      <c r="DF435" s="15"/>
      <c r="DG435" s="15"/>
      <c r="DH435" s="15"/>
      <c r="DI435" s="15"/>
      <c r="DJ435" s="48"/>
      <c r="DK435" s="15"/>
      <c r="DL435" s="15"/>
      <c r="DM435" s="15"/>
      <c r="DN435" s="15"/>
      <c r="DO435" s="49"/>
      <c r="DP435" s="15"/>
      <c r="DQ435" s="15"/>
      <c r="DR435" s="101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</row>
    <row r="436" spans="1:238" ht="16.899999999999999" customHeight="1">
      <c r="A436" s="15"/>
      <c r="B436" s="72"/>
      <c r="C436" s="15"/>
      <c r="D436" s="15"/>
      <c r="E436" s="15"/>
      <c r="F436" s="15"/>
      <c r="G436" s="15"/>
      <c r="H436" s="15"/>
      <c r="I436" s="15"/>
      <c r="J436" s="61"/>
      <c r="K436" s="61"/>
      <c r="L436" s="61"/>
      <c r="M436" s="61"/>
      <c r="N436" s="61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61"/>
      <c r="AG436" s="61"/>
      <c r="AH436" s="61"/>
      <c r="AI436" s="61"/>
      <c r="AJ436" s="61"/>
      <c r="AK436" s="49"/>
      <c r="AL436" s="61"/>
      <c r="AM436" s="61"/>
      <c r="AN436" s="15"/>
      <c r="AO436" s="101"/>
      <c r="AP436" s="15"/>
      <c r="AQ436" s="72"/>
      <c r="AR436" s="15"/>
      <c r="AS436" s="15"/>
      <c r="AT436" s="15"/>
      <c r="AU436" s="15"/>
      <c r="AV436" s="15"/>
      <c r="AW436" s="15"/>
      <c r="AX436" s="15"/>
      <c r="AY436" s="61"/>
      <c r="AZ436" s="61"/>
      <c r="BA436" s="61"/>
      <c r="BB436" s="61"/>
      <c r="BC436" s="61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61"/>
      <c r="BV436" s="61"/>
      <c r="BW436" s="61"/>
      <c r="BX436" s="61"/>
      <c r="BY436" s="61"/>
      <c r="BZ436" s="49"/>
      <c r="CA436" s="61"/>
      <c r="CB436" s="61"/>
      <c r="CC436" s="15"/>
      <c r="CD436" s="15"/>
      <c r="CE436" s="15"/>
      <c r="CF436" s="72"/>
      <c r="CG436" s="15"/>
      <c r="CH436" s="15"/>
      <c r="CI436" s="15"/>
      <c r="CJ436" s="15"/>
      <c r="CK436" s="15"/>
      <c r="CL436" s="15"/>
      <c r="CM436" s="15"/>
      <c r="CN436" s="61"/>
      <c r="CO436" s="61"/>
      <c r="CP436" s="61"/>
      <c r="CQ436" s="61"/>
      <c r="CR436" s="61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61"/>
      <c r="DK436" s="61"/>
      <c r="DL436" s="61"/>
      <c r="DM436" s="61"/>
      <c r="DN436" s="61"/>
      <c r="DO436" s="49"/>
      <c r="DP436" s="61"/>
      <c r="DQ436" s="61"/>
      <c r="DR436" s="101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  <c r="IB436" s="15"/>
      <c r="IC436" s="15"/>
      <c r="ID436" s="15"/>
    </row>
    <row r="437" spans="1:238" ht="16.899999999999999" customHeight="1">
      <c r="A437" s="15"/>
      <c r="B437" s="72"/>
      <c r="C437" s="15"/>
      <c r="D437" s="15"/>
      <c r="E437" s="46"/>
      <c r="F437" s="15"/>
      <c r="G437" s="15"/>
      <c r="H437" s="15"/>
      <c r="I437" s="15"/>
      <c r="J437" s="61"/>
      <c r="K437" s="61"/>
      <c r="L437" s="61"/>
      <c r="M437" s="61"/>
      <c r="N437" s="61"/>
      <c r="O437" s="15"/>
      <c r="P437" s="15"/>
      <c r="Q437" s="15"/>
      <c r="R437" s="15"/>
      <c r="S437" s="15"/>
      <c r="T437" s="15"/>
      <c r="U437" s="15"/>
      <c r="V437" s="15"/>
      <c r="W437" s="15"/>
      <c r="X437" s="46"/>
      <c r="Y437" s="15"/>
      <c r="Z437" s="15"/>
      <c r="AA437" s="15"/>
      <c r="AB437" s="15"/>
      <c r="AC437" s="15"/>
      <c r="AD437" s="72"/>
      <c r="AE437" s="15"/>
      <c r="AF437" s="61"/>
      <c r="AG437" s="61"/>
      <c r="AH437" s="61"/>
      <c r="AI437" s="61"/>
      <c r="AJ437" s="61"/>
      <c r="AK437" s="49"/>
      <c r="AL437" s="61"/>
      <c r="AM437" s="61"/>
      <c r="AN437" s="15"/>
      <c r="AO437" s="101"/>
      <c r="AP437" s="15"/>
      <c r="AQ437" s="72"/>
      <c r="AR437" s="15"/>
      <c r="AS437" s="15"/>
      <c r="AT437" s="46"/>
      <c r="AU437" s="15"/>
      <c r="AV437" s="15"/>
      <c r="AW437" s="15"/>
      <c r="AX437" s="15"/>
      <c r="AY437" s="61"/>
      <c r="AZ437" s="61"/>
      <c r="BA437" s="61"/>
      <c r="BB437" s="61"/>
      <c r="BC437" s="61"/>
      <c r="BD437" s="15"/>
      <c r="BE437" s="15"/>
      <c r="BF437" s="15"/>
      <c r="BG437" s="15"/>
      <c r="BH437" s="15"/>
      <c r="BI437" s="15"/>
      <c r="BJ437" s="15"/>
      <c r="BK437" s="15"/>
      <c r="BL437" s="15"/>
      <c r="BM437" s="46"/>
      <c r="BN437" s="15"/>
      <c r="BO437" s="15"/>
      <c r="BP437" s="15"/>
      <c r="BQ437" s="15"/>
      <c r="BR437" s="15"/>
      <c r="BS437" s="72"/>
      <c r="BT437" s="15"/>
      <c r="BU437" s="61"/>
      <c r="BV437" s="61"/>
      <c r="BW437" s="61"/>
      <c r="BX437" s="61"/>
      <c r="BY437" s="61"/>
      <c r="BZ437" s="49"/>
      <c r="CA437" s="61"/>
      <c r="CB437" s="61"/>
      <c r="CC437" s="15"/>
      <c r="CD437" s="15"/>
      <c r="CE437" s="15"/>
      <c r="CF437" s="72"/>
      <c r="CG437" s="15"/>
      <c r="CH437" s="15"/>
      <c r="CI437" s="46"/>
      <c r="CJ437" s="15"/>
      <c r="CK437" s="15"/>
      <c r="CL437" s="15"/>
      <c r="CM437" s="15"/>
      <c r="CN437" s="61"/>
      <c r="CO437" s="61"/>
      <c r="CP437" s="61"/>
      <c r="CQ437" s="61"/>
      <c r="CR437" s="61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46"/>
      <c r="DD437" s="15"/>
      <c r="DE437" s="15"/>
      <c r="DF437" s="15"/>
      <c r="DG437" s="15"/>
      <c r="DH437" s="72"/>
      <c r="DI437" s="15"/>
      <c r="DJ437" s="61"/>
      <c r="DK437" s="61"/>
      <c r="DL437" s="61"/>
      <c r="DM437" s="61"/>
      <c r="DN437" s="61"/>
      <c r="DO437" s="49"/>
      <c r="DP437" s="61"/>
      <c r="DQ437" s="61"/>
      <c r="DR437" s="101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</row>
    <row r="438" spans="1:238" ht="16.899999999999999" customHeight="1">
      <c r="A438" s="15"/>
      <c r="B438" s="72"/>
      <c r="C438" s="15"/>
      <c r="D438" s="15"/>
      <c r="E438" s="15"/>
      <c r="F438" s="61"/>
      <c r="G438" s="61"/>
      <c r="H438" s="61"/>
      <c r="I438" s="61"/>
      <c r="J438" s="61"/>
      <c r="K438" s="61"/>
      <c r="L438" s="61"/>
      <c r="M438" s="61"/>
      <c r="N438" s="61"/>
      <c r="O438" s="15"/>
      <c r="P438" s="15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49"/>
      <c r="AF438" s="49"/>
      <c r="AG438" s="61"/>
      <c r="AH438" s="15"/>
      <c r="AI438" s="15"/>
      <c r="AJ438" s="15"/>
      <c r="AK438" s="15"/>
      <c r="AL438" s="15"/>
      <c r="AM438" s="15"/>
      <c r="AN438" s="15"/>
      <c r="AO438" s="101"/>
      <c r="AP438" s="15"/>
      <c r="AQ438" s="72"/>
      <c r="AR438" s="15"/>
      <c r="AS438" s="15"/>
      <c r="AT438" s="15"/>
      <c r="AU438" s="61"/>
      <c r="AV438" s="61"/>
      <c r="AW438" s="61"/>
      <c r="AX438" s="61"/>
      <c r="AY438" s="61"/>
      <c r="AZ438" s="61"/>
      <c r="BA438" s="61"/>
      <c r="BB438" s="61"/>
      <c r="BC438" s="61"/>
      <c r="BD438" s="15"/>
      <c r="BE438" s="15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49"/>
      <c r="BU438" s="49"/>
      <c r="BV438" s="61"/>
      <c r="BW438" s="15"/>
      <c r="BX438" s="15"/>
      <c r="BY438" s="15"/>
      <c r="BZ438" s="15"/>
      <c r="CA438" s="15"/>
      <c r="CB438" s="15"/>
      <c r="CC438" s="15"/>
      <c r="CD438" s="15"/>
      <c r="CE438" s="15"/>
      <c r="CF438" s="72"/>
      <c r="CG438" s="15"/>
      <c r="CH438" s="15"/>
      <c r="CI438" s="15"/>
      <c r="CJ438" s="61"/>
      <c r="CK438" s="61"/>
      <c r="CL438" s="61"/>
      <c r="CM438" s="61"/>
      <c r="CN438" s="61"/>
      <c r="CO438" s="61"/>
      <c r="CP438" s="61"/>
      <c r="CQ438" s="61"/>
      <c r="CR438" s="61"/>
      <c r="CS438" s="15"/>
      <c r="CT438" s="15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49"/>
      <c r="DJ438" s="49"/>
      <c r="DK438" s="61"/>
      <c r="DL438" s="15"/>
      <c r="DM438" s="15"/>
      <c r="DN438" s="15"/>
      <c r="DO438" s="15"/>
      <c r="DP438" s="15"/>
      <c r="DQ438" s="15"/>
      <c r="DR438" s="101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</row>
    <row r="439" spans="1:238" ht="16.899999999999999" customHeight="1">
      <c r="A439" s="15"/>
      <c r="B439" s="72"/>
      <c r="C439" s="15"/>
      <c r="D439" s="47"/>
      <c r="E439" s="15"/>
      <c r="F439" s="61"/>
      <c r="G439" s="46"/>
      <c r="H439" s="61"/>
      <c r="I439" s="61"/>
      <c r="J439" s="61"/>
      <c r="K439" s="61"/>
      <c r="L439" s="61"/>
      <c r="M439" s="61"/>
      <c r="N439" s="61"/>
      <c r="O439" s="15"/>
      <c r="P439" s="15"/>
      <c r="Q439" s="61"/>
      <c r="R439" s="61"/>
      <c r="S439" s="61"/>
      <c r="T439" s="61"/>
      <c r="U439" s="61"/>
      <c r="V439" s="61"/>
      <c r="W439" s="61"/>
      <c r="X439" s="47"/>
      <c r="Y439" s="15"/>
      <c r="Z439" s="46"/>
      <c r="AA439" s="15"/>
      <c r="AB439" s="61"/>
      <c r="AC439" s="61"/>
      <c r="AD439" s="61"/>
      <c r="AE439" s="61"/>
      <c r="AF439" s="61"/>
      <c r="AG439" s="61"/>
      <c r="AH439" s="61"/>
      <c r="AI439" s="15"/>
      <c r="AJ439" s="15"/>
      <c r="AK439" s="15"/>
      <c r="AL439" s="15"/>
      <c r="AM439" s="15"/>
      <c r="AN439" s="15"/>
      <c r="AO439" s="101"/>
      <c r="AP439" s="15"/>
      <c r="AQ439" s="72"/>
      <c r="AR439" s="15"/>
      <c r="AS439" s="47"/>
      <c r="AT439" s="15"/>
      <c r="AU439" s="61"/>
      <c r="AV439" s="46"/>
      <c r="AW439" s="61"/>
      <c r="AX439" s="61"/>
      <c r="AY439" s="61"/>
      <c r="AZ439" s="61"/>
      <c r="BA439" s="61"/>
      <c r="BB439" s="61"/>
      <c r="BC439" s="61"/>
      <c r="BD439" s="15"/>
      <c r="BE439" s="15"/>
      <c r="BF439" s="61"/>
      <c r="BG439" s="61"/>
      <c r="BH439" s="61"/>
      <c r="BI439" s="61"/>
      <c r="BJ439" s="61"/>
      <c r="BK439" s="61"/>
      <c r="BL439" s="61"/>
      <c r="BM439" s="47"/>
      <c r="BN439" s="15"/>
      <c r="BO439" s="46"/>
      <c r="BP439" s="15"/>
      <c r="BQ439" s="61"/>
      <c r="BR439" s="61"/>
      <c r="BS439" s="61"/>
      <c r="BT439" s="61"/>
      <c r="BU439" s="61"/>
      <c r="BV439" s="61"/>
      <c r="BW439" s="61"/>
      <c r="BX439" s="15"/>
      <c r="BY439" s="15"/>
      <c r="BZ439" s="15"/>
      <c r="CA439" s="15"/>
      <c r="CB439" s="15"/>
      <c r="CC439" s="15"/>
      <c r="CD439" s="15"/>
      <c r="CE439" s="15"/>
      <c r="CF439" s="72"/>
      <c r="CG439" s="15"/>
      <c r="CH439" s="47"/>
      <c r="CI439" s="15"/>
      <c r="CJ439" s="61"/>
      <c r="CK439" s="46"/>
      <c r="CL439" s="61"/>
      <c r="CM439" s="61"/>
      <c r="CN439" s="61"/>
      <c r="CO439" s="61"/>
      <c r="CP439" s="61"/>
      <c r="CQ439" s="61"/>
      <c r="CR439" s="61"/>
      <c r="CS439" s="15"/>
      <c r="CT439" s="15"/>
      <c r="CU439" s="61"/>
      <c r="CV439" s="61"/>
      <c r="CW439" s="61"/>
      <c r="CX439" s="61"/>
      <c r="CY439" s="61"/>
      <c r="CZ439" s="61"/>
      <c r="DA439" s="61"/>
      <c r="DB439" s="47"/>
      <c r="DC439" s="15"/>
      <c r="DD439" s="46"/>
      <c r="DE439" s="15"/>
      <c r="DF439" s="61"/>
      <c r="DG439" s="61"/>
      <c r="DH439" s="61"/>
      <c r="DI439" s="61"/>
      <c r="DJ439" s="61"/>
      <c r="DK439" s="61"/>
      <c r="DL439" s="61"/>
      <c r="DM439" s="15"/>
      <c r="DN439" s="15"/>
      <c r="DO439" s="15"/>
      <c r="DP439" s="15"/>
      <c r="DQ439" s="15"/>
      <c r="DR439" s="101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  <c r="IA439" s="15"/>
      <c r="IB439" s="15"/>
      <c r="IC439" s="15"/>
      <c r="ID439" s="15"/>
    </row>
    <row r="440" spans="1:238" ht="16.899999999999999" customHeight="1">
      <c r="A440" s="15"/>
      <c r="B440" s="15"/>
      <c r="C440" s="15"/>
      <c r="D440" s="15"/>
      <c r="E440" s="12"/>
      <c r="F440" s="15"/>
      <c r="G440" s="235"/>
      <c r="H440" s="15"/>
      <c r="I440" s="15"/>
      <c r="J440" s="12"/>
      <c r="K440" s="15"/>
      <c r="L440" s="12"/>
      <c r="M440" s="45"/>
      <c r="N440" s="15"/>
      <c r="O440" s="15"/>
      <c r="P440" s="15"/>
      <c r="Q440" s="15"/>
      <c r="R440" s="12"/>
      <c r="S440" s="275"/>
      <c r="T440" s="73"/>
      <c r="U440" s="15"/>
      <c r="V440" s="15"/>
      <c r="W440" s="15"/>
      <c r="X440" s="15"/>
      <c r="Y440" s="12"/>
      <c r="Z440" s="235"/>
      <c r="AA440" s="12"/>
      <c r="AB440" s="15"/>
      <c r="AC440" s="15"/>
      <c r="AD440" s="12"/>
      <c r="AE440" s="12"/>
      <c r="AF440" s="45"/>
      <c r="AG440" s="15"/>
      <c r="AH440" s="15"/>
      <c r="AI440" s="15"/>
      <c r="AJ440" s="15"/>
      <c r="AK440" s="12"/>
      <c r="AL440" s="275"/>
      <c r="AM440" s="15"/>
      <c r="AN440" s="15"/>
      <c r="AO440" s="15"/>
      <c r="AP440" s="15"/>
      <c r="AQ440" s="15"/>
      <c r="AR440" s="15"/>
      <c r="AS440" s="15"/>
      <c r="AT440" s="12"/>
      <c r="AU440" s="15"/>
      <c r="AV440" s="235"/>
      <c r="AW440" s="15"/>
      <c r="AX440" s="15"/>
      <c r="AY440" s="12"/>
      <c r="AZ440" s="15"/>
      <c r="BA440" s="12"/>
      <c r="BB440" s="45"/>
      <c r="BC440" s="15"/>
      <c r="BD440" s="15"/>
      <c r="BE440" s="15"/>
      <c r="BF440" s="15"/>
      <c r="BG440" s="12"/>
      <c r="BH440" s="275"/>
      <c r="BI440" s="73"/>
      <c r="BJ440" s="15"/>
      <c r="BK440" s="15"/>
      <c r="BL440" s="15"/>
      <c r="BM440" s="15"/>
      <c r="BN440" s="12"/>
      <c r="BO440" s="235"/>
      <c r="BP440" s="12"/>
      <c r="BQ440" s="15"/>
      <c r="BR440" s="15"/>
      <c r="BS440" s="12"/>
      <c r="BT440" s="12"/>
      <c r="BU440" s="45"/>
      <c r="BV440" s="15"/>
      <c r="BW440" s="15"/>
      <c r="BX440" s="15"/>
      <c r="BY440" s="15"/>
      <c r="BZ440" s="12"/>
      <c r="CA440" s="27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</row>
    <row r="441" spans="1:238" ht="16.899999999999999" customHeight="1">
      <c r="A441" s="15"/>
      <c r="B441" s="15"/>
      <c r="C441" s="15"/>
      <c r="D441" s="73"/>
      <c r="E441" s="12"/>
      <c r="F441" s="73"/>
      <c r="G441" s="235"/>
      <c r="H441" s="73"/>
      <c r="I441" s="62"/>
      <c r="J441" s="62"/>
      <c r="K441" s="62"/>
      <c r="L441" s="61"/>
      <c r="M441" s="61"/>
      <c r="N441" s="15"/>
      <c r="O441" s="62"/>
      <c r="P441" s="12"/>
      <c r="Q441" s="189"/>
      <c r="R441" s="189"/>
      <c r="S441" s="15"/>
      <c r="T441" s="15"/>
      <c r="U441" s="15"/>
      <c r="V441" s="73"/>
      <c r="W441" s="73"/>
      <c r="X441" s="15"/>
      <c r="Y441" s="12"/>
      <c r="Z441" s="235"/>
      <c r="AA441" s="62"/>
      <c r="AB441" s="15"/>
      <c r="AC441" s="14"/>
      <c r="AD441" s="14"/>
      <c r="AE441" s="14"/>
      <c r="AF441" s="62"/>
      <c r="AG441" s="15"/>
      <c r="AH441" s="62"/>
      <c r="AI441" s="12"/>
      <c r="AJ441" s="189"/>
      <c r="AK441" s="189"/>
      <c r="AL441" s="15"/>
      <c r="AM441" s="15"/>
      <c r="AN441" s="15"/>
      <c r="AO441" s="15"/>
      <c r="AP441" s="15"/>
      <c r="AQ441" s="15"/>
      <c r="AR441" s="15"/>
      <c r="AS441" s="73"/>
      <c r="AT441" s="12"/>
      <c r="AU441" s="73"/>
      <c r="AV441" s="235"/>
      <c r="AW441" s="73"/>
      <c r="AX441" s="62"/>
      <c r="AY441" s="62"/>
      <c r="AZ441" s="62"/>
      <c r="BA441" s="61"/>
      <c r="BB441" s="61"/>
      <c r="BC441" s="15"/>
      <c r="BD441" s="62"/>
      <c r="BE441" s="12"/>
      <c r="BF441" s="189"/>
      <c r="BG441" s="189"/>
      <c r="BH441" s="15"/>
      <c r="BI441" s="15"/>
      <c r="BJ441" s="15"/>
      <c r="BK441" s="73"/>
      <c r="BL441" s="73"/>
      <c r="BM441" s="15"/>
      <c r="BN441" s="12"/>
      <c r="BO441" s="235"/>
      <c r="BP441" s="62"/>
      <c r="BQ441" s="15"/>
      <c r="BR441" s="14"/>
      <c r="BS441" s="14"/>
      <c r="BT441" s="14"/>
      <c r="BU441" s="62"/>
      <c r="BV441" s="15"/>
      <c r="BW441" s="62"/>
      <c r="BX441" s="12"/>
      <c r="BY441" s="189"/>
      <c r="BZ441" s="189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</row>
    <row r="442" spans="1:238" ht="16.899999999999999" customHeight="1">
      <c r="A442" s="15"/>
      <c r="B442" s="15"/>
      <c r="C442" s="15"/>
      <c r="D442" s="73"/>
      <c r="E442" s="73"/>
      <c r="F442" s="73"/>
      <c r="G442" s="73"/>
      <c r="H442" s="15"/>
      <c r="I442" s="15"/>
      <c r="J442" s="12"/>
      <c r="K442" s="12"/>
      <c r="L442" s="61"/>
      <c r="M442" s="61"/>
      <c r="N442" s="61"/>
      <c r="O442" s="15"/>
      <c r="P442" s="15"/>
      <c r="Q442" s="15"/>
      <c r="R442" s="15"/>
      <c r="S442" s="15"/>
      <c r="T442" s="15"/>
      <c r="U442" s="73"/>
      <c r="V442" s="73"/>
      <c r="W442" s="73"/>
      <c r="X442" s="73"/>
      <c r="Y442" s="15"/>
      <c r="Z442" s="15"/>
      <c r="AA442" s="12"/>
      <c r="AB442" s="13"/>
      <c r="AC442" s="12"/>
      <c r="AD442" s="12"/>
      <c r="AE442" s="12"/>
      <c r="AF442" s="15"/>
      <c r="AG442" s="62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73"/>
      <c r="AT442" s="73"/>
      <c r="AU442" s="73"/>
      <c r="AV442" s="73"/>
      <c r="AW442" s="15"/>
      <c r="AX442" s="15"/>
      <c r="AY442" s="12"/>
      <c r="AZ442" s="12"/>
      <c r="BA442" s="61"/>
      <c r="BB442" s="61"/>
      <c r="BC442" s="61"/>
      <c r="BD442" s="15"/>
      <c r="BE442" s="15"/>
      <c r="BF442" s="15"/>
      <c r="BG442" s="15"/>
      <c r="BH442" s="15"/>
      <c r="BI442" s="15"/>
      <c r="BJ442" s="73"/>
      <c r="BK442" s="73"/>
      <c r="BL442" s="73"/>
      <c r="BM442" s="73"/>
      <c r="BN442" s="15"/>
      <c r="BO442" s="15"/>
      <c r="BP442" s="12"/>
      <c r="BQ442" s="13"/>
      <c r="BR442" s="12"/>
      <c r="BS442" s="12"/>
      <c r="BT442" s="12"/>
      <c r="BU442" s="15"/>
      <c r="BV442" s="62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  <c r="IB442" s="15"/>
      <c r="IC442" s="15"/>
      <c r="ID442" s="15"/>
    </row>
    <row r="443" spans="1:238" ht="16.899999999999999" customHeight="1">
      <c r="A443" s="15"/>
      <c r="B443" s="76"/>
      <c r="C443" s="15"/>
      <c r="D443" s="53"/>
      <c r="E443" s="95"/>
      <c r="F443" s="95"/>
      <c r="G443" s="50"/>
      <c r="H443" s="50"/>
      <c r="I443" s="50"/>
      <c r="J443" s="15"/>
      <c r="K443" s="76"/>
      <c r="L443" s="15"/>
      <c r="M443" s="53"/>
      <c r="N443" s="53"/>
      <c r="O443" s="53"/>
      <c r="P443" s="53"/>
      <c r="Q443" s="53"/>
      <c r="R443" s="50"/>
      <c r="S443" s="15"/>
      <c r="T443" s="15"/>
      <c r="U443" s="15"/>
      <c r="V443" s="75"/>
      <c r="W443" s="53"/>
      <c r="X443" s="95"/>
      <c r="Y443" s="95"/>
      <c r="Z443" s="95"/>
      <c r="AA443" s="95"/>
      <c r="AB443" s="50"/>
      <c r="AC443" s="15"/>
      <c r="AD443" s="15"/>
      <c r="AE443" s="150"/>
      <c r="AF443" s="53"/>
      <c r="AG443" s="53"/>
      <c r="AH443" s="53"/>
      <c r="AI443" s="53"/>
      <c r="AJ443" s="53"/>
      <c r="AK443" s="53"/>
      <c r="AL443" s="15"/>
      <c r="AM443" s="15"/>
      <c r="AN443" s="15"/>
      <c r="AO443" s="15"/>
      <c r="AP443" s="15"/>
      <c r="AQ443" s="76"/>
      <c r="AR443" s="15"/>
      <c r="AS443" s="53"/>
      <c r="AT443" s="95"/>
      <c r="AU443" s="95"/>
      <c r="AV443" s="50"/>
      <c r="AW443" s="50"/>
      <c r="AX443" s="50"/>
      <c r="AY443" s="15"/>
      <c r="AZ443" s="76"/>
      <c r="BA443" s="15"/>
      <c r="BB443" s="53"/>
      <c r="BC443" s="53"/>
      <c r="BD443" s="53"/>
      <c r="BE443" s="53"/>
      <c r="BF443" s="53"/>
      <c r="BG443" s="50"/>
      <c r="BH443" s="15"/>
      <c r="BI443" s="15"/>
      <c r="BJ443" s="15"/>
      <c r="BK443" s="75"/>
      <c r="BL443" s="53"/>
      <c r="BM443" s="95"/>
      <c r="BN443" s="95"/>
      <c r="BO443" s="95"/>
      <c r="BP443" s="95"/>
      <c r="BQ443" s="50"/>
      <c r="BR443" s="15"/>
      <c r="BS443" s="15"/>
      <c r="BT443" s="150"/>
      <c r="BU443" s="53"/>
      <c r="BV443" s="53"/>
      <c r="BW443" s="53"/>
      <c r="BX443" s="53"/>
      <c r="BY443" s="53"/>
      <c r="BZ443" s="53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</row>
    <row r="444" spans="1:238" ht="16.899999999999999" customHeight="1">
      <c r="A444" s="15"/>
      <c r="B444" s="72"/>
      <c r="C444" s="15"/>
      <c r="D444" s="15"/>
      <c r="E444" s="15"/>
      <c r="F444" s="15"/>
      <c r="G444" s="15"/>
      <c r="H444" s="15"/>
      <c r="I444" s="15"/>
      <c r="J444" s="15"/>
      <c r="K444" s="12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72"/>
      <c r="AR444" s="15"/>
      <c r="AS444" s="15"/>
      <c r="AT444" s="15"/>
      <c r="AU444" s="15"/>
      <c r="AV444" s="15"/>
      <c r="AW444" s="15"/>
      <c r="AX444" s="15"/>
      <c r="AY444" s="15"/>
      <c r="AZ444" s="12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</row>
    <row r="445" spans="1:238" ht="16.899999999999999" customHeight="1">
      <c r="A445" s="15"/>
      <c r="B445" s="76"/>
      <c r="C445" s="15"/>
      <c r="D445" s="77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76"/>
      <c r="V445" s="75"/>
      <c r="W445" s="77"/>
      <c r="X445" s="15"/>
      <c r="Y445" s="15"/>
      <c r="Z445" s="15"/>
      <c r="AA445" s="13"/>
      <c r="AB445" s="12"/>
      <c r="AC445" s="15"/>
      <c r="AD445" s="12"/>
      <c r="AE445" s="47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76"/>
      <c r="AR445" s="15"/>
      <c r="AS445" s="77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76"/>
      <c r="BK445" s="75"/>
      <c r="BL445" s="77"/>
      <c r="BM445" s="15"/>
      <c r="BN445" s="15"/>
      <c r="BO445" s="15"/>
      <c r="BP445" s="13"/>
      <c r="BQ445" s="12"/>
      <c r="BR445" s="15"/>
      <c r="BS445" s="12"/>
      <c r="BT445" s="47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  <c r="HF445" s="15"/>
      <c r="HG445" s="15"/>
      <c r="HH445" s="15"/>
      <c r="HI445" s="15"/>
      <c r="HJ445" s="15"/>
      <c r="HK445" s="15"/>
      <c r="HL445" s="15"/>
      <c r="HM445" s="15"/>
      <c r="HN445" s="15"/>
      <c r="HO445" s="15"/>
      <c r="HP445" s="15"/>
      <c r="HQ445" s="15"/>
      <c r="HR445" s="15"/>
      <c r="HS445" s="15"/>
      <c r="HT445" s="15"/>
      <c r="HU445" s="15"/>
      <c r="HV445" s="15"/>
      <c r="HW445" s="15"/>
      <c r="HX445" s="15"/>
      <c r="HY445" s="15"/>
      <c r="HZ445" s="15"/>
      <c r="IA445" s="15"/>
      <c r="IB445" s="15"/>
      <c r="IC445" s="15"/>
      <c r="ID445" s="15"/>
    </row>
    <row r="446" spans="1:238" ht="16.899999999999999" customHeight="1">
      <c r="A446" s="15"/>
      <c r="B446" s="76"/>
      <c r="C446" s="15"/>
      <c r="D446" s="77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75"/>
      <c r="W446" s="77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76"/>
      <c r="AR446" s="15"/>
      <c r="AS446" s="77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75"/>
      <c r="BL446" s="77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</row>
    <row r="447" spans="1:238" ht="16.899999999999999" customHeight="1">
      <c r="A447" s="15"/>
      <c r="B447" s="72"/>
      <c r="C447" s="15"/>
      <c r="D447" s="79"/>
      <c r="E447" s="15"/>
      <c r="F447" s="77"/>
      <c r="G447" s="77"/>
      <c r="H447" s="77"/>
      <c r="I447" s="45"/>
      <c r="J447" s="45"/>
      <c r="K447" s="45"/>
      <c r="L447" s="15"/>
      <c r="M447" s="15"/>
      <c r="N447" s="15"/>
      <c r="O447" s="15"/>
      <c r="P447" s="15"/>
      <c r="Q447" s="15"/>
      <c r="R447" s="15"/>
      <c r="S447" s="15"/>
      <c r="T447" s="15"/>
      <c r="U447" s="76"/>
      <c r="V447" s="78"/>
      <c r="W447" s="79"/>
      <c r="X447" s="77"/>
      <c r="Y447" s="45"/>
      <c r="Z447" s="45"/>
      <c r="AA447" s="45"/>
      <c r="AB447" s="45"/>
      <c r="AC447" s="15"/>
      <c r="AD447" s="45"/>
      <c r="AE447" s="45"/>
      <c r="AF447" s="45"/>
      <c r="AG447" s="49"/>
      <c r="AH447" s="15"/>
      <c r="AI447" s="15"/>
      <c r="AJ447" s="15"/>
      <c r="AK447" s="15"/>
      <c r="AL447" s="15"/>
      <c r="AM447" s="15"/>
      <c r="AN447" s="15"/>
      <c r="AO447" s="15"/>
      <c r="AP447" s="15"/>
      <c r="AQ447" s="72"/>
      <c r="AR447" s="15"/>
      <c r="AS447" s="79"/>
      <c r="AT447" s="15"/>
      <c r="AU447" s="77"/>
      <c r="AV447" s="77"/>
      <c r="AW447" s="77"/>
      <c r="AX447" s="45"/>
      <c r="AY447" s="45"/>
      <c r="AZ447" s="45"/>
      <c r="BA447" s="15"/>
      <c r="BB447" s="15"/>
      <c r="BC447" s="15"/>
      <c r="BD447" s="15"/>
      <c r="BE447" s="15"/>
      <c r="BF447" s="15"/>
      <c r="BG447" s="15"/>
      <c r="BH447" s="15"/>
      <c r="BI447" s="15"/>
      <c r="BJ447" s="76"/>
      <c r="BK447" s="78"/>
      <c r="BL447" s="79"/>
      <c r="BM447" s="77"/>
      <c r="BN447" s="45"/>
      <c r="BO447" s="45"/>
      <c r="BP447" s="45"/>
      <c r="BQ447" s="45"/>
      <c r="BR447" s="15"/>
      <c r="BS447" s="45"/>
      <c r="BT447" s="45"/>
      <c r="BU447" s="45"/>
      <c r="BV447" s="49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</row>
    <row r="448" spans="1:238" ht="16.899999999999999" customHeight="1">
      <c r="A448" s="15"/>
      <c r="B448" s="76"/>
      <c r="C448" s="15"/>
      <c r="D448" s="77"/>
      <c r="E448" s="15"/>
      <c r="F448" s="77"/>
      <c r="G448" s="77"/>
      <c r="H448" s="77"/>
      <c r="I448" s="49"/>
      <c r="J448" s="49"/>
      <c r="K448" s="49"/>
      <c r="L448" s="15"/>
      <c r="M448" s="15"/>
      <c r="N448" s="15"/>
      <c r="O448" s="15"/>
      <c r="P448" s="15"/>
      <c r="Q448" s="15"/>
      <c r="R448" s="15"/>
      <c r="S448" s="15"/>
      <c r="T448" s="15"/>
      <c r="U448" s="76"/>
      <c r="V448" s="75"/>
      <c r="W448" s="77"/>
      <c r="X448" s="77"/>
      <c r="Y448" s="49"/>
      <c r="Z448" s="49"/>
      <c r="AA448" s="49"/>
      <c r="AB448" s="49"/>
      <c r="AC448" s="15"/>
      <c r="AD448" s="49"/>
      <c r="AE448" s="49"/>
      <c r="AF448" s="49"/>
      <c r="AG448" s="49"/>
      <c r="AH448" s="15"/>
      <c r="AI448" s="15"/>
      <c r="AJ448" s="15"/>
      <c r="AK448" s="15"/>
      <c r="AL448" s="15"/>
      <c r="AM448" s="15"/>
      <c r="AN448" s="15"/>
      <c r="AO448" s="15"/>
      <c r="AP448" s="15"/>
      <c r="AQ448" s="76"/>
      <c r="AR448" s="15"/>
      <c r="AS448" s="77"/>
      <c r="AT448" s="15"/>
      <c r="AU448" s="77"/>
      <c r="AV448" s="77"/>
      <c r="AW448" s="77"/>
      <c r="AX448" s="49"/>
      <c r="AY448" s="49"/>
      <c r="AZ448" s="49"/>
      <c r="BA448" s="15"/>
      <c r="BB448" s="15"/>
      <c r="BC448" s="15"/>
      <c r="BD448" s="15"/>
      <c r="BE448" s="15"/>
      <c r="BF448" s="15"/>
      <c r="BG448" s="15"/>
      <c r="BH448" s="15"/>
      <c r="BI448" s="15"/>
      <c r="BJ448" s="76"/>
      <c r="BK448" s="75"/>
      <c r="BL448" s="77"/>
      <c r="BM448" s="77"/>
      <c r="BN448" s="49"/>
      <c r="BO448" s="49"/>
      <c r="BP448" s="49"/>
      <c r="BQ448" s="49"/>
      <c r="BR448" s="15"/>
      <c r="BS448" s="49"/>
      <c r="BT448" s="49"/>
      <c r="BU448" s="49"/>
      <c r="BV448" s="49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</row>
    <row r="449" spans="1:238" ht="16.899999999999999" customHeight="1">
      <c r="A449" s="15"/>
      <c r="B449" s="76"/>
      <c r="C449" s="15"/>
      <c r="D449" s="77"/>
      <c r="E449" s="15"/>
      <c r="F449" s="79"/>
      <c r="G449" s="79"/>
      <c r="H449" s="79"/>
      <c r="I449" s="73"/>
      <c r="J449" s="73"/>
      <c r="K449" s="73"/>
      <c r="L449" s="15"/>
      <c r="M449" s="15"/>
      <c r="N449" s="15"/>
      <c r="O449" s="15"/>
      <c r="P449" s="15"/>
      <c r="Q449" s="15"/>
      <c r="R449" s="15"/>
      <c r="S449" s="15"/>
      <c r="T449" s="15"/>
      <c r="U449" s="72"/>
      <c r="V449" s="75"/>
      <c r="W449" s="77"/>
      <c r="X449" s="79"/>
      <c r="Y449" s="73"/>
      <c r="Z449" s="73"/>
      <c r="AA449" s="73"/>
      <c r="AB449" s="73"/>
      <c r="AC449" s="15"/>
      <c r="AD449" s="73"/>
      <c r="AE449" s="73"/>
      <c r="AF449" s="73"/>
      <c r="AG449" s="73"/>
      <c r="AH449" s="15"/>
      <c r="AI449" s="15"/>
      <c r="AJ449" s="15"/>
      <c r="AK449" s="15"/>
      <c r="AL449" s="15"/>
      <c r="AM449" s="15"/>
      <c r="AN449" s="15"/>
      <c r="AO449" s="15"/>
      <c r="AP449" s="15"/>
      <c r="AQ449" s="76"/>
      <c r="AR449" s="15"/>
      <c r="AS449" s="77"/>
      <c r="AT449" s="15"/>
      <c r="AU449" s="79"/>
      <c r="AV449" s="79"/>
      <c r="AW449" s="79"/>
      <c r="AX449" s="73"/>
      <c r="AY449" s="73"/>
      <c r="AZ449" s="73"/>
      <c r="BA449" s="15"/>
      <c r="BB449" s="15"/>
      <c r="BC449" s="15"/>
      <c r="BD449" s="15"/>
      <c r="BE449" s="15"/>
      <c r="BF449" s="15"/>
      <c r="BG449" s="15"/>
      <c r="BH449" s="15"/>
      <c r="BI449" s="15"/>
      <c r="BJ449" s="72"/>
      <c r="BK449" s="75"/>
      <c r="BL449" s="77"/>
      <c r="BM449" s="79"/>
      <c r="BN449" s="73"/>
      <c r="BO449" s="73"/>
      <c r="BP449" s="73"/>
      <c r="BQ449" s="73"/>
      <c r="BR449" s="15"/>
      <c r="BS449" s="73"/>
      <c r="BT449" s="73"/>
      <c r="BU449" s="73"/>
      <c r="BV449" s="73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</row>
    <row r="450" spans="1:238" ht="16.899999999999999" customHeight="1">
      <c r="A450" s="15"/>
      <c r="B450" s="72"/>
      <c r="C450" s="15"/>
      <c r="D450" s="79"/>
      <c r="E450" s="15"/>
      <c r="F450" s="77"/>
      <c r="G450" s="77"/>
      <c r="H450" s="77"/>
      <c r="I450" s="49"/>
      <c r="J450" s="49"/>
      <c r="K450" s="49"/>
      <c r="L450" s="15"/>
      <c r="M450" s="15"/>
      <c r="N450" s="15"/>
      <c r="O450" s="15"/>
      <c r="P450" s="15"/>
      <c r="Q450" s="15"/>
      <c r="R450" s="15"/>
      <c r="S450" s="15"/>
      <c r="T450" s="15"/>
      <c r="U450" s="76"/>
      <c r="V450" s="78"/>
      <c r="W450" s="79"/>
      <c r="X450" s="77"/>
      <c r="Y450" s="49"/>
      <c r="Z450" s="49"/>
      <c r="AA450" s="49"/>
      <c r="AB450" s="49"/>
      <c r="AC450" s="15"/>
      <c r="AD450" s="49"/>
      <c r="AE450" s="49"/>
      <c r="AF450" s="49"/>
      <c r="AG450" s="49"/>
      <c r="AH450" s="15"/>
      <c r="AI450" s="15"/>
      <c r="AJ450" s="15"/>
      <c r="AK450" s="15"/>
      <c r="AL450" s="15"/>
      <c r="AM450" s="15"/>
      <c r="AN450" s="15"/>
      <c r="AO450" s="15"/>
      <c r="AP450" s="15"/>
      <c r="AQ450" s="72"/>
      <c r="AR450" s="15"/>
      <c r="AS450" s="79"/>
      <c r="AT450" s="15"/>
      <c r="AU450" s="77"/>
      <c r="AV450" s="77"/>
      <c r="AW450" s="77"/>
      <c r="AX450" s="49"/>
      <c r="AY450" s="49"/>
      <c r="AZ450" s="49"/>
      <c r="BA450" s="15"/>
      <c r="BB450" s="15"/>
      <c r="BC450" s="15"/>
      <c r="BD450" s="15"/>
      <c r="BE450" s="15"/>
      <c r="BF450" s="15"/>
      <c r="BG450" s="15"/>
      <c r="BH450" s="15"/>
      <c r="BI450" s="15"/>
      <c r="BJ450" s="76"/>
      <c r="BK450" s="78"/>
      <c r="BL450" s="79"/>
      <c r="BM450" s="77"/>
      <c r="BN450" s="49"/>
      <c r="BO450" s="49"/>
      <c r="BP450" s="49"/>
      <c r="BQ450" s="49"/>
      <c r="BR450" s="15"/>
      <c r="BS450" s="49"/>
      <c r="BT450" s="49"/>
      <c r="BU450" s="49"/>
      <c r="BV450" s="49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  <c r="HF450" s="15"/>
      <c r="HG450" s="15"/>
      <c r="HH450" s="15"/>
      <c r="HI450" s="15"/>
      <c r="HJ450" s="15"/>
      <c r="HK450" s="15"/>
      <c r="HL450" s="15"/>
      <c r="HM450" s="15"/>
      <c r="HN450" s="15"/>
      <c r="HO450" s="15"/>
      <c r="HP450" s="15"/>
      <c r="HQ450" s="15"/>
      <c r="HR450" s="15"/>
      <c r="HS450" s="15"/>
      <c r="HT450" s="15"/>
      <c r="HU450" s="15"/>
      <c r="HV450" s="15"/>
      <c r="HW450" s="15"/>
      <c r="HX450" s="15"/>
      <c r="HY450" s="15"/>
      <c r="HZ450" s="15"/>
      <c r="IA450" s="15"/>
      <c r="IB450" s="15"/>
      <c r="IC450" s="15"/>
      <c r="ID450" s="15"/>
    </row>
    <row r="451" spans="1:238" ht="16.899999999999999" customHeight="1">
      <c r="A451" s="15"/>
      <c r="B451" s="76"/>
      <c r="C451" s="15"/>
      <c r="D451" s="77"/>
      <c r="E451" s="15"/>
      <c r="F451" s="77"/>
      <c r="G451" s="77"/>
      <c r="H451" s="77"/>
      <c r="I451" s="49"/>
      <c r="J451" s="49"/>
      <c r="K451" s="49"/>
      <c r="L451" s="15"/>
      <c r="M451" s="15"/>
      <c r="N451" s="15"/>
      <c r="O451" s="15"/>
      <c r="P451" s="15"/>
      <c r="Q451" s="15"/>
      <c r="R451" s="15"/>
      <c r="S451" s="15"/>
      <c r="T451" s="15"/>
      <c r="U451" s="76"/>
      <c r="V451" s="75"/>
      <c r="W451" s="77"/>
      <c r="X451" s="77"/>
      <c r="Y451" s="49"/>
      <c r="Z451" s="49"/>
      <c r="AA451" s="49"/>
      <c r="AB451" s="49"/>
      <c r="AC451" s="15"/>
      <c r="AD451" s="49"/>
      <c r="AE451" s="49"/>
      <c r="AF451" s="49"/>
      <c r="AG451" s="49"/>
      <c r="AH451" s="15"/>
      <c r="AI451" s="15"/>
      <c r="AJ451" s="15"/>
      <c r="AK451" s="15"/>
      <c r="AL451" s="15"/>
      <c r="AM451" s="15"/>
      <c r="AN451" s="15"/>
      <c r="AO451" s="15"/>
      <c r="AP451" s="15"/>
      <c r="AQ451" s="76"/>
      <c r="AR451" s="15"/>
      <c r="AS451" s="77"/>
      <c r="AT451" s="15"/>
      <c r="AU451" s="77"/>
      <c r="AV451" s="77"/>
      <c r="AW451" s="77"/>
      <c r="AX451" s="49"/>
      <c r="AY451" s="49"/>
      <c r="AZ451" s="49"/>
      <c r="BA451" s="15"/>
      <c r="BB451" s="15"/>
      <c r="BC451" s="15"/>
      <c r="BD451" s="15"/>
      <c r="BE451" s="15"/>
      <c r="BF451" s="15"/>
      <c r="BG451" s="15"/>
      <c r="BH451" s="15"/>
      <c r="BI451" s="15"/>
      <c r="BJ451" s="76"/>
      <c r="BK451" s="75"/>
      <c r="BL451" s="77"/>
      <c r="BM451" s="77"/>
      <c r="BN451" s="49"/>
      <c r="BO451" s="49"/>
      <c r="BP451" s="49"/>
      <c r="BQ451" s="49"/>
      <c r="BR451" s="15"/>
      <c r="BS451" s="49"/>
      <c r="BT451" s="49"/>
      <c r="BU451" s="49"/>
      <c r="BV451" s="49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  <c r="HF451" s="15"/>
      <c r="HG451" s="15"/>
      <c r="HH451" s="15"/>
      <c r="HI451" s="15"/>
      <c r="HJ451" s="15"/>
      <c r="HK451" s="15"/>
      <c r="HL451" s="15"/>
      <c r="HM451" s="15"/>
      <c r="HN451" s="15"/>
      <c r="HO451" s="15"/>
      <c r="HP451" s="15"/>
      <c r="HQ451" s="15"/>
      <c r="HR451" s="15"/>
      <c r="HS451" s="15"/>
      <c r="HT451" s="15"/>
      <c r="HU451" s="15"/>
      <c r="HV451" s="15"/>
      <c r="HW451" s="15"/>
      <c r="HX451" s="15"/>
      <c r="HY451" s="15"/>
      <c r="HZ451" s="15"/>
      <c r="IA451" s="15"/>
      <c r="IB451" s="15"/>
      <c r="IC451" s="15"/>
      <c r="ID451" s="15"/>
    </row>
    <row r="452" spans="1:238" ht="16.899999999999999" customHeight="1">
      <c r="A452" s="15"/>
      <c r="B452" s="76"/>
      <c r="C452" s="15"/>
      <c r="D452" s="77"/>
      <c r="E452" s="15"/>
      <c r="F452" s="79"/>
      <c r="G452" s="79"/>
      <c r="H452" s="79"/>
      <c r="I452" s="73"/>
      <c r="J452" s="73"/>
      <c r="K452" s="73"/>
      <c r="L452" s="15"/>
      <c r="M452" s="15"/>
      <c r="N452" s="15"/>
      <c r="O452" s="15"/>
      <c r="P452" s="15"/>
      <c r="Q452" s="15"/>
      <c r="R452" s="15"/>
      <c r="S452" s="15"/>
      <c r="T452" s="15"/>
      <c r="U452" s="72"/>
      <c r="V452" s="75"/>
      <c r="W452" s="77"/>
      <c r="X452" s="79"/>
      <c r="Y452" s="73"/>
      <c r="Z452" s="73"/>
      <c r="AA452" s="73"/>
      <c r="AB452" s="73"/>
      <c r="AC452" s="15"/>
      <c r="AD452" s="73"/>
      <c r="AE452" s="73"/>
      <c r="AF452" s="73"/>
      <c r="AG452" s="73"/>
      <c r="AH452" s="15"/>
      <c r="AI452" s="15"/>
      <c r="AJ452" s="15"/>
      <c r="AK452" s="15"/>
      <c r="AL452" s="15"/>
      <c r="AM452" s="15"/>
      <c r="AN452" s="15"/>
      <c r="AO452" s="15"/>
      <c r="AP452" s="15"/>
      <c r="AQ452" s="76"/>
      <c r="AR452" s="15"/>
      <c r="AS452" s="77"/>
      <c r="AT452" s="15"/>
      <c r="AU452" s="79"/>
      <c r="AV452" s="79"/>
      <c r="AW452" s="79"/>
      <c r="AX452" s="73"/>
      <c r="AY452" s="73"/>
      <c r="AZ452" s="73"/>
      <c r="BA452" s="15"/>
      <c r="BB452" s="15"/>
      <c r="BC452" s="15"/>
      <c r="BD452" s="15"/>
      <c r="BE452" s="15"/>
      <c r="BF452" s="15"/>
      <c r="BG452" s="15"/>
      <c r="BH452" s="15"/>
      <c r="BI452" s="15"/>
      <c r="BJ452" s="72"/>
      <c r="BK452" s="75"/>
      <c r="BL452" s="77"/>
      <c r="BM452" s="79"/>
      <c r="BN452" s="73"/>
      <c r="BO452" s="73"/>
      <c r="BP452" s="73"/>
      <c r="BQ452" s="73"/>
      <c r="BR452" s="15"/>
      <c r="BS452" s="73"/>
      <c r="BT452" s="73"/>
      <c r="BU452" s="73"/>
      <c r="BV452" s="73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  <c r="HF452" s="15"/>
      <c r="HG452" s="15"/>
      <c r="HH452" s="15"/>
      <c r="HI452" s="15"/>
      <c r="HJ452" s="15"/>
      <c r="HK452" s="15"/>
      <c r="HL452" s="15"/>
      <c r="HM452" s="15"/>
      <c r="HN452" s="15"/>
      <c r="HO452" s="15"/>
      <c r="HP452" s="15"/>
      <c r="HQ452" s="15"/>
      <c r="HR452" s="15"/>
      <c r="HS452" s="15"/>
      <c r="HT452" s="15"/>
      <c r="HU452" s="15"/>
      <c r="HV452" s="15"/>
      <c r="HW452" s="15"/>
      <c r="HX452" s="15"/>
      <c r="HY452" s="15"/>
      <c r="HZ452" s="15"/>
      <c r="IA452" s="15"/>
      <c r="IB452" s="15"/>
      <c r="IC452" s="15"/>
      <c r="ID452" s="15"/>
    </row>
    <row r="453" spans="1:238" ht="16.899999999999999" customHeight="1">
      <c r="A453" s="15"/>
      <c r="B453" s="72"/>
      <c r="C453" s="15"/>
      <c r="D453" s="15"/>
      <c r="E453" s="15"/>
      <c r="F453" s="15"/>
      <c r="G453" s="76"/>
      <c r="H453" s="77"/>
      <c r="I453" s="77"/>
      <c r="J453" s="77"/>
      <c r="K453" s="77"/>
      <c r="L453" s="49"/>
      <c r="M453" s="49"/>
      <c r="N453" s="49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76"/>
      <c r="AE453" s="15"/>
      <c r="AF453" s="77"/>
      <c r="AG453" s="77"/>
      <c r="AH453" s="77"/>
      <c r="AI453" s="49"/>
      <c r="AJ453" s="49"/>
      <c r="AK453" s="49"/>
      <c r="AL453" s="49"/>
      <c r="AM453" s="49"/>
      <c r="AN453" s="15"/>
      <c r="AO453" s="15"/>
      <c r="AP453" s="15"/>
      <c r="AQ453" s="72"/>
      <c r="AR453" s="15"/>
      <c r="AS453" s="15"/>
      <c r="AT453" s="15"/>
      <c r="AU453" s="15"/>
      <c r="AV453" s="76"/>
      <c r="AW453" s="77"/>
      <c r="AX453" s="77"/>
      <c r="AY453" s="77"/>
      <c r="AZ453" s="77"/>
      <c r="BA453" s="49"/>
      <c r="BB453" s="49"/>
      <c r="BC453" s="49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76"/>
      <c r="BT453" s="15"/>
      <c r="BU453" s="77"/>
      <c r="BV453" s="77"/>
      <c r="BW453" s="77"/>
      <c r="BX453" s="49"/>
      <c r="BY453" s="49"/>
      <c r="BZ453" s="49"/>
      <c r="CA453" s="49"/>
      <c r="CB453" s="49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  <c r="HH453" s="15"/>
      <c r="HI453" s="15"/>
      <c r="HJ453" s="15"/>
      <c r="HK453" s="15"/>
      <c r="HL453" s="15"/>
      <c r="HM453" s="15"/>
      <c r="HN453" s="15"/>
      <c r="HO453" s="15"/>
      <c r="HP453" s="15"/>
      <c r="HQ453" s="15"/>
      <c r="HR453" s="15"/>
      <c r="HS453" s="15"/>
      <c r="HT453" s="15"/>
      <c r="HU453" s="15"/>
      <c r="HV453" s="15"/>
      <c r="HW453" s="15"/>
      <c r="HX453" s="15"/>
      <c r="HY453" s="15"/>
      <c r="HZ453" s="15"/>
      <c r="IA453" s="15"/>
      <c r="IB453" s="15"/>
      <c r="IC453" s="15"/>
      <c r="ID453" s="15"/>
    </row>
    <row r="454" spans="1:238" ht="16.899999999999999" customHeight="1">
      <c r="A454" s="15"/>
      <c r="B454" s="72"/>
      <c r="C454" s="15"/>
      <c r="D454" s="15"/>
      <c r="E454" s="46"/>
      <c r="F454" s="15"/>
      <c r="G454" s="15"/>
      <c r="H454" s="15"/>
      <c r="I454" s="15"/>
      <c r="J454" s="77"/>
      <c r="K454" s="77"/>
      <c r="L454" s="77"/>
      <c r="M454" s="49"/>
      <c r="N454" s="49"/>
      <c r="O454" s="15"/>
      <c r="P454" s="15"/>
      <c r="Q454" s="15"/>
      <c r="R454" s="15"/>
      <c r="S454" s="15"/>
      <c r="T454" s="15"/>
      <c r="U454" s="15"/>
      <c r="V454" s="15"/>
      <c r="W454" s="15"/>
      <c r="X454" s="46"/>
      <c r="Y454" s="15"/>
      <c r="Z454" s="15"/>
      <c r="AA454" s="15"/>
      <c r="AB454" s="15"/>
      <c r="AC454" s="15"/>
      <c r="AD454" s="76"/>
      <c r="AE454" s="15"/>
      <c r="AF454" s="77"/>
      <c r="AG454" s="77"/>
      <c r="AH454" s="77"/>
      <c r="AI454" s="49"/>
      <c r="AJ454" s="49"/>
      <c r="AK454" s="49"/>
      <c r="AL454" s="49"/>
      <c r="AM454" s="49"/>
      <c r="AN454" s="15"/>
      <c r="AO454" s="15"/>
      <c r="AP454" s="15"/>
      <c r="AQ454" s="72"/>
      <c r="AR454" s="15"/>
      <c r="AS454" s="15"/>
      <c r="AT454" s="46"/>
      <c r="AU454" s="15"/>
      <c r="AV454" s="15"/>
      <c r="AW454" s="15"/>
      <c r="AX454" s="15"/>
      <c r="AY454" s="77"/>
      <c r="AZ454" s="77"/>
      <c r="BA454" s="77"/>
      <c r="BB454" s="49"/>
      <c r="BC454" s="49"/>
      <c r="BD454" s="15"/>
      <c r="BE454" s="15"/>
      <c r="BF454" s="15"/>
      <c r="BG454" s="15"/>
      <c r="BH454" s="15"/>
      <c r="BI454" s="15"/>
      <c r="BJ454" s="15"/>
      <c r="BK454" s="15"/>
      <c r="BL454" s="15"/>
      <c r="BM454" s="46"/>
      <c r="BN454" s="15"/>
      <c r="BO454" s="15"/>
      <c r="BP454" s="15"/>
      <c r="BQ454" s="15"/>
      <c r="BR454" s="15"/>
      <c r="BS454" s="76"/>
      <c r="BT454" s="15"/>
      <c r="BU454" s="77"/>
      <c r="BV454" s="77"/>
      <c r="BW454" s="77"/>
      <c r="BX454" s="49"/>
      <c r="BY454" s="49"/>
      <c r="BZ454" s="49"/>
      <c r="CA454" s="49"/>
      <c r="CB454" s="49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  <c r="HH454" s="15"/>
      <c r="HI454" s="15"/>
      <c r="HJ454" s="15"/>
      <c r="HK454" s="15"/>
      <c r="HL454" s="15"/>
      <c r="HM454" s="15"/>
      <c r="HN454" s="15"/>
      <c r="HO454" s="15"/>
      <c r="HP454" s="15"/>
      <c r="HQ454" s="15"/>
      <c r="HR454" s="15"/>
      <c r="HS454" s="15"/>
      <c r="HT454" s="15"/>
      <c r="HU454" s="15"/>
      <c r="HV454" s="15"/>
      <c r="HW454" s="15"/>
      <c r="HX454" s="15"/>
      <c r="HY454" s="15"/>
      <c r="HZ454" s="15"/>
      <c r="IA454" s="15"/>
      <c r="IB454" s="15"/>
      <c r="IC454" s="15"/>
      <c r="ID454" s="15"/>
    </row>
    <row r="455" spans="1:238" ht="16.899999999999999" customHeight="1">
      <c r="A455" s="15"/>
      <c r="B455" s="72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49"/>
      <c r="AL455" s="15"/>
      <c r="AM455" s="15"/>
      <c r="AN455" s="15"/>
      <c r="AO455" s="15"/>
      <c r="AP455" s="15"/>
      <c r="AQ455" s="72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49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  <c r="HH455" s="15"/>
      <c r="HI455" s="15"/>
      <c r="HJ455" s="15"/>
      <c r="HK455" s="15"/>
      <c r="HL455" s="15"/>
      <c r="HM455" s="15"/>
      <c r="HN455" s="15"/>
      <c r="HO455" s="15"/>
      <c r="HP455" s="15"/>
      <c r="HQ455" s="15"/>
      <c r="HR455" s="15"/>
      <c r="HS455" s="15"/>
      <c r="HT455" s="15"/>
      <c r="HU455" s="15"/>
      <c r="HV455" s="15"/>
      <c r="HW455" s="15"/>
      <c r="HX455" s="15"/>
      <c r="HY455" s="15"/>
      <c r="HZ455" s="15"/>
      <c r="IA455" s="15"/>
      <c r="IB455" s="15"/>
      <c r="IC455" s="15"/>
      <c r="ID455" s="15"/>
    </row>
    <row r="456" spans="1:238" ht="16.899999999999999" customHeight="1">
      <c r="A456" s="15"/>
      <c r="B456" s="72"/>
      <c r="C456" s="15"/>
      <c r="D456" s="15"/>
      <c r="E456" s="46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49"/>
      <c r="S456" s="15"/>
      <c r="T456" s="15"/>
      <c r="U456" s="15"/>
      <c r="V456" s="15"/>
      <c r="W456" s="15"/>
      <c r="X456" s="46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49"/>
      <c r="AL456" s="15"/>
      <c r="AM456" s="15"/>
      <c r="AN456" s="15"/>
      <c r="AO456" s="15"/>
      <c r="AP456" s="15"/>
      <c r="AQ456" s="72"/>
      <c r="AR456" s="15"/>
      <c r="AS456" s="15"/>
      <c r="AT456" s="46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49"/>
      <c r="BH456" s="15"/>
      <c r="BI456" s="15"/>
      <c r="BJ456" s="15"/>
      <c r="BK456" s="15"/>
      <c r="BL456" s="15"/>
      <c r="BM456" s="46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49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  <c r="HH456" s="15"/>
      <c r="HI456" s="15"/>
      <c r="HJ456" s="15"/>
      <c r="HK456" s="15"/>
      <c r="HL456" s="15"/>
      <c r="HM456" s="15"/>
      <c r="HN456" s="15"/>
      <c r="HO456" s="15"/>
      <c r="HP456" s="15"/>
      <c r="HQ456" s="15"/>
      <c r="HR456" s="15"/>
      <c r="HS456" s="15"/>
      <c r="HT456" s="15"/>
      <c r="HU456" s="15"/>
      <c r="HV456" s="15"/>
      <c r="HW456" s="15"/>
      <c r="HX456" s="15"/>
      <c r="HY456" s="15"/>
      <c r="HZ456" s="15"/>
      <c r="IA456" s="15"/>
      <c r="IB456" s="15"/>
      <c r="IC456" s="15"/>
      <c r="ID456" s="15"/>
    </row>
    <row r="457" spans="1:238" ht="16.899999999999999" customHeight="1">
      <c r="A457" s="15"/>
      <c r="B457" s="72"/>
      <c r="C457" s="15"/>
      <c r="D457" s="15"/>
      <c r="E457" s="15"/>
      <c r="F457" s="15"/>
      <c r="G457" s="15"/>
      <c r="H457" s="15"/>
      <c r="I457" s="15"/>
      <c r="J457" s="61"/>
      <c r="K457" s="61"/>
      <c r="L457" s="61"/>
      <c r="M457" s="61"/>
      <c r="N457" s="61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61"/>
      <c r="AG457" s="61"/>
      <c r="AH457" s="61"/>
      <c r="AI457" s="61"/>
      <c r="AJ457" s="61"/>
      <c r="AK457" s="49"/>
      <c r="AL457" s="61"/>
      <c r="AM457" s="61"/>
      <c r="AN457" s="15"/>
      <c r="AO457" s="15"/>
      <c r="AP457" s="15"/>
      <c r="AQ457" s="72"/>
      <c r="AR457" s="15"/>
      <c r="AS457" s="15"/>
      <c r="AT457" s="15"/>
      <c r="AU457" s="15"/>
      <c r="AV457" s="15"/>
      <c r="AW457" s="15"/>
      <c r="AX457" s="15"/>
      <c r="AY457" s="61"/>
      <c r="AZ457" s="61"/>
      <c r="BA457" s="61"/>
      <c r="BB457" s="61"/>
      <c r="BC457" s="61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61"/>
      <c r="BV457" s="61"/>
      <c r="BW457" s="61"/>
      <c r="BX457" s="61"/>
      <c r="BY457" s="61"/>
      <c r="BZ457" s="49"/>
      <c r="CA457" s="61"/>
      <c r="CB457" s="61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  <c r="HF457" s="15"/>
      <c r="HG457" s="15"/>
      <c r="HH457" s="15"/>
      <c r="HI457" s="15"/>
      <c r="HJ457" s="15"/>
      <c r="HK457" s="15"/>
      <c r="HL457" s="15"/>
      <c r="HM457" s="15"/>
      <c r="HN457" s="15"/>
      <c r="HO457" s="15"/>
      <c r="HP457" s="15"/>
      <c r="HQ457" s="15"/>
      <c r="HR457" s="15"/>
      <c r="HS457" s="15"/>
      <c r="HT457" s="15"/>
      <c r="HU457" s="15"/>
      <c r="HV457" s="15"/>
      <c r="HW457" s="15"/>
      <c r="HX457" s="15"/>
      <c r="HY457" s="15"/>
      <c r="HZ457" s="15"/>
      <c r="IA457" s="15"/>
      <c r="IB457" s="15"/>
      <c r="IC457" s="15"/>
      <c r="ID457" s="15"/>
    </row>
    <row r="458" spans="1:238" ht="16.899999999999999" customHeight="1">
      <c r="A458" s="15"/>
      <c r="B458" s="72"/>
      <c r="C458" s="15"/>
      <c r="D458" s="15"/>
      <c r="E458" s="46"/>
      <c r="F458" s="15"/>
      <c r="G458" s="15"/>
      <c r="H458" s="15"/>
      <c r="I458" s="15"/>
      <c r="J458" s="61"/>
      <c r="K458" s="61"/>
      <c r="L458" s="61"/>
      <c r="M458" s="61"/>
      <c r="N458" s="61"/>
      <c r="O458" s="15"/>
      <c r="P458" s="15"/>
      <c r="Q458" s="15"/>
      <c r="R458" s="15"/>
      <c r="S458" s="15"/>
      <c r="T458" s="15"/>
      <c r="U458" s="15"/>
      <c r="V458" s="15"/>
      <c r="W458" s="15"/>
      <c r="X458" s="46"/>
      <c r="Y458" s="15"/>
      <c r="Z458" s="15"/>
      <c r="AA458" s="15"/>
      <c r="AB458" s="15"/>
      <c r="AC458" s="15"/>
      <c r="AD458" s="72"/>
      <c r="AE458" s="15"/>
      <c r="AF458" s="61"/>
      <c r="AG458" s="61"/>
      <c r="AH458" s="61"/>
      <c r="AI458" s="61"/>
      <c r="AJ458" s="61"/>
      <c r="AK458" s="49"/>
      <c r="AL458" s="61"/>
      <c r="AM458" s="61"/>
      <c r="AN458" s="15"/>
      <c r="AO458" s="15"/>
      <c r="AP458" s="15"/>
      <c r="AQ458" s="72"/>
      <c r="AR458" s="15"/>
      <c r="AS458" s="15"/>
      <c r="AT458" s="46"/>
      <c r="AU458" s="15"/>
      <c r="AV458" s="15"/>
      <c r="AW458" s="15"/>
      <c r="AX458" s="15"/>
      <c r="AY458" s="61"/>
      <c r="AZ458" s="61"/>
      <c r="BA458" s="61"/>
      <c r="BB458" s="61"/>
      <c r="BC458" s="61"/>
      <c r="BD458" s="15"/>
      <c r="BE458" s="15"/>
      <c r="BF458" s="15"/>
      <c r="BG458" s="15"/>
      <c r="BH458" s="15"/>
      <c r="BI458" s="15"/>
      <c r="BJ458" s="15"/>
      <c r="BK458" s="15"/>
      <c r="BL458" s="15"/>
      <c r="BM458" s="46"/>
      <c r="BN458" s="15"/>
      <c r="BO458" s="15"/>
      <c r="BP458" s="15"/>
      <c r="BQ458" s="15"/>
      <c r="BR458" s="15"/>
      <c r="BS458" s="72"/>
      <c r="BT458" s="15"/>
      <c r="BU458" s="61"/>
      <c r="BV458" s="61"/>
      <c r="BW458" s="61"/>
      <c r="BX458" s="61"/>
      <c r="BY458" s="61"/>
      <c r="BZ458" s="49"/>
      <c r="CA458" s="61"/>
      <c r="CB458" s="61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  <c r="HF458" s="15"/>
      <c r="HG458" s="15"/>
      <c r="HH458" s="15"/>
      <c r="HI458" s="15"/>
      <c r="HJ458" s="15"/>
      <c r="HK458" s="15"/>
      <c r="HL458" s="15"/>
      <c r="HM458" s="15"/>
      <c r="HN458" s="15"/>
      <c r="HO458" s="15"/>
      <c r="HP458" s="15"/>
      <c r="HQ458" s="15"/>
      <c r="HR458" s="15"/>
      <c r="HS458" s="15"/>
      <c r="HT458" s="15"/>
      <c r="HU458" s="15"/>
      <c r="HV458" s="15"/>
      <c r="HW458" s="15"/>
      <c r="HX458" s="15"/>
      <c r="HY458" s="15"/>
      <c r="HZ458" s="15"/>
      <c r="IA458" s="15"/>
      <c r="IB458" s="15"/>
      <c r="IC458" s="15"/>
      <c r="ID458" s="15"/>
    </row>
    <row r="459" spans="1:238" ht="16.899999999999999" customHeight="1">
      <c r="A459" s="15"/>
      <c r="B459" s="72"/>
      <c r="C459" s="15"/>
      <c r="D459" s="15"/>
      <c r="E459" s="15"/>
      <c r="F459" s="61"/>
      <c r="G459" s="61"/>
      <c r="H459" s="61"/>
      <c r="I459" s="61"/>
      <c r="J459" s="61"/>
      <c r="K459" s="61"/>
      <c r="L459" s="61"/>
      <c r="M459" s="61"/>
      <c r="N459" s="61"/>
      <c r="O459" s="15"/>
      <c r="P459" s="15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49"/>
      <c r="AF459" s="49"/>
      <c r="AG459" s="61"/>
      <c r="AH459" s="15"/>
      <c r="AI459" s="15"/>
      <c r="AJ459" s="15"/>
      <c r="AK459" s="15"/>
      <c r="AL459" s="15"/>
      <c r="AM459" s="15"/>
      <c r="AN459" s="15"/>
      <c r="AO459" s="15"/>
      <c r="AP459" s="15"/>
      <c r="AQ459" s="72"/>
      <c r="AR459" s="15"/>
      <c r="AS459" s="15"/>
      <c r="AT459" s="15"/>
      <c r="AU459" s="61"/>
      <c r="AV459" s="61"/>
      <c r="AW459" s="61"/>
      <c r="AX459" s="61"/>
      <c r="AY459" s="61"/>
      <c r="AZ459" s="61"/>
      <c r="BA459" s="61"/>
      <c r="BB459" s="61"/>
      <c r="BC459" s="61"/>
      <c r="BD459" s="15"/>
      <c r="BE459" s="15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49"/>
      <c r="BU459" s="49"/>
      <c r="BV459" s="61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  <c r="HH459" s="15"/>
      <c r="HI459" s="15"/>
      <c r="HJ459" s="15"/>
      <c r="HK459" s="15"/>
      <c r="HL459" s="15"/>
      <c r="HM459" s="15"/>
      <c r="HN459" s="15"/>
      <c r="HO459" s="15"/>
      <c r="HP459" s="15"/>
      <c r="HQ459" s="15"/>
      <c r="HR459" s="15"/>
      <c r="HS459" s="15"/>
      <c r="HT459" s="15"/>
      <c r="HU459" s="15"/>
      <c r="HV459" s="15"/>
      <c r="HW459" s="15"/>
      <c r="HX459" s="15"/>
      <c r="HY459" s="15"/>
      <c r="HZ459" s="15"/>
      <c r="IA459" s="15"/>
      <c r="IB459" s="15"/>
      <c r="IC459" s="15"/>
      <c r="ID459" s="15"/>
    </row>
    <row r="460" spans="1:238" ht="16.899999999999999" customHeight="1">
      <c r="A460" s="15"/>
      <c r="B460" s="72"/>
      <c r="C460" s="15"/>
      <c r="D460" s="47"/>
      <c r="E460" s="15"/>
      <c r="F460" s="61"/>
      <c r="G460" s="46"/>
      <c r="H460" s="61"/>
      <c r="I460" s="61"/>
      <c r="J460" s="61"/>
      <c r="K460" s="61"/>
      <c r="L460" s="61"/>
      <c r="M460" s="61"/>
      <c r="N460" s="61"/>
      <c r="O460" s="15"/>
      <c r="P460" s="15"/>
      <c r="Q460" s="61"/>
      <c r="R460" s="61"/>
      <c r="S460" s="61"/>
      <c r="T460" s="61"/>
      <c r="U460" s="61"/>
      <c r="V460" s="61"/>
      <c r="W460" s="61"/>
      <c r="X460" s="47"/>
      <c r="Y460" s="15"/>
      <c r="Z460" s="46"/>
      <c r="AA460" s="15"/>
      <c r="AB460" s="61"/>
      <c r="AC460" s="61"/>
      <c r="AD460" s="61"/>
      <c r="AE460" s="61"/>
      <c r="AF460" s="61"/>
      <c r="AG460" s="61"/>
      <c r="AH460" s="61"/>
      <c r="AI460" s="15"/>
      <c r="AJ460" s="15"/>
      <c r="AK460" s="15"/>
      <c r="AL460" s="15"/>
      <c r="AM460" s="15"/>
      <c r="AN460" s="15"/>
      <c r="AO460" s="15"/>
      <c r="AP460" s="15"/>
      <c r="AQ460" s="72"/>
      <c r="AR460" s="15"/>
      <c r="AS460" s="47"/>
      <c r="AT460" s="15"/>
      <c r="AU460" s="61"/>
      <c r="AV460" s="46"/>
      <c r="AW460" s="61"/>
      <c r="AX460" s="61"/>
      <c r="AY460" s="61"/>
      <c r="AZ460" s="61"/>
      <c r="BA460" s="61"/>
      <c r="BB460" s="61"/>
      <c r="BC460" s="61"/>
      <c r="BD460" s="15"/>
      <c r="BE460" s="15"/>
      <c r="BF460" s="61"/>
      <c r="BG460" s="61"/>
      <c r="BH460" s="61"/>
      <c r="BI460" s="61"/>
      <c r="BJ460" s="61"/>
      <c r="BK460" s="61"/>
      <c r="BL460" s="61"/>
      <c r="BM460" s="47"/>
      <c r="BN460" s="15"/>
      <c r="BO460" s="46"/>
      <c r="BP460" s="15"/>
      <c r="BQ460" s="61"/>
      <c r="BR460" s="61"/>
      <c r="BS460" s="61"/>
      <c r="BT460" s="61"/>
      <c r="BU460" s="61"/>
      <c r="BV460" s="61"/>
      <c r="BW460" s="61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  <c r="HF460" s="15"/>
      <c r="HG460" s="15"/>
      <c r="HH460" s="15"/>
      <c r="HI460" s="15"/>
      <c r="HJ460" s="15"/>
      <c r="HK460" s="15"/>
      <c r="HL460" s="15"/>
      <c r="HM460" s="15"/>
      <c r="HN460" s="15"/>
      <c r="HO460" s="15"/>
      <c r="HP460" s="15"/>
      <c r="HQ460" s="15"/>
      <c r="HR460" s="15"/>
      <c r="HS460" s="15"/>
      <c r="HT460" s="15"/>
      <c r="HU460" s="15"/>
      <c r="HV460" s="15"/>
      <c r="HW460" s="15"/>
      <c r="HX460" s="15"/>
      <c r="HY460" s="15"/>
      <c r="HZ460" s="15"/>
      <c r="IA460" s="15"/>
      <c r="IB460" s="15"/>
      <c r="IC460" s="15"/>
      <c r="ID460" s="15"/>
    </row>
    <row r="461" spans="1:238" ht="16.899999999999999" customHeight="1">
      <c r="A461" s="15"/>
      <c r="B461" s="15"/>
      <c r="C461" s="15"/>
      <c r="D461" s="15"/>
      <c r="E461" s="12"/>
      <c r="F461" s="15"/>
      <c r="G461" s="235"/>
      <c r="H461" s="15"/>
      <c r="I461" s="15"/>
      <c r="J461" s="12"/>
      <c r="K461" s="15"/>
      <c r="L461" s="12"/>
      <c r="M461" s="45"/>
      <c r="N461" s="15"/>
      <c r="O461" s="15"/>
      <c r="P461" s="15"/>
      <c r="Q461" s="15"/>
      <c r="R461" s="12"/>
      <c r="S461" s="275"/>
      <c r="T461" s="73"/>
      <c r="U461" s="15"/>
      <c r="V461" s="15"/>
      <c r="W461" s="15"/>
      <c r="X461" s="15"/>
      <c r="Y461" s="12"/>
      <c r="Z461" s="235"/>
      <c r="AA461" s="12"/>
      <c r="AB461" s="15"/>
      <c r="AC461" s="15"/>
      <c r="AD461" s="12"/>
      <c r="AE461" s="12"/>
      <c r="AF461" s="45"/>
      <c r="AG461" s="15"/>
      <c r="AH461" s="15"/>
      <c r="AI461" s="15"/>
      <c r="AJ461" s="15"/>
      <c r="AK461" s="12"/>
      <c r="AL461" s="275"/>
      <c r="AM461" s="15"/>
      <c r="AN461" s="15"/>
      <c r="AO461" s="15"/>
      <c r="AP461" s="15"/>
      <c r="AQ461" s="15"/>
      <c r="AR461" s="15"/>
      <c r="AS461" s="15"/>
      <c r="AT461" s="12"/>
      <c r="AU461" s="15"/>
      <c r="AV461" s="235"/>
      <c r="AW461" s="15"/>
      <c r="AX461" s="15"/>
      <c r="AY461" s="12"/>
      <c r="AZ461" s="15"/>
      <c r="BA461" s="12"/>
      <c r="BB461" s="45"/>
      <c r="BC461" s="15"/>
      <c r="BD461" s="15"/>
      <c r="BE461" s="15"/>
      <c r="BF461" s="15"/>
      <c r="BG461" s="12"/>
      <c r="BH461" s="275"/>
      <c r="BI461" s="73"/>
      <c r="BJ461" s="15"/>
      <c r="BK461" s="15"/>
      <c r="BL461" s="15"/>
      <c r="BM461" s="15"/>
      <c r="BN461" s="12"/>
      <c r="BO461" s="235"/>
      <c r="BP461" s="12"/>
      <c r="BQ461" s="15"/>
      <c r="BR461" s="15"/>
      <c r="BS461" s="12"/>
      <c r="BT461" s="12"/>
      <c r="BU461" s="45"/>
      <c r="BV461" s="15"/>
      <c r="BW461" s="15"/>
      <c r="BX461" s="15"/>
      <c r="BY461" s="15"/>
      <c r="BZ461" s="12"/>
      <c r="CA461" s="27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</row>
    <row r="462" spans="1:238" ht="16.899999999999999" customHeight="1">
      <c r="A462" s="15"/>
      <c r="B462" s="15"/>
      <c r="C462" s="15"/>
      <c r="D462" s="73"/>
      <c r="E462" s="12"/>
      <c r="F462" s="73"/>
      <c r="G462" s="235"/>
      <c r="H462" s="73"/>
      <c r="I462" s="62"/>
      <c r="J462" s="62"/>
      <c r="K462" s="62"/>
      <c r="L462" s="61"/>
      <c r="M462" s="61"/>
      <c r="N462" s="15"/>
      <c r="O462" s="62"/>
      <c r="P462" s="12"/>
      <c r="Q462" s="189"/>
      <c r="R462" s="189"/>
      <c r="S462" s="15"/>
      <c r="T462" s="15"/>
      <c r="U462" s="15"/>
      <c r="V462" s="73"/>
      <c r="W462" s="73"/>
      <c r="X462" s="15"/>
      <c r="Y462" s="12"/>
      <c r="Z462" s="235"/>
      <c r="AA462" s="62"/>
      <c r="AB462" s="15"/>
      <c r="AC462" s="14"/>
      <c r="AD462" s="14"/>
      <c r="AE462" s="14"/>
      <c r="AF462" s="62"/>
      <c r="AG462" s="15"/>
      <c r="AH462" s="62"/>
      <c r="AI462" s="12"/>
      <c r="AJ462" s="189"/>
      <c r="AK462" s="189"/>
      <c r="AL462" s="15"/>
      <c r="AM462" s="15"/>
      <c r="AN462" s="15"/>
      <c r="AO462" s="15"/>
      <c r="AP462" s="15"/>
      <c r="AQ462" s="15"/>
      <c r="AR462" s="15"/>
      <c r="AS462" s="73"/>
      <c r="AT462" s="12"/>
      <c r="AU462" s="73"/>
      <c r="AV462" s="235"/>
      <c r="AW462" s="73"/>
      <c r="AX462" s="62"/>
      <c r="AY462" s="62"/>
      <c r="AZ462" s="62"/>
      <c r="BA462" s="61"/>
      <c r="BB462" s="61"/>
      <c r="BC462" s="15"/>
      <c r="BD462" s="62"/>
      <c r="BE462" s="12"/>
      <c r="BF462" s="189"/>
      <c r="BG462" s="189"/>
      <c r="BH462" s="15"/>
      <c r="BI462" s="15"/>
      <c r="BJ462" s="15"/>
      <c r="BK462" s="73"/>
      <c r="BL462" s="73"/>
      <c r="BM462" s="15"/>
      <c r="BN462" s="12"/>
      <c r="BO462" s="235"/>
      <c r="BP462" s="62"/>
      <c r="BQ462" s="15"/>
      <c r="BR462" s="14"/>
      <c r="BS462" s="14"/>
      <c r="BT462" s="14"/>
      <c r="BU462" s="62"/>
      <c r="BV462" s="15"/>
      <c r="BW462" s="62"/>
      <c r="BX462" s="12"/>
      <c r="BY462" s="189"/>
      <c r="BZ462" s="189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  <c r="HF462" s="15"/>
      <c r="HG462" s="15"/>
      <c r="HH462" s="15"/>
      <c r="HI462" s="15"/>
      <c r="HJ462" s="15"/>
      <c r="HK462" s="15"/>
      <c r="HL462" s="15"/>
      <c r="HM462" s="15"/>
      <c r="HN462" s="15"/>
      <c r="HO462" s="15"/>
      <c r="HP462" s="15"/>
      <c r="HQ462" s="15"/>
      <c r="HR462" s="15"/>
      <c r="HS462" s="15"/>
      <c r="HT462" s="15"/>
      <c r="HU462" s="15"/>
      <c r="HV462" s="15"/>
      <c r="HW462" s="15"/>
      <c r="HX462" s="15"/>
      <c r="HY462" s="15"/>
      <c r="HZ462" s="15"/>
      <c r="IA462" s="15"/>
      <c r="IB462" s="15"/>
      <c r="IC462" s="15"/>
      <c r="ID462" s="15"/>
    </row>
    <row r="463" spans="1:238" ht="16.899999999999999" customHeight="1">
      <c r="A463" s="15"/>
      <c r="B463" s="15"/>
      <c r="C463" s="15"/>
      <c r="D463" s="73"/>
      <c r="E463" s="73"/>
      <c r="F463" s="73"/>
      <c r="G463" s="73"/>
      <c r="H463" s="15"/>
      <c r="I463" s="15"/>
      <c r="J463" s="12"/>
      <c r="K463" s="12"/>
      <c r="L463" s="61"/>
      <c r="M463" s="61"/>
      <c r="N463" s="61"/>
      <c r="O463" s="15"/>
      <c r="P463" s="15"/>
      <c r="Q463" s="15"/>
      <c r="R463" s="15"/>
      <c r="S463" s="15"/>
      <c r="T463" s="15"/>
      <c r="U463" s="73"/>
      <c r="V463" s="73"/>
      <c r="W463" s="73"/>
      <c r="X463" s="73"/>
      <c r="Y463" s="15"/>
      <c r="Z463" s="15"/>
      <c r="AA463" s="12"/>
      <c r="AB463" s="13"/>
      <c r="AC463" s="12"/>
      <c r="AD463" s="12"/>
      <c r="AE463" s="12"/>
      <c r="AF463" s="15"/>
      <c r="AG463" s="62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73"/>
      <c r="AT463" s="73"/>
      <c r="AU463" s="73"/>
      <c r="AV463" s="73"/>
      <c r="AW463" s="15"/>
      <c r="AX463" s="15"/>
      <c r="AY463" s="12"/>
      <c r="AZ463" s="12"/>
      <c r="BA463" s="61"/>
      <c r="BB463" s="61"/>
      <c r="BC463" s="61"/>
      <c r="BD463" s="15"/>
      <c r="BE463" s="15"/>
      <c r="BF463" s="15"/>
      <c r="BG463" s="15"/>
      <c r="BH463" s="15"/>
      <c r="BI463" s="15"/>
      <c r="BJ463" s="73"/>
      <c r="BK463" s="73"/>
      <c r="BL463" s="73"/>
      <c r="BM463" s="73"/>
      <c r="BN463" s="15"/>
      <c r="BO463" s="15"/>
      <c r="BP463" s="12"/>
      <c r="BQ463" s="13"/>
      <c r="BR463" s="12"/>
      <c r="BS463" s="12"/>
      <c r="BT463" s="12"/>
      <c r="BU463" s="15"/>
      <c r="BV463" s="62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  <c r="HF463" s="15"/>
      <c r="HG463" s="15"/>
      <c r="HH463" s="15"/>
      <c r="HI463" s="15"/>
      <c r="HJ463" s="15"/>
      <c r="HK463" s="15"/>
      <c r="HL463" s="15"/>
      <c r="HM463" s="15"/>
      <c r="HN463" s="15"/>
      <c r="HO463" s="15"/>
      <c r="HP463" s="15"/>
      <c r="HQ463" s="15"/>
      <c r="HR463" s="15"/>
      <c r="HS463" s="15"/>
      <c r="HT463" s="15"/>
      <c r="HU463" s="15"/>
      <c r="HV463" s="15"/>
      <c r="HW463" s="15"/>
      <c r="HX463" s="15"/>
      <c r="HY463" s="15"/>
      <c r="HZ463" s="15"/>
      <c r="IA463" s="15"/>
      <c r="IB463" s="15"/>
      <c r="IC463" s="15"/>
      <c r="ID463" s="15"/>
    </row>
    <row r="464" spans="1:238" ht="16.899999999999999" customHeight="1">
      <c r="A464" s="15"/>
      <c r="B464" s="76"/>
      <c r="C464" s="15"/>
      <c r="D464" s="53"/>
      <c r="E464" s="95"/>
      <c r="F464" s="95"/>
      <c r="G464" s="50"/>
      <c r="H464" s="50"/>
      <c r="I464" s="50"/>
      <c r="J464" s="15"/>
      <c r="K464" s="76"/>
      <c r="L464" s="15"/>
      <c r="M464" s="53"/>
      <c r="N464" s="53"/>
      <c r="O464" s="53"/>
      <c r="P464" s="53"/>
      <c r="Q464" s="53"/>
      <c r="R464" s="50"/>
      <c r="S464" s="15"/>
      <c r="T464" s="15"/>
      <c r="U464" s="15"/>
      <c r="V464" s="75"/>
      <c r="W464" s="53"/>
      <c r="X464" s="95"/>
      <c r="Y464" s="95"/>
      <c r="Z464" s="95"/>
      <c r="AA464" s="95"/>
      <c r="AB464" s="50"/>
      <c r="AC464" s="15"/>
      <c r="AD464" s="15"/>
      <c r="AE464" s="150"/>
      <c r="AF464" s="53"/>
      <c r="AG464" s="53"/>
      <c r="AH464" s="53"/>
      <c r="AI464" s="53"/>
      <c r="AJ464" s="53"/>
      <c r="AK464" s="53"/>
      <c r="AL464" s="15"/>
      <c r="AM464" s="15"/>
      <c r="AN464" s="15"/>
      <c r="AO464" s="15"/>
      <c r="AP464" s="15"/>
      <c r="AQ464" s="76"/>
      <c r="AR464" s="15"/>
      <c r="AS464" s="53"/>
      <c r="AT464" s="95"/>
      <c r="AU464" s="95"/>
      <c r="AV464" s="50"/>
      <c r="AW464" s="50"/>
      <c r="AX464" s="50"/>
      <c r="AY464" s="15"/>
      <c r="AZ464" s="76"/>
      <c r="BA464" s="15"/>
      <c r="BB464" s="53"/>
      <c r="BC464" s="53"/>
      <c r="BD464" s="53"/>
      <c r="BE464" s="53"/>
      <c r="BF464" s="53"/>
      <c r="BG464" s="50"/>
      <c r="BH464" s="15"/>
      <c r="BI464" s="15"/>
      <c r="BJ464" s="15"/>
      <c r="BK464" s="75"/>
      <c r="BL464" s="53"/>
      <c r="BM464" s="95"/>
      <c r="BN464" s="95"/>
      <c r="BO464" s="95"/>
      <c r="BP464" s="95"/>
      <c r="BQ464" s="50"/>
      <c r="BR464" s="15"/>
      <c r="BS464" s="15"/>
      <c r="BT464" s="150"/>
      <c r="BU464" s="53"/>
      <c r="BV464" s="53"/>
      <c r="BW464" s="53"/>
      <c r="BX464" s="53"/>
      <c r="BY464" s="53"/>
      <c r="BZ464" s="53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  <c r="HF464" s="15"/>
      <c r="HG464" s="15"/>
      <c r="HH464" s="15"/>
      <c r="HI464" s="15"/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  <c r="IA464" s="15"/>
      <c r="IB464" s="15"/>
      <c r="IC464" s="15"/>
      <c r="ID464" s="15"/>
    </row>
    <row r="465" spans="1:238" ht="16.899999999999999" customHeight="1">
      <c r="A465" s="15"/>
      <c r="B465" s="72"/>
      <c r="C465" s="15"/>
      <c r="D465" s="15"/>
      <c r="E465" s="15"/>
      <c r="F465" s="15"/>
      <c r="G465" s="15"/>
      <c r="H465" s="15"/>
      <c r="I465" s="15"/>
      <c r="J465" s="15"/>
      <c r="K465" s="12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72"/>
      <c r="AR465" s="15"/>
      <c r="AS465" s="15"/>
      <c r="AT465" s="15"/>
      <c r="AU465" s="15"/>
      <c r="AV465" s="15"/>
      <c r="AW465" s="15"/>
      <c r="AX465" s="15"/>
      <c r="AY465" s="15"/>
      <c r="AZ465" s="12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  <c r="IA465" s="15"/>
      <c r="IB465" s="15"/>
      <c r="IC465" s="15"/>
      <c r="ID465" s="15"/>
    </row>
    <row r="466" spans="1:238" ht="16.899999999999999" customHeight="1">
      <c r="A466" s="15"/>
      <c r="B466" s="76"/>
      <c r="C466" s="15"/>
      <c r="D466" s="77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76"/>
      <c r="V466" s="75"/>
      <c r="W466" s="77"/>
      <c r="X466" s="15"/>
      <c r="Y466" s="15"/>
      <c r="Z466" s="15"/>
      <c r="AA466" s="13"/>
      <c r="AB466" s="12"/>
      <c r="AC466" s="15"/>
      <c r="AD466" s="12"/>
      <c r="AE466" s="47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76"/>
      <c r="AR466" s="15"/>
      <c r="AS466" s="77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76"/>
      <c r="BK466" s="75"/>
      <c r="BL466" s="77"/>
      <c r="BM466" s="15"/>
      <c r="BN466" s="15"/>
      <c r="BO466" s="15"/>
      <c r="BP466" s="13"/>
      <c r="BQ466" s="12"/>
      <c r="BR466" s="15"/>
      <c r="BS466" s="12"/>
      <c r="BT466" s="47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  <c r="HF466" s="15"/>
      <c r="HG466" s="15"/>
      <c r="HH466" s="15"/>
      <c r="HI466" s="15"/>
      <c r="HJ466" s="15"/>
      <c r="HK466" s="15"/>
      <c r="HL466" s="15"/>
      <c r="HM466" s="15"/>
      <c r="HN466" s="15"/>
      <c r="HO466" s="15"/>
      <c r="HP466" s="15"/>
      <c r="HQ466" s="15"/>
      <c r="HR466" s="15"/>
      <c r="HS466" s="15"/>
      <c r="HT466" s="15"/>
      <c r="HU466" s="15"/>
      <c r="HV466" s="15"/>
      <c r="HW466" s="15"/>
      <c r="HX466" s="15"/>
      <c r="HY466" s="15"/>
      <c r="HZ466" s="15"/>
      <c r="IA466" s="15"/>
      <c r="IB466" s="15"/>
      <c r="IC466" s="15"/>
      <c r="ID466" s="15"/>
    </row>
    <row r="467" spans="1:238" ht="16.899999999999999" customHeight="1">
      <c r="A467" s="15"/>
      <c r="B467" s="76"/>
      <c r="C467" s="15"/>
      <c r="D467" s="77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75"/>
      <c r="W467" s="77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76"/>
      <c r="AR467" s="15"/>
      <c r="AS467" s="77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75"/>
      <c r="BL467" s="77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  <c r="HF467" s="15"/>
      <c r="HG467" s="15"/>
      <c r="HH467" s="15"/>
      <c r="HI467" s="15"/>
      <c r="HJ467" s="15"/>
      <c r="HK467" s="15"/>
      <c r="HL467" s="15"/>
      <c r="HM467" s="15"/>
      <c r="HN467" s="15"/>
      <c r="HO467" s="15"/>
      <c r="HP467" s="15"/>
      <c r="HQ467" s="15"/>
      <c r="HR467" s="15"/>
      <c r="HS467" s="15"/>
      <c r="HT467" s="15"/>
      <c r="HU467" s="15"/>
      <c r="HV467" s="15"/>
      <c r="HW467" s="15"/>
      <c r="HX467" s="15"/>
      <c r="HY467" s="15"/>
      <c r="HZ467" s="15"/>
      <c r="IA467" s="15"/>
      <c r="IB467" s="15"/>
      <c r="IC467" s="15"/>
      <c r="ID467" s="15"/>
    </row>
    <row r="468" spans="1:238" ht="16.899999999999999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  <c r="HF468" s="15"/>
      <c r="HG468" s="15"/>
      <c r="HH468" s="15"/>
      <c r="HI468" s="15"/>
      <c r="HJ468" s="15"/>
      <c r="HK468" s="15"/>
      <c r="HL468" s="15"/>
      <c r="HM468" s="15"/>
      <c r="HN468" s="15"/>
      <c r="HO468" s="15"/>
      <c r="HP468" s="15"/>
      <c r="HQ468" s="15"/>
      <c r="HR468" s="15"/>
      <c r="HS468" s="15"/>
      <c r="HT468" s="15"/>
      <c r="HU468" s="15"/>
      <c r="HV468" s="15"/>
      <c r="HW468" s="15"/>
      <c r="HX468" s="15"/>
      <c r="HY468" s="15"/>
      <c r="HZ468" s="15"/>
      <c r="IA468" s="15"/>
      <c r="IB468" s="15"/>
      <c r="IC468" s="15"/>
      <c r="ID468" s="15"/>
    </row>
    <row r="469" spans="1:238" ht="16.899999999999999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  <c r="HF469" s="15"/>
      <c r="HG469" s="15"/>
      <c r="HH469" s="15"/>
      <c r="HI469" s="15"/>
      <c r="HJ469" s="15"/>
      <c r="HK469" s="15"/>
      <c r="HL469" s="15"/>
      <c r="HM469" s="15"/>
      <c r="HN469" s="15"/>
      <c r="HO469" s="15"/>
      <c r="HP469" s="15"/>
      <c r="HQ469" s="15"/>
      <c r="HR469" s="15"/>
      <c r="HS469" s="15"/>
      <c r="HT469" s="15"/>
      <c r="HU469" s="15"/>
      <c r="HV469" s="15"/>
      <c r="HW469" s="15"/>
      <c r="HX469" s="15"/>
      <c r="HY469" s="15"/>
      <c r="HZ469" s="15"/>
      <c r="IA469" s="15"/>
      <c r="IB469" s="15"/>
      <c r="IC469" s="15"/>
      <c r="ID469" s="15"/>
    </row>
    <row r="470" spans="1:238" ht="16.899999999999999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  <c r="IA470" s="15"/>
      <c r="IB470" s="15"/>
      <c r="IC470" s="15"/>
      <c r="ID470" s="15"/>
    </row>
    <row r="471" spans="1:238" ht="16.899999999999999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  <c r="HF471" s="15"/>
      <c r="HG471" s="15"/>
      <c r="HH471" s="15"/>
      <c r="HI471" s="15"/>
      <c r="HJ471" s="15"/>
      <c r="HK471" s="15"/>
      <c r="HL471" s="15"/>
      <c r="HM471" s="15"/>
      <c r="HN471" s="15"/>
      <c r="HO471" s="15"/>
      <c r="HP471" s="15"/>
      <c r="HQ471" s="15"/>
      <c r="HR471" s="15"/>
      <c r="HS471" s="15"/>
      <c r="HT471" s="15"/>
      <c r="HU471" s="15"/>
      <c r="HV471" s="15"/>
      <c r="HW471" s="15"/>
      <c r="HX471" s="15"/>
      <c r="HY471" s="15"/>
      <c r="HZ471" s="15"/>
      <c r="IA471" s="15"/>
      <c r="IB471" s="15"/>
      <c r="IC471" s="15"/>
      <c r="ID471" s="15"/>
    </row>
    <row r="472" spans="1:238" ht="16.899999999999999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  <c r="HF472" s="15"/>
      <c r="HG472" s="15"/>
      <c r="HH472" s="15"/>
      <c r="HI472" s="15"/>
      <c r="HJ472" s="15"/>
      <c r="HK472" s="15"/>
      <c r="HL472" s="15"/>
      <c r="HM472" s="15"/>
      <c r="HN472" s="15"/>
      <c r="HO472" s="15"/>
      <c r="HP472" s="15"/>
      <c r="HQ472" s="15"/>
      <c r="HR472" s="15"/>
      <c r="HS472" s="15"/>
      <c r="HT472" s="15"/>
      <c r="HU472" s="15"/>
      <c r="HV472" s="15"/>
      <c r="HW472" s="15"/>
      <c r="HX472" s="15"/>
      <c r="HY472" s="15"/>
      <c r="HZ472" s="15"/>
      <c r="IA472" s="15"/>
      <c r="IB472" s="15"/>
      <c r="IC472" s="15"/>
      <c r="ID472" s="15"/>
    </row>
    <row r="473" spans="1:238" ht="16.899999999999999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  <c r="HF473" s="15"/>
      <c r="HG473" s="15"/>
      <c r="HH473" s="15"/>
      <c r="HI473" s="15"/>
      <c r="HJ473" s="15"/>
      <c r="HK473" s="15"/>
      <c r="HL473" s="15"/>
      <c r="HM473" s="15"/>
      <c r="HN473" s="15"/>
      <c r="HO473" s="15"/>
      <c r="HP473" s="15"/>
      <c r="HQ473" s="15"/>
      <c r="HR473" s="15"/>
      <c r="HS473" s="15"/>
      <c r="HT473" s="15"/>
      <c r="HU473" s="15"/>
      <c r="HV473" s="15"/>
      <c r="HW473" s="15"/>
      <c r="HX473" s="15"/>
      <c r="HY473" s="15"/>
      <c r="HZ473" s="15"/>
      <c r="IA473" s="15"/>
      <c r="IB473" s="15"/>
      <c r="IC473" s="15"/>
      <c r="ID473" s="15"/>
    </row>
    <row r="474" spans="1:238" ht="16.899999999999999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  <c r="HF474" s="15"/>
      <c r="HG474" s="15"/>
      <c r="HH474" s="15"/>
      <c r="HI474" s="15"/>
      <c r="HJ474" s="15"/>
      <c r="HK474" s="15"/>
      <c r="HL474" s="15"/>
      <c r="HM474" s="15"/>
      <c r="HN474" s="15"/>
      <c r="HO474" s="15"/>
      <c r="HP474" s="15"/>
      <c r="HQ474" s="15"/>
      <c r="HR474" s="15"/>
      <c r="HS474" s="15"/>
      <c r="HT474" s="15"/>
      <c r="HU474" s="15"/>
      <c r="HV474" s="15"/>
      <c r="HW474" s="15"/>
      <c r="HX474" s="15"/>
      <c r="HY474" s="15"/>
      <c r="HZ474" s="15"/>
      <c r="IA474" s="15"/>
      <c r="IB474" s="15"/>
      <c r="IC474" s="15"/>
      <c r="ID474" s="15"/>
    </row>
    <row r="475" spans="1:238" ht="16.899999999999999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  <c r="HF475" s="15"/>
      <c r="HG475" s="15"/>
      <c r="HH475" s="15"/>
      <c r="HI475" s="15"/>
      <c r="HJ475" s="15"/>
      <c r="HK475" s="15"/>
      <c r="HL475" s="15"/>
      <c r="HM475" s="15"/>
      <c r="HN475" s="15"/>
      <c r="HO475" s="15"/>
      <c r="HP475" s="15"/>
      <c r="HQ475" s="15"/>
      <c r="HR475" s="15"/>
      <c r="HS475" s="15"/>
      <c r="HT475" s="15"/>
      <c r="HU475" s="15"/>
      <c r="HV475" s="15"/>
      <c r="HW475" s="15"/>
      <c r="HX475" s="15"/>
      <c r="HY475" s="15"/>
      <c r="HZ475" s="15"/>
      <c r="IA475" s="15"/>
      <c r="IB475" s="15"/>
      <c r="IC475" s="15"/>
      <c r="ID475" s="15"/>
    </row>
    <row r="476" spans="1:238" ht="16.899999999999999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  <c r="HF476" s="15"/>
      <c r="HG476" s="15"/>
      <c r="HH476" s="15"/>
      <c r="HI476" s="15"/>
      <c r="HJ476" s="15"/>
      <c r="HK476" s="15"/>
      <c r="HL476" s="15"/>
      <c r="HM476" s="15"/>
      <c r="HN476" s="15"/>
      <c r="HO476" s="15"/>
      <c r="HP476" s="15"/>
      <c r="HQ476" s="15"/>
      <c r="HR476" s="15"/>
      <c r="HS476" s="15"/>
      <c r="HT476" s="15"/>
      <c r="HU476" s="15"/>
      <c r="HV476" s="15"/>
      <c r="HW476" s="15"/>
      <c r="HX476" s="15"/>
      <c r="HY476" s="15"/>
      <c r="HZ476" s="15"/>
      <c r="IA476" s="15"/>
      <c r="IB476" s="15"/>
      <c r="IC476" s="15"/>
      <c r="ID476" s="15"/>
    </row>
    <row r="477" spans="1:238" ht="16.899999999999999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  <c r="HF477" s="15"/>
      <c r="HG477" s="15"/>
      <c r="HH477" s="15"/>
      <c r="HI477" s="15"/>
      <c r="HJ477" s="15"/>
      <c r="HK477" s="15"/>
      <c r="HL477" s="15"/>
      <c r="HM477" s="15"/>
      <c r="HN477" s="15"/>
      <c r="HO477" s="15"/>
      <c r="HP477" s="15"/>
      <c r="HQ477" s="15"/>
      <c r="HR477" s="15"/>
      <c r="HS477" s="15"/>
      <c r="HT477" s="15"/>
      <c r="HU477" s="15"/>
      <c r="HV477" s="15"/>
      <c r="HW477" s="15"/>
      <c r="HX477" s="15"/>
      <c r="HY477" s="15"/>
      <c r="HZ477" s="15"/>
      <c r="IA477" s="15"/>
      <c r="IB477" s="15"/>
      <c r="IC477" s="15"/>
      <c r="ID477" s="15"/>
    </row>
    <row r="478" spans="1:238" ht="16.899999999999999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  <c r="HF478" s="15"/>
      <c r="HG478" s="15"/>
      <c r="HH478" s="15"/>
      <c r="HI478" s="15"/>
      <c r="HJ478" s="15"/>
      <c r="HK478" s="15"/>
      <c r="HL478" s="15"/>
      <c r="HM478" s="15"/>
      <c r="HN478" s="15"/>
      <c r="HO478" s="15"/>
      <c r="HP478" s="15"/>
      <c r="HQ478" s="15"/>
      <c r="HR478" s="15"/>
      <c r="HS478" s="15"/>
      <c r="HT478" s="15"/>
      <c r="HU478" s="15"/>
      <c r="HV478" s="15"/>
      <c r="HW478" s="15"/>
      <c r="HX478" s="15"/>
      <c r="HY478" s="15"/>
      <c r="HZ478" s="15"/>
      <c r="IA478" s="15"/>
      <c r="IB478" s="15"/>
      <c r="IC478" s="15"/>
      <c r="ID478" s="15"/>
    </row>
    <row r="479" spans="1:238" ht="16.899999999999999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  <c r="HF479" s="15"/>
      <c r="HG479" s="15"/>
      <c r="HH479" s="15"/>
      <c r="HI479" s="15"/>
      <c r="HJ479" s="15"/>
      <c r="HK479" s="15"/>
      <c r="HL479" s="15"/>
      <c r="HM479" s="15"/>
      <c r="HN479" s="15"/>
      <c r="HO479" s="15"/>
      <c r="HP479" s="15"/>
      <c r="HQ479" s="15"/>
      <c r="HR479" s="15"/>
      <c r="HS479" s="15"/>
      <c r="HT479" s="15"/>
      <c r="HU479" s="15"/>
      <c r="HV479" s="15"/>
      <c r="HW479" s="15"/>
      <c r="HX479" s="15"/>
      <c r="HY479" s="15"/>
      <c r="HZ479" s="15"/>
      <c r="IA479" s="15"/>
      <c r="IB479" s="15"/>
      <c r="IC479" s="15"/>
      <c r="ID479" s="15"/>
    </row>
    <row r="480" spans="1:238" ht="16.899999999999999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  <c r="HF480" s="15"/>
      <c r="HG480" s="15"/>
      <c r="HH480" s="15"/>
      <c r="HI480" s="15"/>
      <c r="HJ480" s="15"/>
      <c r="HK480" s="15"/>
      <c r="HL480" s="15"/>
      <c r="HM480" s="15"/>
      <c r="HN480" s="15"/>
      <c r="HO480" s="15"/>
      <c r="HP480" s="15"/>
      <c r="HQ480" s="15"/>
      <c r="HR480" s="15"/>
      <c r="HS480" s="15"/>
      <c r="HT480" s="15"/>
      <c r="HU480" s="15"/>
      <c r="HV480" s="15"/>
      <c r="HW480" s="15"/>
      <c r="HX480" s="15"/>
      <c r="HY480" s="15"/>
      <c r="HZ480" s="15"/>
      <c r="IA480" s="15"/>
      <c r="IB480" s="15"/>
      <c r="IC480" s="15"/>
      <c r="ID480" s="15"/>
    </row>
    <row r="481" spans="1:238" ht="16.899999999999999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  <c r="HF481" s="15"/>
      <c r="HG481" s="15"/>
      <c r="HH481" s="15"/>
      <c r="HI481" s="15"/>
      <c r="HJ481" s="15"/>
      <c r="HK481" s="15"/>
      <c r="HL481" s="15"/>
      <c r="HM481" s="15"/>
      <c r="HN481" s="15"/>
      <c r="HO481" s="15"/>
      <c r="HP481" s="15"/>
      <c r="HQ481" s="15"/>
      <c r="HR481" s="15"/>
      <c r="HS481" s="15"/>
      <c r="HT481" s="15"/>
      <c r="HU481" s="15"/>
      <c r="HV481" s="15"/>
      <c r="HW481" s="15"/>
      <c r="HX481" s="15"/>
      <c r="HY481" s="15"/>
      <c r="HZ481" s="15"/>
      <c r="IA481" s="15"/>
      <c r="IB481" s="15"/>
      <c r="IC481" s="15"/>
      <c r="ID481" s="15"/>
    </row>
    <row r="482" spans="1:238" ht="16.899999999999999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  <c r="HF482" s="15"/>
      <c r="HG482" s="15"/>
      <c r="HH482" s="15"/>
      <c r="HI482" s="15"/>
      <c r="HJ482" s="15"/>
      <c r="HK482" s="15"/>
      <c r="HL482" s="15"/>
      <c r="HM482" s="15"/>
      <c r="HN482" s="15"/>
      <c r="HO482" s="15"/>
      <c r="HP482" s="15"/>
      <c r="HQ482" s="15"/>
      <c r="HR482" s="15"/>
      <c r="HS482" s="15"/>
      <c r="HT482" s="15"/>
      <c r="HU482" s="15"/>
      <c r="HV482" s="15"/>
      <c r="HW482" s="15"/>
      <c r="HX482" s="15"/>
      <c r="HY482" s="15"/>
      <c r="HZ482" s="15"/>
      <c r="IA482" s="15"/>
      <c r="IB482" s="15"/>
      <c r="IC482" s="15"/>
      <c r="ID482" s="15"/>
    </row>
    <row r="483" spans="1:238" ht="16.899999999999999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  <c r="HF483" s="15"/>
      <c r="HG483" s="15"/>
      <c r="HH483" s="15"/>
      <c r="HI483" s="15"/>
      <c r="HJ483" s="15"/>
      <c r="HK483" s="15"/>
      <c r="HL483" s="15"/>
      <c r="HM483" s="15"/>
      <c r="HN483" s="15"/>
      <c r="HO483" s="15"/>
      <c r="HP483" s="15"/>
      <c r="HQ483" s="15"/>
      <c r="HR483" s="15"/>
      <c r="HS483" s="15"/>
      <c r="HT483" s="15"/>
      <c r="HU483" s="15"/>
      <c r="HV483" s="15"/>
      <c r="HW483" s="15"/>
      <c r="HX483" s="15"/>
      <c r="HY483" s="15"/>
      <c r="HZ483" s="15"/>
      <c r="IA483" s="15"/>
      <c r="IB483" s="15"/>
      <c r="IC483" s="15"/>
      <c r="ID483" s="15"/>
    </row>
    <row r="484" spans="1:238" ht="16.899999999999999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  <c r="HF484" s="15"/>
      <c r="HG484" s="15"/>
      <c r="HH484" s="15"/>
      <c r="HI484" s="15"/>
      <c r="HJ484" s="15"/>
      <c r="HK484" s="15"/>
      <c r="HL484" s="15"/>
      <c r="HM484" s="15"/>
      <c r="HN484" s="15"/>
      <c r="HO484" s="15"/>
      <c r="HP484" s="15"/>
      <c r="HQ484" s="15"/>
      <c r="HR484" s="15"/>
      <c r="HS484" s="15"/>
      <c r="HT484" s="15"/>
      <c r="HU484" s="15"/>
      <c r="HV484" s="15"/>
      <c r="HW484" s="15"/>
      <c r="HX484" s="15"/>
      <c r="HY484" s="15"/>
      <c r="HZ484" s="15"/>
      <c r="IA484" s="15"/>
      <c r="IB484" s="15"/>
      <c r="IC484" s="15"/>
      <c r="ID484" s="15"/>
    </row>
    <row r="485" spans="1:238" ht="16.899999999999999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  <c r="HF485" s="15"/>
      <c r="HG485" s="15"/>
      <c r="HH485" s="15"/>
      <c r="HI485" s="15"/>
      <c r="HJ485" s="15"/>
      <c r="HK485" s="15"/>
      <c r="HL485" s="15"/>
      <c r="HM485" s="15"/>
      <c r="HN485" s="15"/>
      <c r="HO485" s="15"/>
      <c r="HP485" s="15"/>
      <c r="HQ485" s="15"/>
      <c r="HR485" s="15"/>
      <c r="HS485" s="15"/>
      <c r="HT485" s="15"/>
      <c r="HU485" s="15"/>
      <c r="HV485" s="15"/>
      <c r="HW485" s="15"/>
      <c r="HX485" s="15"/>
      <c r="HY485" s="15"/>
      <c r="HZ485" s="15"/>
      <c r="IA485" s="15"/>
      <c r="IB485" s="15"/>
      <c r="IC485" s="15"/>
      <c r="ID485" s="15"/>
    </row>
    <row r="486" spans="1:238" ht="16.899999999999999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  <c r="HF486" s="15"/>
      <c r="HG486" s="15"/>
      <c r="HH486" s="15"/>
      <c r="HI486" s="15"/>
      <c r="HJ486" s="15"/>
      <c r="HK486" s="15"/>
      <c r="HL486" s="15"/>
      <c r="HM486" s="15"/>
      <c r="HN486" s="15"/>
      <c r="HO486" s="15"/>
      <c r="HP486" s="15"/>
      <c r="HQ486" s="15"/>
      <c r="HR486" s="15"/>
      <c r="HS486" s="15"/>
      <c r="HT486" s="15"/>
      <c r="HU486" s="15"/>
      <c r="HV486" s="15"/>
      <c r="HW486" s="15"/>
      <c r="HX486" s="15"/>
      <c r="HY486" s="15"/>
      <c r="HZ486" s="15"/>
      <c r="IA486" s="15"/>
      <c r="IB486" s="15"/>
      <c r="IC486" s="15"/>
      <c r="ID486" s="15"/>
    </row>
    <row r="487" spans="1:238" ht="16.899999999999999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  <c r="HF487" s="15"/>
      <c r="HG487" s="15"/>
      <c r="HH487" s="15"/>
      <c r="HI487" s="15"/>
      <c r="HJ487" s="15"/>
      <c r="HK487" s="15"/>
      <c r="HL487" s="15"/>
      <c r="HM487" s="15"/>
      <c r="HN487" s="15"/>
      <c r="HO487" s="15"/>
      <c r="HP487" s="15"/>
      <c r="HQ487" s="15"/>
      <c r="HR487" s="15"/>
      <c r="HS487" s="15"/>
      <c r="HT487" s="15"/>
      <c r="HU487" s="15"/>
      <c r="HV487" s="15"/>
      <c r="HW487" s="15"/>
      <c r="HX487" s="15"/>
      <c r="HY487" s="15"/>
      <c r="HZ487" s="15"/>
      <c r="IA487" s="15"/>
      <c r="IB487" s="15"/>
      <c r="IC487" s="15"/>
      <c r="ID487" s="15"/>
    </row>
    <row r="488" spans="1:238" ht="16.899999999999999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  <c r="HF488" s="15"/>
      <c r="HG488" s="15"/>
      <c r="HH488" s="15"/>
      <c r="HI488" s="15"/>
      <c r="HJ488" s="15"/>
      <c r="HK488" s="15"/>
      <c r="HL488" s="15"/>
      <c r="HM488" s="15"/>
      <c r="HN488" s="15"/>
      <c r="HO488" s="15"/>
      <c r="HP488" s="15"/>
      <c r="HQ488" s="15"/>
      <c r="HR488" s="15"/>
      <c r="HS488" s="15"/>
      <c r="HT488" s="15"/>
      <c r="HU488" s="15"/>
      <c r="HV488" s="15"/>
      <c r="HW488" s="15"/>
      <c r="HX488" s="15"/>
      <c r="HY488" s="15"/>
      <c r="HZ488" s="15"/>
      <c r="IA488" s="15"/>
      <c r="IB488" s="15"/>
      <c r="IC488" s="15"/>
      <c r="ID488" s="15"/>
    </row>
    <row r="489" spans="1:238" ht="16.899999999999999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  <c r="HF489" s="15"/>
      <c r="HG489" s="15"/>
      <c r="HH489" s="15"/>
      <c r="HI489" s="15"/>
      <c r="HJ489" s="15"/>
      <c r="HK489" s="15"/>
      <c r="HL489" s="15"/>
      <c r="HM489" s="15"/>
      <c r="HN489" s="15"/>
      <c r="HO489" s="15"/>
      <c r="HP489" s="15"/>
      <c r="HQ489" s="15"/>
      <c r="HR489" s="15"/>
      <c r="HS489" s="15"/>
      <c r="HT489" s="15"/>
      <c r="HU489" s="15"/>
      <c r="HV489" s="15"/>
      <c r="HW489" s="15"/>
      <c r="HX489" s="15"/>
      <c r="HY489" s="15"/>
      <c r="HZ489" s="15"/>
      <c r="IA489" s="15"/>
      <c r="IB489" s="15"/>
      <c r="IC489" s="15"/>
      <c r="ID489" s="15"/>
    </row>
    <row r="490" spans="1:238" ht="16.899999999999999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  <c r="HF490" s="15"/>
      <c r="HG490" s="15"/>
      <c r="HH490" s="15"/>
      <c r="HI490" s="15"/>
      <c r="HJ490" s="15"/>
      <c r="HK490" s="15"/>
      <c r="HL490" s="15"/>
      <c r="HM490" s="15"/>
      <c r="HN490" s="15"/>
      <c r="HO490" s="15"/>
      <c r="HP490" s="15"/>
      <c r="HQ490" s="15"/>
      <c r="HR490" s="15"/>
      <c r="HS490" s="15"/>
      <c r="HT490" s="15"/>
      <c r="HU490" s="15"/>
      <c r="HV490" s="15"/>
      <c r="HW490" s="15"/>
      <c r="HX490" s="15"/>
      <c r="HY490" s="15"/>
      <c r="HZ490" s="15"/>
      <c r="IA490" s="15"/>
      <c r="IB490" s="15"/>
      <c r="IC490" s="15"/>
      <c r="ID490" s="15"/>
    </row>
    <row r="491" spans="1:238" ht="16.899999999999999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  <c r="HF491" s="15"/>
      <c r="HG491" s="15"/>
      <c r="HH491" s="15"/>
      <c r="HI491" s="15"/>
      <c r="HJ491" s="15"/>
      <c r="HK491" s="15"/>
      <c r="HL491" s="15"/>
      <c r="HM491" s="15"/>
      <c r="HN491" s="15"/>
      <c r="HO491" s="15"/>
      <c r="HP491" s="15"/>
      <c r="HQ491" s="15"/>
      <c r="HR491" s="15"/>
      <c r="HS491" s="15"/>
      <c r="HT491" s="15"/>
      <c r="HU491" s="15"/>
      <c r="HV491" s="15"/>
      <c r="HW491" s="15"/>
      <c r="HX491" s="15"/>
      <c r="HY491" s="15"/>
      <c r="HZ491" s="15"/>
      <c r="IA491" s="15"/>
      <c r="IB491" s="15"/>
      <c r="IC491" s="15"/>
      <c r="ID491" s="15"/>
    </row>
    <row r="492" spans="1:238" ht="16.899999999999999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  <c r="HF492" s="15"/>
      <c r="HG492" s="15"/>
      <c r="HH492" s="15"/>
      <c r="HI492" s="15"/>
      <c r="HJ492" s="15"/>
      <c r="HK492" s="15"/>
      <c r="HL492" s="15"/>
      <c r="HM492" s="15"/>
      <c r="HN492" s="15"/>
      <c r="HO492" s="15"/>
      <c r="HP492" s="15"/>
      <c r="HQ492" s="15"/>
      <c r="HR492" s="15"/>
      <c r="HS492" s="15"/>
      <c r="HT492" s="15"/>
      <c r="HU492" s="15"/>
      <c r="HV492" s="15"/>
      <c r="HW492" s="15"/>
      <c r="HX492" s="15"/>
      <c r="HY492" s="15"/>
      <c r="HZ492" s="15"/>
      <c r="IA492" s="15"/>
      <c r="IB492" s="15"/>
      <c r="IC492" s="15"/>
      <c r="ID492" s="15"/>
    </row>
    <row r="493" spans="1:238" ht="16.899999999999999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  <c r="HF493" s="15"/>
      <c r="HG493" s="15"/>
      <c r="HH493" s="15"/>
      <c r="HI493" s="15"/>
      <c r="HJ493" s="15"/>
      <c r="HK493" s="15"/>
      <c r="HL493" s="15"/>
      <c r="HM493" s="15"/>
      <c r="HN493" s="15"/>
      <c r="HO493" s="15"/>
      <c r="HP493" s="15"/>
      <c r="HQ493" s="15"/>
      <c r="HR493" s="15"/>
      <c r="HS493" s="15"/>
      <c r="HT493" s="15"/>
      <c r="HU493" s="15"/>
      <c r="HV493" s="15"/>
      <c r="HW493" s="15"/>
      <c r="HX493" s="15"/>
      <c r="HY493" s="15"/>
      <c r="HZ493" s="15"/>
      <c r="IA493" s="15"/>
      <c r="IB493" s="15"/>
      <c r="IC493" s="15"/>
      <c r="ID493" s="15"/>
    </row>
    <row r="494" spans="1:238" ht="16.899999999999999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  <c r="HF494" s="15"/>
      <c r="HG494" s="15"/>
      <c r="HH494" s="15"/>
      <c r="HI494" s="15"/>
      <c r="HJ494" s="15"/>
      <c r="HK494" s="15"/>
      <c r="HL494" s="15"/>
      <c r="HM494" s="15"/>
      <c r="HN494" s="15"/>
      <c r="HO494" s="15"/>
      <c r="HP494" s="15"/>
      <c r="HQ494" s="15"/>
      <c r="HR494" s="15"/>
      <c r="HS494" s="15"/>
      <c r="HT494" s="15"/>
      <c r="HU494" s="15"/>
      <c r="HV494" s="15"/>
      <c r="HW494" s="15"/>
      <c r="HX494" s="15"/>
      <c r="HY494" s="15"/>
      <c r="HZ494" s="15"/>
      <c r="IA494" s="15"/>
      <c r="IB494" s="15"/>
      <c r="IC494" s="15"/>
      <c r="ID494" s="15"/>
    </row>
    <row r="495" spans="1:238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  <c r="HF495" s="15"/>
      <c r="HG495" s="15"/>
      <c r="HH495" s="15"/>
      <c r="HI495" s="15"/>
      <c r="HJ495" s="15"/>
      <c r="HK495" s="15"/>
      <c r="HL495" s="15"/>
      <c r="HM495" s="15"/>
      <c r="HN495" s="15"/>
      <c r="HO495" s="15"/>
      <c r="HP495" s="15"/>
      <c r="HQ495" s="15"/>
      <c r="HR495" s="15"/>
      <c r="HS495" s="15"/>
      <c r="HT495" s="15"/>
      <c r="HU495" s="15"/>
      <c r="HV495" s="15"/>
      <c r="HW495" s="15"/>
      <c r="HX495" s="15"/>
      <c r="HY495" s="15"/>
      <c r="HZ495" s="15"/>
      <c r="IA495" s="15"/>
      <c r="IB495" s="15"/>
      <c r="IC495" s="15"/>
      <c r="ID495" s="15"/>
    </row>
    <row r="496" spans="1:238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  <c r="HF496" s="15"/>
      <c r="HG496" s="15"/>
      <c r="HH496" s="15"/>
      <c r="HI496" s="15"/>
      <c r="HJ496" s="15"/>
      <c r="HK496" s="15"/>
      <c r="HL496" s="15"/>
      <c r="HM496" s="15"/>
      <c r="HN496" s="15"/>
      <c r="HO496" s="15"/>
      <c r="HP496" s="15"/>
      <c r="HQ496" s="15"/>
      <c r="HR496" s="15"/>
      <c r="HS496" s="15"/>
      <c r="HT496" s="15"/>
      <c r="HU496" s="15"/>
      <c r="HV496" s="15"/>
      <c r="HW496" s="15"/>
      <c r="HX496" s="15"/>
      <c r="HY496" s="15"/>
      <c r="HZ496" s="15"/>
      <c r="IA496" s="15"/>
      <c r="IB496" s="15"/>
      <c r="IC496" s="15"/>
      <c r="ID496" s="15"/>
    </row>
    <row r="497" spans="1:238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  <c r="HF497" s="15"/>
      <c r="HG497" s="15"/>
      <c r="HH497" s="15"/>
      <c r="HI497" s="15"/>
      <c r="HJ497" s="15"/>
      <c r="HK497" s="15"/>
      <c r="HL497" s="15"/>
      <c r="HM497" s="15"/>
      <c r="HN497" s="15"/>
      <c r="HO497" s="15"/>
      <c r="HP497" s="15"/>
      <c r="HQ497" s="15"/>
      <c r="HR497" s="15"/>
      <c r="HS497" s="15"/>
      <c r="HT497" s="15"/>
      <c r="HU497" s="15"/>
      <c r="HV497" s="15"/>
      <c r="HW497" s="15"/>
      <c r="HX497" s="15"/>
      <c r="HY497" s="15"/>
      <c r="HZ497" s="15"/>
      <c r="IA497" s="15"/>
      <c r="IB497" s="15"/>
      <c r="IC497" s="15"/>
      <c r="ID497" s="15"/>
    </row>
    <row r="498" spans="1:238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  <c r="HF498" s="15"/>
      <c r="HG498" s="15"/>
      <c r="HH498" s="15"/>
      <c r="HI498" s="15"/>
      <c r="HJ498" s="15"/>
      <c r="HK498" s="15"/>
      <c r="HL498" s="15"/>
      <c r="HM498" s="15"/>
      <c r="HN498" s="15"/>
      <c r="HO498" s="15"/>
      <c r="HP498" s="15"/>
      <c r="HQ498" s="15"/>
      <c r="HR498" s="15"/>
      <c r="HS498" s="15"/>
      <c r="HT498" s="15"/>
      <c r="HU498" s="15"/>
      <c r="HV498" s="15"/>
      <c r="HW498" s="15"/>
      <c r="HX498" s="15"/>
      <c r="HY498" s="15"/>
      <c r="HZ498" s="15"/>
      <c r="IA498" s="15"/>
      <c r="IB498" s="15"/>
      <c r="IC498" s="15"/>
      <c r="ID498" s="15"/>
    </row>
    <row r="499" spans="1:238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  <c r="HF499" s="15"/>
      <c r="HG499" s="15"/>
      <c r="HH499" s="15"/>
      <c r="HI499" s="15"/>
      <c r="HJ499" s="15"/>
      <c r="HK499" s="15"/>
      <c r="HL499" s="15"/>
      <c r="HM499" s="15"/>
      <c r="HN499" s="15"/>
      <c r="HO499" s="15"/>
      <c r="HP499" s="15"/>
      <c r="HQ499" s="15"/>
      <c r="HR499" s="15"/>
      <c r="HS499" s="15"/>
      <c r="HT499" s="15"/>
      <c r="HU499" s="15"/>
      <c r="HV499" s="15"/>
      <c r="HW499" s="15"/>
      <c r="HX499" s="15"/>
      <c r="HY499" s="15"/>
      <c r="HZ499" s="15"/>
      <c r="IA499" s="15"/>
      <c r="IB499" s="15"/>
      <c r="IC499" s="15"/>
      <c r="ID499" s="15"/>
    </row>
    <row r="500" spans="1:238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  <c r="HF500" s="15"/>
      <c r="HG500" s="15"/>
      <c r="HH500" s="15"/>
      <c r="HI500" s="15"/>
      <c r="HJ500" s="15"/>
      <c r="HK500" s="15"/>
      <c r="HL500" s="15"/>
      <c r="HM500" s="15"/>
      <c r="HN500" s="15"/>
      <c r="HO500" s="15"/>
      <c r="HP500" s="15"/>
      <c r="HQ500" s="15"/>
      <c r="HR500" s="15"/>
      <c r="HS500" s="15"/>
      <c r="HT500" s="15"/>
      <c r="HU500" s="15"/>
      <c r="HV500" s="15"/>
      <c r="HW500" s="15"/>
      <c r="HX500" s="15"/>
      <c r="HY500" s="15"/>
      <c r="HZ500" s="15"/>
      <c r="IA500" s="15"/>
      <c r="IB500" s="15"/>
      <c r="IC500" s="15"/>
      <c r="ID500" s="15"/>
    </row>
    <row r="501" spans="1:238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  <c r="HF501" s="15"/>
      <c r="HG501" s="15"/>
      <c r="HH501" s="15"/>
      <c r="HI501" s="15"/>
      <c r="HJ501" s="15"/>
      <c r="HK501" s="15"/>
      <c r="HL501" s="15"/>
      <c r="HM501" s="15"/>
      <c r="HN501" s="15"/>
      <c r="HO501" s="15"/>
      <c r="HP501" s="15"/>
      <c r="HQ501" s="15"/>
      <c r="HR501" s="15"/>
      <c r="HS501" s="15"/>
      <c r="HT501" s="15"/>
      <c r="HU501" s="15"/>
      <c r="HV501" s="15"/>
      <c r="HW501" s="15"/>
      <c r="HX501" s="15"/>
      <c r="HY501" s="15"/>
      <c r="HZ501" s="15"/>
      <c r="IA501" s="15"/>
      <c r="IB501" s="15"/>
      <c r="IC501" s="15"/>
      <c r="ID501" s="15"/>
    </row>
    <row r="502" spans="1:238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  <c r="HF502" s="15"/>
      <c r="HG502" s="15"/>
      <c r="HH502" s="15"/>
      <c r="HI502" s="15"/>
      <c r="HJ502" s="15"/>
      <c r="HK502" s="15"/>
      <c r="HL502" s="15"/>
      <c r="HM502" s="15"/>
      <c r="HN502" s="15"/>
      <c r="HO502" s="15"/>
      <c r="HP502" s="15"/>
      <c r="HQ502" s="15"/>
      <c r="HR502" s="15"/>
      <c r="HS502" s="15"/>
      <c r="HT502" s="15"/>
      <c r="HU502" s="15"/>
      <c r="HV502" s="15"/>
      <c r="HW502" s="15"/>
      <c r="HX502" s="15"/>
      <c r="HY502" s="15"/>
      <c r="HZ502" s="15"/>
      <c r="IA502" s="15"/>
      <c r="IB502" s="15"/>
      <c r="IC502" s="15"/>
      <c r="ID502" s="15"/>
    </row>
    <row r="503" spans="1:238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  <c r="HF503" s="15"/>
      <c r="HG503" s="15"/>
      <c r="HH503" s="15"/>
      <c r="HI503" s="15"/>
      <c r="HJ503" s="15"/>
      <c r="HK503" s="15"/>
      <c r="HL503" s="15"/>
      <c r="HM503" s="15"/>
      <c r="HN503" s="15"/>
      <c r="HO503" s="15"/>
      <c r="HP503" s="15"/>
      <c r="HQ503" s="15"/>
      <c r="HR503" s="15"/>
      <c r="HS503" s="15"/>
      <c r="HT503" s="15"/>
      <c r="HU503" s="15"/>
      <c r="HV503" s="15"/>
      <c r="HW503" s="15"/>
      <c r="HX503" s="15"/>
      <c r="HY503" s="15"/>
      <c r="HZ503" s="15"/>
      <c r="IA503" s="15"/>
      <c r="IB503" s="15"/>
      <c r="IC503" s="15"/>
      <c r="ID503" s="15"/>
    </row>
    <row r="504" spans="1:238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  <c r="HF504" s="15"/>
      <c r="HG504" s="15"/>
      <c r="HH504" s="15"/>
      <c r="HI504" s="15"/>
      <c r="HJ504" s="15"/>
      <c r="HK504" s="15"/>
      <c r="HL504" s="15"/>
      <c r="HM504" s="15"/>
      <c r="HN504" s="15"/>
      <c r="HO504" s="15"/>
      <c r="HP504" s="15"/>
      <c r="HQ504" s="15"/>
      <c r="HR504" s="15"/>
      <c r="HS504" s="15"/>
      <c r="HT504" s="15"/>
      <c r="HU504" s="15"/>
      <c r="HV504" s="15"/>
      <c r="HW504" s="15"/>
      <c r="HX504" s="15"/>
      <c r="HY504" s="15"/>
      <c r="HZ504" s="15"/>
      <c r="IA504" s="15"/>
      <c r="IB504" s="15"/>
      <c r="IC504" s="15"/>
      <c r="ID504" s="15"/>
    </row>
    <row r="505" spans="1:238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  <c r="HF505" s="15"/>
      <c r="HG505" s="15"/>
      <c r="HH505" s="15"/>
      <c r="HI505" s="15"/>
      <c r="HJ505" s="15"/>
      <c r="HK505" s="15"/>
      <c r="HL505" s="15"/>
      <c r="HM505" s="15"/>
      <c r="HN505" s="15"/>
      <c r="HO505" s="15"/>
      <c r="HP505" s="15"/>
      <c r="HQ505" s="15"/>
      <c r="HR505" s="15"/>
      <c r="HS505" s="15"/>
      <c r="HT505" s="15"/>
      <c r="HU505" s="15"/>
      <c r="HV505" s="15"/>
      <c r="HW505" s="15"/>
      <c r="HX505" s="15"/>
      <c r="HY505" s="15"/>
      <c r="HZ505" s="15"/>
      <c r="IA505" s="15"/>
      <c r="IB505" s="15"/>
      <c r="IC505" s="15"/>
      <c r="ID505" s="15"/>
    </row>
    <row r="506" spans="1:238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  <c r="HF506" s="15"/>
      <c r="HG506" s="15"/>
      <c r="HH506" s="15"/>
      <c r="HI506" s="15"/>
      <c r="HJ506" s="15"/>
      <c r="HK506" s="15"/>
      <c r="HL506" s="15"/>
      <c r="HM506" s="15"/>
      <c r="HN506" s="15"/>
      <c r="HO506" s="15"/>
      <c r="HP506" s="15"/>
      <c r="HQ506" s="15"/>
      <c r="HR506" s="15"/>
      <c r="HS506" s="15"/>
      <c r="HT506" s="15"/>
      <c r="HU506" s="15"/>
      <c r="HV506" s="15"/>
      <c r="HW506" s="15"/>
      <c r="HX506" s="15"/>
      <c r="HY506" s="15"/>
      <c r="HZ506" s="15"/>
      <c r="IA506" s="15"/>
      <c r="IB506" s="15"/>
      <c r="IC506" s="15"/>
      <c r="ID506" s="15"/>
    </row>
    <row r="507" spans="1:238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  <c r="HF507" s="15"/>
      <c r="HG507" s="15"/>
      <c r="HH507" s="15"/>
      <c r="HI507" s="15"/>
      <c r="HJ507" s="15"/>
      <c r="HK507" s="15"/>
      <c r="HL507" s="15"/>
      <c r="HM507" s="15"/>
      <c r="HN507" s="15"/>
      <c r="HO507" s="15"/>
      <c r="HP507" s="15"/>
      <c r="HQ507" s="15"/>
      <c r="HR507" s="15"/>
      <c r="HS507" s="15"/>
      <c r="HT507" s="15"/>
      <c r="HU507" s="15"/>
      <c r="HV507" s="15"/>
      <c r="HW507" s="15"/>
      <c r="HX507" s="15"/>
      <c r="HY507" s="15"/>
      <c r="HZ507" s="15"/>
      <c r="IA507" s="15"/>
      <c r="IB507" s="15"/>
      <c r="IC507" s="15"/>
      <c r="ID507" s="15"/>
    </row>
    <row r="508" spans="1:238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  <c r="HF508" s="15"/>
      <c r="HG508" s="15"/>
      <c r="HH508" s="15"/>
      <c r="HI508" s="15"/>
      <c r="HJ508" s="15"/>
      <c r="HK508" s="15"/>
      <c r="HL508" s="15"/>
      <c r="HM508" s="15"/>
      <c r="HN508" s="15"/>
      <c r="HO508" s="15"/>
      <c r="HP508" s="15"/>
      <c r="HQ508" s="15"/>
      <c r="HR508" s="15"/>
      <c r="HS508" s="15"/>
      <c r="HT508" s="15"/>
      <c r="HU508" s="15"/>
      <c r="HV508" s="15"/>
      <c r="HW508" s="15"/>
      <c r="HX508" s="15"/>
      <c r="HY508" s="15"/>
      <c r="HZ508" s="15"/>
      <c r="IA508" s="15"/>
      <c r="IB508" s="15"/>
      <c r="IC508" s="15"/>
      <c r="ID508" s="15"/>
    </row>
    <row r="509" spans="1:238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  <c r="HF509" s="15"/>
      <c r="HG509" s="15"/>
      <c r="HH509" s="15"/>
      <c r="HI509" s="15"/>
      <c r="HJ509" s="15"/>
      <c r="HK509" s="15"/>
      <c r="HL509" s="15"/>
      <c r="HM509" s="15"/>
      <c r="HN509" s="15"/>
      <c r="HO509" s="15"/>
      <c r="HP509" s="15"/>
      <c r="HQ509" s="15"/>
      <c r="HR509" s="15"/>
      <c r="HS509" s="15"/>
      <c r="HT509" s="15"/>
      <c r="HU509" s="15"/>
      <c r="HV509" s="15"/>
      <c r="HW509" s="15"/>
      <c r="HX509" s="15"/>
      <c r="HY509" s="15"/>
      <c r="HZ509" s="15"/>
      <c r="IA509" s="15"/>
      <c r="IB509" s="15"/>
      <c r="IC509" s="15"/>
      <c r="ID509" s="15"/>
    </row>
    <row r="510" spans="1:238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  <c r="HF510" s="15"/>
      <c r="HG510" s="15"/>
      <c r="HH510" s="15"/>
      <c r="HI510" s="15"/>
      <c r="HJ510" s="15"/>
      <c r="HK510" s="15"/>
      <c r="HL510" s="15"/>
      <c r="HM510" s="15"/>
      <c r="HN510" s="15"/>
      <c r="HO510" s="15"/>
      <c r="HP510" s="15"/>
      <c r="HQ510" s="15"/>
      <c r="HR510" s="15"/>
      <c r="HS510" s="15"/>
      <c r="HT510" s="15"/>
      <c r="HU510" s="15"/>
      <c r="HV510" s="15"/>
      <c r="HW510" s="15"/>
      <c r="HX510" s="15"/>
      <c r="HY510" s="15"/>
      <c r="HZ510" s="15"/>
      <c r="IA510" s="15"/>
      <c r="IB510" s="15"/>
      <c r="IC510" s="15"/>
      <c r="ID510" s="15"/>
    </row>
    <row r="511" spans="1:238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  <c r="IB511" s="15"/>
      <c r="IC511" s="15"/>
      <c r="ID511" s="15"/>
    </row>
    <row r="512" spans="1:238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  <c r="HF512" s="15"/>
      <c r="HG512" s="15"/>
      <c r="HH512" s="15"/>
      <c r="HI512" s="15"/>
      <c r="HJ512" s="15"/>
      <c r="HK512" s="15"/>
      <c r="HL512" s="15"/>
      <c r="HM512" s="15"/>
      <c r="HN512" s="15"/>
      <c r="HO512" s="15"/>
      <c r="HP512" s="15"/>
      <c r="HQ512" s="15"/>
      <c r="HR512" s="15"/>
      <c r="HS512" s="15"/>
      <c r="HT512" s="15"/>
      <c r="HU512" s="15"/>
      <c r="HV512" s="15"/>
      <c r="HW512" s="15"/>
      <c r="HX512" s="15"/>
      <c r="HY512" s="15"/>
      <c r="HZ512" s="15"/>
      <c r="IA512" s="15"/>
      <c r="IB512" s="15"/>
      <c r="IC512" s="15"/>
      <c r="ID512" s="15"/>
    </row>
    <row r="513" spans="1:238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  <c r="HF513" s="15"/>
      <c r="HG513" s="15"/>
      <c r="HH513" s="15"/>
      <c r="HI513" s="15"/>
      <c r="HJ513" s="15"/>
      <c r="HK513" s="15"/>
      <c r="HL513" s="15"/>
      <c r="HM513" s="15"/>
      <c r="HN513" s="15"/>
      <c r="HO513" s="15"/>
      <c r="HP513" s="15"/>
      <c r="HQ513" s="15"/>
      <c r="HR513" s="15"/>
      <c r="HS513" s="15"/>
      <c r="HT513" s="15"/>
      <c r="HU513" s="15"/>
      <c r="HV513" s="15"/>
      <c r="HW513" s="15"/>
      <c r="HX513" s="15"/>
      <c r="HY513" s="15"/>
      <c r="HZ513" s="15"/>
      <c r="IA513" s="15"/>
      <c r="IB513" s="15"/>
      <c r="IC513" s="15"/>
      <c r="ID513" s="15"/>
    </row>
    <row r="514" spans="1:238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  <c r="HF514" s="15"/>
      <c r="HG514" s="15"/>
      <c r="HH514" s="15"/>
      <c r="HI514" s="15"/>
      <c r="HJ514" s="15"/>
      <c r="HK514" s="15"/>
      <c r="HL514" s="15"/>
      <c r="HM514" s="15"/>
      <c r="HN514" s="15"/>
      <c r="HO514" s="15"/>
      <c r="HP514" s="15"/>
      <c r="HQ514" s="15"/>
      <c r="HR514" s="15"/>
      <c r="HS514" s="15"/>
      <c r="HT514" s="15"/>
      <c r="HU514" s="15"/>
      <c r="HV514" s="15"/>
      <c r="HW514" s="15"/>
      <c r="HX514" s="15"/>
      <c r="HY514" s="15"/>
      <c r="HZ514" s="15"/>
      <c r="IA514" s="15"/>
      <c r="IB514" s="15"/>
      <c r="IC514" s="15"/>
      <c r="ID514" s="15"/>
    </row>
    <row r="515" spans="1:238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  <c r="HF515" s="15"/>
      <c r="HG515" s="15"/>
      <c r="HH515" s="15"/>
      <c r="HI515" s="15"/>
      <c r="HJ515" s="15"/>
      <c r="HK515" s="15"/>
      <c r="HL515" s="15"/>
      <c r="HM515" s="15"/>
      <c r="HN515" s="15"/>
      <c r="HO515" s="15"/>
      <c r="HP515" s="15"/>
      <c r="HQ515" s="15"/>
      <c r="HR515" s="15"/>
      <c r="HS515" s="15"/>
      <c r="HT515" s="15"/>
      <c r="HU515" s="15"/>
      <c r="HV515" s="15"/>
      <c r="HW515" s="15"/>
      <c r="HX515" s="15"/>
      <c r="HY515" s="15"/>
      <c r="HZ515" s="15"/>
      <c r="IA515" s="15"/>
      <c r="IB515" s="15"/>
      <c r="IC515" s="15"/>
      <c r="ID515" s="15"/>
    </row>
    <row r="516" spans="1:238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  <c r="HF516" s="15"/>
      <c r="HG516" s="15"/>
      <c r="HH516" s="15"/>
      <c r="HI516" s="15"/>
      <c r="HJ516" s="15"/>
      <c r="HK516" s="15"/>
      <c r="HL516" s="15"/>
      <c r="HM516" s="15"/>
      <c r="HN516" s="15"/>
      <c r="HO516" s="15"/>
      <c r="HP516" s="15"/>
      <c r="HQ516" s="15"/>
      <c r="HR516" s="15"/>
      <c r="HS516" s="15"/>
      <c r="HT516" s="15"/>
      <c r="HU516" s="15"/>
      <c r="HV516" s="15"/>
      <c r="HW516" s="15"/>
      <c r="HX516" s="15"/>
      <c r="HY516" s="15"/>
      <c r="HZ516" s="15"/>
      <c r="IA516" s="15"/>
      <c r="IB516" s="15"/>
      <c r="IC516" s="15"/>
      <c r="ID516" s="15"/>
    </row>
    <row r="517" spans="1:238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  <c r="HF517" s="15"/>
      <c r="HG517" s="15"/>
      <c r="HH517" s="15"/>
      <c r="HI517" s="15"/>
      <c r="HJ517" s="15"/>
      <c r="HK517" s="15"/>
      <c r="HL517" s="15"/>
      <c r="HM517" s="15"/>
      <c r="HN517" s="15"/>
      <c r="HO517" s="15"/>
      <c r="HP517" s="15"/>
      <c r="HQ517" s="15"/>
      <c r="HR517" s="15"/>
      <c r="HS517" s="15"/>
      <c r="HT517" s="15"/>
      <c r="HU517" s="15"/>
      <c r="HV517" s="15"/>
      <c r="HW517" s="15"/>
      <c r="HX517" s="15"/>
      <c r="HY517" s="15"/>
      <c r="HZ517" s="15"/>
      <c r="IA517" s="15"/>
      <c r="IB517" s="15"/>
      <c r="IC517" s="15"/>
      <c r="ID517" s="15"/>
    </row>
    <row r="518" spans="1:238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  <c r="HF518" s="15"/>
      <c r="HG518" s="15"/>
      <c r="HH518" s="15"/>
      <c r="HI518" s="15"/>
      <c r="HJ518" s="15"/>
      <c r="HK518" s="15"/>
      <c r="HL518" s="15"/>
      <c r="HM518" s="15"/>
      <c r="HN518" s="15"/>
      <c r="HO518" s="15"/>
      <c r="HP518" s="15"/>
      <c r="HQ518" s="15"/>
      <c r="HR518" s="15"/>
      <c r="HS518" s="15"/>
      <c r="HT518" s="15"/>
      <c r="HU518" s="15"/>
      <c r="HV518" s="15"/>
      <c r="HW518" s="15"/>
      <c r="HX518" s="15"/>
      <c r="HY518" s="15"/>
      <c r="HZ518" s="15"/>
      <c r="IA518" s="15"/>
      <c r="IB518" s="15"/>
      <c r="IC518" s="15"/>
      <c r="ID518" s="15"/>
    </row>
    <row r="519" spans="1:238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  <c r="HF519" s="15"/>
      <c r="HG519" s="15"/>
      <c r="HH519" s="15"/>
      <c r="HI519" s="15"/>
      <c r="HJ519" s="15"/>
      <c r="HK519" s="15"/>
      <c r="HL519" s="15"/>
      <c r="HM519" s="15"/>
      <c r="HN519" s="15"/>
      <c r="HO519" s="15"/>
      <c r="HP519" s="15"/>
      <c r="HQ519" s="15"/>
      <c r="HR519" s="15"/>
      <c r="HS519" s="15"/>
      <c r="HT519" s="15"/>
      <c r="HU519" s="15"/>
      <c r="HV519" s="15"/>
      <c r="HW519" s="15"/>
      <c r="HX519" s="15"/>
      <c r="HY519" s="15"/>
      <c r="HZ519" s="15"/>
      <c r="IA519" s="15"/>
      <c r="IB519" s="15"/>
      <c r="IC519" s="15"/>
      <c r="ID519" s="15"/>
    </row>
    <row r="520" spans="1:238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  <c r="HF520" s="15"/>
      <c r="HG520" s="15"/>
      <c r="HH520" s="15"/>
      <c r="HI520" s="15"/>
      <c r="HJ520" s="15"/>
      <c r="HK520" s="15"/>
      <c r="HL520" s="15"/>
      <c r="HM520" s="15"/>
      <c r="HN520" s="15"/>
      <c r="HO520" s="15"/>
      <c r="HP520" s="15"/>
      <c r="HQ520" s="15"/>
      <c r="HR520" s="15"/>
      <c r="HS520" s="15"/>
      <c r="HT520" s="15"/>
      <c r="HU520" s="15"/>
      <c r="HV520" s="15"/>
      <c r="HW520" s="15"/>
      <c r="HX520" s="15"/>
      <c r="HY520" s="15"/>
      <c r="HZ520" s="15"/>
      <c r="IA520" s="15"/>
      <c r="IB520" s="15"/>
      <c r="IC520" s="15"/>
      <c r="ID520" s="15"/>
    </row>
    <row r="521" spans="1:238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  <c r="HF521" s="15"/>
      <c r="HG521" s="15"/>
      <c r="HH521" s="15"/>
      <c r="HI521" s="15"/>
      <c r="HJ521" s="15"/>
      <c r="HK521" s="15"/>
      <c r="HL521" s="15"/>
      <c r="HM521" s="15"/>
      <c r="HN521" s="15"/>
      <c r="HO521" s="15"/>
      <c r="HP521" s="15"/>
      <c r="HQ521" s="15"/>
      <c r="HR521" s="15"/>
      <c r="HS521" s="15"/>
      <c r="HT521" s="15"/>
      <c r="HU521" s="15"/>
      <c r="HV521" s="15"/>
      <c r="HW521" s="15"/>
      <c r="HX521" s="15"/>
      <c r="HY521" s="15"/>
      <c r="HZ521" s="15"/>
      <c r="IA521" s="15"/>
      <c r="IB521" s="15"/>
      <c r="IC521" s="15"/>
      <c r="ID521" s="15"/>
    </row>
    <row r="522" spans="1:238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  <c r="HF522" s="15"/>
      <c r="HG522" s="15"/>
      <c r="HH522" s="15"/>
      <c r="HI522" s="15"/>
      <c r="HJ522" s="15"/>
      <c r="HK522" s="15"/>
      <c r="HL522" s="15"/>
      <c r="HM522" s="15"/>
      <c r="HN522" s="15"/>
      <c r="HO522" s="15"/>
      <c r="HP522" s="15"/>
      <c r="HQ522" s="15"/>
      <c r="HR522" s="15"/>
      <c r="HS522" s="15"/>
      <c r="HT522" s="15"/>
      <c r="HU522" s="15"/>
      <c r="HV522" s="15"/>
      <c r="HW522" s="15"/>
      <c r="HX522" s="15"/>
      <c r="HY522" s="15"/>
      <c r="HZ522" s="15"/>
      <c r="IA522" s="15"/>
      <c r="IB522" s="15"/>
      <c r="IC522" s="15"/>
      <c r="ID522" s="15"/>
    </row>
    <row r="523" spans="1:238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  <c r="HF523" s="15"/>
      <c r="HG523" s="15"/>
      <c r="HH523" s="15"/>
      <c r="HI523" s="15"/>
      <c r="HJ523" s="15"/>
      <c r="HK523" s="15"/>
      <c r="HL523" s="15"/>
      <c r="HM523" s="15"/>
      <c r="HN523" s="15"/>
      <c r="HO523" s="15"/>
      <c r="HP523" s="15"/>
      <c r="HQ523" s="15"/>
      <c r="HR523" s="15"/>
      <c r="HS523" s="15"/>
      <c r="HT523" s="15"/>
      <c r="HU523" s="15"/>
      <c r="HV523" s="15"/>
      <c r="HW523" s="15"/>
      <c r="HX523" s="15"/>
      <c r="HY523" s="15"/>
      <c r="HZ523" s="15"/>
      <c r="IA523" s="15"/>
      <c r="IB523" s="15"/>
      <c r="IC523" s="15"/>
      <c r="ID523" s="15"/>
    </row>
    <row r="524" spans="1:238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  <c r="HF524" s="15"/>
      <c r="HG524" s="15"/>
      <c r="HH524" s="15"/>
      <c r="HI524" s="15"/>
      <c r="HJ524" s="15"/>
      <c r="HK524" s="15"/>
      <c r="HL524" s="15"/>
      <c r="HM524" s="15"/>
      <c r="HN524" s="15"/>
      <c r="HO524" s="15"/>
      <c r="HP524" s="15"/>
      <c r="HQ524" s="15"/>
      <c r="HR524" s="15"/>
      <c r="HS524" s="15"/>
      <c r="HT524" s="15"/>
      <c r="HU524" s="15"/>
      <c r="HV524" s="15"/>
      <c r="HW524" s="15"/>
      <c r="HX524" s="15"/>
      <c r="HY524" s="15"/>
      <c r="HZ524" s="15"/>
      <c r="IA524" s="15"/>
      <c r="IB524" s="15"/>
      <c r="IC524" s="15"/>
      <c r="ID524" s="15"/>
    </row>
    <row r="525" spans="1:238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  <c r="HF525" s="15"/>
      <c r="HG525" s="15"/>
      <c r="HH525" s="15"/>
      <c r="HI525" s="15"/>
      <c r="HJ525" s="15"/>
      <c r="HK525" s="15"/>
      <c r="HL525" s="15"/>
      <c r="HM525" s="15"/>
      <c r="HN525" s="15"/>
      <c r="HO525" s="15"/>
      <c r="HP525" s="15"/>
      <c r="HQ525" s="15"/>
      <c r="HR525" s="15"/>
      <c r="HS525" s="15"/>
      <c r="HT525" s="15"/>
      <c r="HU525" s="15"/>
      <c r="HV525" s="15"/>
      <c r="HW525" s="15"/>
      <c r="HX525" s="15"/>
      <c r="HY525" s="15"/>
      <c r="HZ525" s="15"/>
      <c r="IA525" s="15"/>
      <c r="IB525" s="15"/>
      <c r="IC525" s="15"/>
      <c r="ID525" s="15"/>
    </row>
    <row r="526" spans="1:238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  <c r="HF526" s="15"/>
      <c r="HG526" s="15"/>
      <c r="HH526" s="15"/>
      <c r="HI526" s="15"/>
      <c r="HJ526" s="15"/>
      <c r="HK526" s="15"/>
      <c r="HL526" s="15"/>
      <c r="HM526" s="15"/>
      <c r="HN526" s="15"/>
      <c r="HO526" s="15"/>
      <c r="HP526" s="15"/>
      <c r="HQ526" s="15"/>
      <c r="HR526" s="15"/>
      <c r="HS526" s="15"/>
      <c r="HT526" s="15"/>
      <c r="HU526" s="15"/>
      <c r="HV526" s="15"/>
      <c r="HW526" s="15"/>
      <c r="HX526" s="15"/>
      <c r="HY526" s="15"/>
      <c r="HZ526" s="15"/>
      <c r="IA526" s="15"/>
      <c r="IB526" s="15"/>
      <c r="IC526" s="15"/>
      <c r="ID526" s="15"/>
    </row>
    <row r="527" spans="1:238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  <c r="IA527" s="15"/>
      <c r="IB527" s="15"/>
      <c r="IC527" s="15"/>
      <c r="ID527" s="15"/>
    </row>
    <row r="528" spans="1:238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  <c r="HF528" s="15"/>
      <c r="HG528" s="15"/>
      <c r="HH528" s="15"/>
      <c r="HI528" s="15"/>
      <c r="HJ528" s="15"/>
      <c r="HK528" s="15"/>
      <c r="HL528" s="15"/>
      <c r="HM528" s="15"/>
      <c r="HN528" s="15"/>
      <c r="HO528" s="15"/>
      <c r="HP528" s="15"/>
      <c r="HQ528" s="15"/>
      <c r="HR528" s="15"/>
      <c r="HS528" s="15"/>
      <c r="HT528" s="15"/>
      <c r="HU528" s="15"/>
      <c r="HV528" s="15"/>
      <c r="HW528" s="15"/>
      <c r="HX528" s="15"/>
      <c r="HY528" s="15"/>
      <c r="HZ528" s="15"/>
      <c r="IA528" s="15"/>
      <c r="IB528" s="15"/>
      <c r="IC528" s="15"/>
      <c r="ID528" s="15"/>
    </row>
    <row r="529" spans="1:238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  <c r="HF529" s="15"/>
      <c r="HG529" s="15"/>
      <c r="HH529" s="15"/>
      <c r="HI529" s="15"/>
      <c r="HJ529" s="15"/>
      <c r="HK529" s="15"/>
      <c r="HL529" s="15"/>
      <c r="HM529" s="15"/>
      <c r="HN529" s="15"/>
      <c r="HO529" s="15"/>
      <c r="HP529" s="15"/>
      <c r="HQ529" s="15"/>
      <c r="HR529" s="15"/>
      <c r="HS529" s="15"/>
      <c r="HT529" s="15"/>
      <c r="HU529" s="15"/>
      <c r="HV529" s="15"/>
      <c r="HW529" s="15"/>
      <c r="HX529" s="15"/>
      <c r="HY529" s="15"/>
      <c r="HZ529" s="15"/>
      <c r="IA529" s="15"/>
      <c r="IB529" s="15"/>
      <c r="IC529" s="15"/>
      <c r="ID529" s="15"/>
    </row>
    <row r="530" spans="1:238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</row>
    <row r="531" spans="1:238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</row>
    <row r="532" spans="1:238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  <c r="HF532" s="15"/>
      <c r="HG532" s="15"/>
      <c r="HH532" s="15"/>
      <c r="HI532" s="15"/>
      <c r="HJ532" s="15"/>
      <c r="HK532" s="15"/>
      <c r="HL532" s="15"/>
      <c r="HM532" s="15"/>
      <c r="HN532" s="15"/>
      <c r="HO532" s="15"/>
      <c r="HP532" s="15"/>
      <c r="HQ532" s="15"/>
      <c r="HR532" s="15"/>
      <c r="HS532" s="15"/>
      <c r="HT532" s="15"/>
      <c r="HU532" s="15"/>
      <c r="HV532" s="15"/>
      <c r="HW532" s="15"/>
      <c r="HX532" s="15"/>
      <c r="HY532" s="15"/>
      <c r="HZ532" s="15"/>
      <c r="IA532" s="15"/>
      <c r="IB532" s="15"/>
      <c r="IC532" s="15"/>
      <c r="ID532" s="15"/>
    </row>
    <row r="533" spans="1:238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  <c r="HF533" s="15"/>
      <c r="HG533" s="15"/>
      <c r="HH533" s="15"/>
      <c r="HI533" s="15"/>
      <c r="HJ533" s="15"/>
      <c r="HK533" s="15"/>
      <c r="HL533" s="15"/>
      <c r="HM533" s="15"/>
      <c r="HN533" s="15"/>
      <c r="HO533" s="15"/>
      <c r="HP533" s="15"/>
      <c r="HQ533" s="15"/>
      <c r="HR533" s="15"/>
      <c r="HS533" s="15"/>
      <c r="HT533" s="15"/>
      <c r="HU533" s="15"/>
      <c r="HV533" s="15"/>
      <c r="HW533" s="15"/>
      <c r="HX533" s="15"/>
      <c r="HY533" s="15"/>
      <c r="HZ533" s="15"/>
      <c r="IA533" s="15"/>
      <c r="IB533" s="15"/>
      <c r="IC533" s="15"/>
      <c r="ID533" s="15"/>
    </row>
    <row r="534" spans="1:238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  <c r="HF534" s="15"/>
      <c r="HG534" s="15"/>
      <c r="HH534" s="15"/>
      <c r="HI534" s="15"/>
      <c r="HJ534" s="15"/>
      <c r="HK534" s="15"/>
      <c r="HL534" s="15"/>
      <c r="HM534" s="15"/>
      <c r="HN534" s="15"/>
      <c r="HO534" s="15"/>
      <c r="HP534" s="15"/>
      <c r="HQ534" s="15"/>
      <c r="HR534" s="15"/>
      <c r="HS534" s="15"/>
      <c r="HT534" s="15"/>
      <c r="HU534" s="15"/>
      <c r="HV534" s="15"/>
      <c r="HW534" s="15"/>
      <c r="HX534" s="15"/>
      <c r="HY534" s="15"/>
      <c r="HZ534" s="15"/>
      <c r="IA534" s="15"/>
      <c r="IB534" s="15"/>
      <c r="IC534" s="15"/>
      <c r="ID534" s="15"/>
    </row>
    <row r="535" spans="1:238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  <c r="HF535" s="15"/>
      <c r="HG535" s="15"/>
      <c r="HH535" s="15"/>
      <c r="HI535" s="15"/>
      <c r="HJ535" s="15"/>
      <c r="HK535" s="15"/>
      <c r="HL535" s="15"/>
      <c r="HM535" s="15"/>
      <c r="HN535" s="15"/>
      <c r="HO535" s="15"/>
      <c r="HP535" s="15"/>
      <c r="HQ535" s="15"/>
      <c r="HR535" s="15"/>
      <c r="HS535" s="15"/>
      <c r="HT535" s="15"/>
      <c r="HU535" s="15"/>
      <c r="HV535" s="15"/>
      <c r="HW535" s="15"/>
      <c r="HX535" s="15"/>
      <c r="HY535" s="15"/>
      <c r="HZ535" s="15"/>
      <c r="IA535" s="15"/>
      <c r="IB535" s="15"/>
      <c r="IC535" s="15"/>
      <c r="ID535" s="15"/>
    </row>
    <row r="536" spans="1:238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  <c r="HF536" s="15"/>
      <c r="HG536" s="15"/>
      <c r="HH536" s="15"/>
      <c r="HI536" s="15"/>
      <c r="HJ536" s="15"/>
      <c r="HK536" s="15"/>
      <c r="HL536" s="15"/>
      <c r="HM536" s="15"/>
      <c r="HN536" s="15"/>
      <c r="HO536" s="15"/>
      <c r="HP536" s="15"/>
      <c r="HQ536" s="15"/>
      <c r="HR536" s="15"/>
      <c r="HS536" s="15"/>
      <c r="HT536" s="15"/>
      <c r="HU536" s="15"/>
      <c r="HV536" s="15"/>
      <c r="HW536" s="15"/>
      <c r="HX536" s="15"/>
      <c r="HY536" s="15"/>
      <c r="HZ536" s="15"/>
      <c r="IA536" s="15"/>
      <c r="IB536" s="15"/>
      <c r="IC536" s="15"/>
      <c r="ID536" s="15"/>
    </row>
    <row r="537" spans="1:238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  <c r="HF537" s="15"/>
      <c r="HG537" s="15"/>
      <c r="HH537" s="15"/>
      <c r="HI537" s="15"/>
      <c r="HJ537" s="15"/>
      <c r="HK537" s="15"/>
      <c r="HL537" s="15"/>
      <c r="HM537" s="15"/>
      <c r="HN537" s="15"/>
      <c r="HO537" s="15"/>
      <c r="HP537" s="15"/>
      <c r="HQ537" s="15"/>
      <c r="HR537" s="15"/>
      <c r="HS537" s="15"/>
      <c r="HT537" s="15"/>
      <c r="HU537" s="15"/>
      <c r="HV537" s="15"/>
      <c r="HW537" s="15"/>
      <c r="HX537" s="15"/>
      <c r="HY537" s="15"/>
      <c r="HZ537" s="15"/>
      <c r="IA537" s="15"/>
      <c r="IB537" s="15"/>
      <c r="IC537" s="15"/>
      <c r="ID537" s="15"/>
    </row>
    <row r="538" spans="1:238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  <c r="HF538" s="15"/>
      <c r="HG538" s="15"/>
      <c r="HH538" s="15"/>
      <c r="HI538" s="15"/>
      <c r="HJ538" s="15"/>
      <c r="HK538" s="15"/>
      <c r="HL538" s="15"/>
      <c r="HM538" s="15"/>
      <c r="HN538" s="15"/>
      <c r="HO538" s="15"/>
      <c r="HP538" s="15"/>
      <c r="HQ538" s="15"/>
      <c r="HR538" s="15"/>
      <c r="HS538" s="15"/>
      <c r="HT538" s="15"/>
      <c r="HU538" s="15"/>
      <c r="HV538" s="15"/>
      <c r="HW538" s="15"/>
      <c r="HX538" s="15"/>
      <c r="HY538" s="15"/>
      <c r="HZ538" s="15"/>
      <c r="IA538" s="15"/>
      <c r="IB538" s="15"/>
      <c r="IC538" s="15"/>
      <c r="ID538" s="15"/>
    </row>
    <row r="539" spans="1:238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  <c r="HF539" s="15"/>
      <c r="HG539" s="15"/>
      <c r="HH539" s="15"/>
      <c r="HI539" s="15"/>
      <c r="HJ539" s="15"/>
      <c r="HK539" s="15"/>
      <c r="HL539" s="15"/>
      <c r="HM539" s="15"/>
      <c r="HN539" s="15"/>
      <c r="HO539" s="15"/>
      <c r="HP539" s="15"/>
      <c r="HQ539" s="15"/>
      <c r="HR539" s="15"/>
      <c r="HS539" s="15"/>
      <c r="HT539" s="15"/>
      <c r="HU539" s="15"/>
      <c r="HV539" s="15"/>
      <c r="HW539" s="15"/>
      <c r="HX539" s="15"/>
      <c r="HY539" s="15"/>
      <c r="HZ539" s="15"/>
      <c r="IA539" s="15"/>
      <c r="IB539" s="15"/>
      <c r="IC539" s="15"/>
      <c r="ID539" s="15"/>
    </row>
    <row r="540" spans="1:238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  <c r="HF540" s="15"/>
      <c r="HG540" s="15"/>
      <c r="HH540" s="15"/>
      <c r="HI540" s="15"/>
      <c r="HJ540" s="15"/>
      <c r="HK540" s="15"/>
      <c r="HL540" s="15"/>
      <c r="HM540" s="15"/>
      <c r="HN540" s="15"/>
      <c r="HO540" s="15"/>
      <c r="HP540" s="15"/>
      <c r="HQ540" s="15"/>
      <c r="HR540" s="15"/>
      <c r="HS540" s="15"/>
      <c r="HT540" s="15"/>
      <c r="HU540" s="15"/>
      <c r="HV540" s="15"/>
      <c r="HW540" s="15"/>
      <c r="HX540" s="15"/>
      <c r="HY540" s="15"/>
      <c r="HZ540" s="15"/>
      <c r="IA540" s="15"/>
      <c r="IB540" s="15"/>
      <c r="IC540" s="15"/>
      <c r="ID540" s="15"/>
    </row>
    <row r="541" spans="1:238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  <c r="HF541" s="15"/>
      <c r="HG541" s="15"/>
      <c r="HH541" s="15"/>
      <c r="HI541" s="15"/>
      <c r="HJ541" s="15"/>
      <c r="HK541" s="15"/>
      <c r="HL541" s="15"/>
      <c r="HM541" s="15"/>
      <c r="HN541" s="15"/>
      <c r="HO541" s="15"/>
      <c r="HP541" s="15"/>
      <c r="HQ541" s="15"/>
      <c r="HR541" s="15"/>
      <c r="HS541" s="15"/>
      <c r="HT541" s="15"/>
      <c r="HU541" s="15"/>
      <c r="HV541" s="15"/>
      <c r="HW541" s="15"/>
      <c r="HX541" s="15"/>
      <c r="HY541" s="15"/>
      <c r="HZ541" s="15"/>
      <c r="IA541" s="15"/>
      <c r="IB541" s="15"/>
      <c r="IC541" s="15"/>
      <c r="ID541" s="15"/>
    </row>
    <row r="542" spans="1:238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  <c r="HF542" s="15"/>
      <c r="HG542" s="15"/>
      <c r="HH542" s="15"/>
      <c r="HI542" s="15"/>
      <c r="HJ542" s="15"/>
      <c r="HK542" s="15"/>
      <c r="HL542" s="15"/>
      <c r="HM542" s="15"/>
      <c r="HN542" s="15"/>
      <c r="HO542" s="15"/>
      <c r="HP542" s="15"/>
      <c r="HQ542" s="15"/>
      <c r="HR542" s="15"/>
      <c r="HS542" s="15"/>
      <c r="HT542" s="15"/>
      <c r="HU542" s="15"/>
      <c r="HV542" s="15"/>
      <c r="HW542" s="15"/>
      <c r="HX542" s="15"/>
      <c r="HY542" s="15"/>
      <c r="HZ542" s="15"/>
      <c r="IA542" s="15"/>
      <c r="IB542" s="15"/>
      <c r="IC542" s="15"/>
      <c r="ID542" s="15"/>
    </row>
    <row r="543" spans="1:238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  <c r="HF543" s="15"/>
      <c r="HG543" s="15"/>
      <c r="HH543" s="15"/>
      <c r="HI543" s="15"/>
      <c r="HJ543" s="15"/>
      <c r="HK543" s="15"/>
      <c r="HL543" s="15"/>
      <c r="HM543" s="15"/>
      <c r="HN543" s="15"/>
      <c r="HO543" s="15"/>
      <c r="HP543" s="15"/>
      <c r="HQ543" s="15"/>
      <c r="HR543" s="15"/>
      <c r="HS543" s="15"/>
      <c r="HT543" s="15"/>
      <c r="HU543" s="15"/>
      <c r="HV543" s="15"/>
      <c r="HW543" s="15"/>
      <c r="HX543" s="15"/>
      <c r="HY543" s="15"/>
      <c r="HZ543" s="15"/>
      <c r="IA543" s="15"/>
      <c r="IB543" s="15"/>
      <c r="IC543" s="15"/>
      <c r="ID543" s="15"/>
    </row>
    <row r="544" spans="1:238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  <c r="HF544" s="15"/>
      <c r="HG544" s="15"/>
      <c r="HH544" s="15"/>
      <c r="HI544" s="15"/>
      <c r="HJ544" s="15"/>
      <c r="HK544" s="15"/>
      <c r="HL544" s="15"/>
      <c r="HM544" s="15"/>
      <c r="HN544" s="15"/>
      <c r="HO544" s="15"/>
      <c r="HP544" s="15"/>
      <c r="HQ544" s="15"/>
      <c r="HR544" s="15"/>
      <c r="HS544" s="15"/>
      <c r="HT544" s="15"/>
      <c r="HU544" s="15"/>
      <c r="HV544" s="15"/>
      <c r="HW544" s="15"/>
      <c r="HX544" s="15"/>
      <c r="HY544" s="15"/>
      <c r="HZ544" s="15"/>
      <c r="IA544" s="15"/>
      <c r="IB544" s="15"/>
      <c r="IC544" s="15"/>
      <c r="ID544" s="15"/>
    </row>
    <row r="545" spans="1:238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  <c r="HF545" s="15"/>
      <c r="HG545" s="15"/>
      <c r="HH545" s="15"/>
      <c r="HI545" s="15"/>
      <c r="HJ545" s="15"/>
      <c r="HK545" s="15"/>
      <c r="HL545" s="15"/>
      <c r="HM545" s="15"/>
      <c r="HN545" s="15"/>
      <c r="HO545" s="15"/>
      <c r="HP545" s="15"/>
      <c r="HQ545" s="15"/>
      <c r="HR545" s="15"/>
      <c r="HS545" s="15"/>
      <c r="HT545" s="15"/>
      <c r="HU545" s="15"/>
      <c r="HV545" s="15"/>
      <c r="HW545" s="15"/>
      <c r="HX545" s="15"/>
      <c r="HY545" s="15"/>
      <c r="HZ545" s="15"/>
      <c r="IA545" s="15"/>
      <c r="IB545" s="15"/>
      <c r="IC545" s="15"/>
      <c r="ID545" s="15"/>
    </row>
    <row r="546" spans="1:238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  <c r="HF546" s="15"/>
      <c r="HG546" s="15"/>
      <c r="HH546" s="15"/>
      <c r="HI546" s="15"/>
      <c r="HJ546" s="15"/>
      <c r="HK546" s="15"/>
      <c r="HL546" s="15"/>
      <c r="HM546" s="15"/>
      <c r="HN546" s="15"/>
      <c r="HO546" s="15"/>
      <c r="HP546" s="15"/>
      <c r="HQ546" s="15"/>
      <c r="HR546" s="15"/>
      <c r="HS546" s="15"/>
      <c r="HT546" s="15"/>
      <c r="HU546" s="15"/>
      <c r="HV546" s="15"/>
      <c r="HW546" s="15"/>
      <c r="HX546" s="15"/>
      <c r="HY546" s="15"/>
      <c r="HZ546" s="15"/>
      <c r="IA546" s="15"/>
      <c r="IB546" s="15"/>
      <c r="IC546" s="15"/>
      <c r="ID546" s="15"/>
    </row>
    <row r="547" spans="1:238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  <c r="HF547" s="15"/>
      <c r="HG547" s="15"/>
      <c r="HH547" s="15"/>
      <c r="HI547" s="15"/>
      <c r="HJ547" s="15"/>
      <c r="HK547" s="15"/>
      <c r="HL547" s="15"/>
      <c r="HM547" s="15"/>
      <c r="HN547" s="15"/>
      <c r="HO547" s="15"/>
      <c r="HP547" s="15"/>
      <c r="HQ547" s="15"/>
      <c r="HR547" s="15"/>
      <c r="HS547" s="15"/>
      <c r="HT547" s="15"/>
      <c r="HU547" s="15"/>
      <c r="HV547" s="15"/>
      <c r="HW547" s="15"/>
      <c r="HX547" s="15"/>
      <c r="HY547" s="15"/>
      <c r="HZ547" s="15"/>
      <c r="IA547" s="15"/>
      <c r="IB547" s="15"/>
      <c r="IC547" s="15"/>
      <c r="ID547" s="15"/>
    </row>
    <row r="548" spans="1:238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</row>
    <row r="549" spans="1:238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</row>
    <row r="550" spans="1:238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</row>
    <row r="551" spans="1:238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</row>
    <row r="552" spans="1:238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</row>
    <row r="553" spans="1:238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</row>
    <row r="554" spans="1:238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</row>
    <row r="555" spans="1:238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</row>
    <row r="556" spans="1:238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</row>
    <row r="557" spans="1:238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</row>
    <row r="558" spans="1:238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</row>
    <row r="559" spans="1:238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</row>
    <row r="560" spans="1:238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</row>
    <row r="561" spans="1:21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</row>
    <row r="562" spans="1:21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</row>
    <row r="563" spans="1:21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</row>
    <row r="564" spans="1:21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</row>
    <row r="565" spans="1:21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</row>
    <row r="566" spans="1:21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</row>
    <row r="567" spans="1:21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</row>
    <row r="568" spans="1:21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</row>
    <row r="569" spans="1:21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</row>
    <row r="570" spans="1:21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</row>
    <row r="571" spans="1:21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</row>
    <row r="572" spans="1:21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</row>
    <row r="573" spans="1:21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</row>
    <row r="574" spans="1:21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</row>
    <row r="575" spans="1:21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</row>
    <row r="576" spans="1:21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</row>
    <row r="577" spans="1:21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</row>
    <row r="578" spans="1:21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</row>
    <row r="579" spans="1:21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</row>
    <row r="580" spans="1:21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</row>
    <row r="581" spans="1:21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</row>
    <row r="582" spans="1:21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</row>
    <row r="583" spans="1:21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</row>
    <row r="584" spans="1:21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</row>
    <row r="585" spans="1:21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</row>
    <row r="586" spans="1:21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</row>
    <row r="587" spans="1:21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</row>
    <row r="588" spans="1:21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</row>
    <row r="589" spans="1:21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</row>
    <row r="590" spans="1:21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</row>
    <row r="591" spans="1:21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</row>
    <row r="592" spans="1:21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</row>
    <row r="593" spans="1:21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</row>
    <row r="594" spans="1:21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</row>
    <row r="595" spans="1:21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</row>
    <row r="596" spans="1:21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</row>
    <row r="597" spans="1:21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</row>
    <row r="598" spans="1:21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</row>
    <row r="599" spans="1:21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</row>
    <row r="600" spans="1:21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</row>
    <row r="601" spans="1:21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</row>
    <row r="602" spans="1:21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</row>
    <row r="603" spans="1:21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</row>
    <row r="604" spans="1:21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</row>
    <row r="605" spans="1:21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</row>
    <row r="606" spans="1:21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</row>
    <row r="607" spans="1:21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</row>
    <row r="608" spans="1:21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</row>
    <row r="609" spans="1:21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</row>
    <row r="610" spans="1:21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</row>
    <row r="611" spans="1:21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</row>
    <row r="612" spans="1:21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</row>
    <row r="613" spans="1:21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</row>
    <row r="614" spans="1:21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</row>
    <row r="615" spans="1:21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</row>
    <row r="616" spans="1:21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</row>
    <row r="617" spans="1:21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</row>
    <row r="618" spans="1:21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</row>
    <row r="619" spans="1:21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</row>
    <row r="620" spans="1:21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</row>
    <row r="621" spans="1:21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</row>
    <row r="622" spans="1:21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</row>
    <row r="623" spans="1:21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</row>
    <row r="624" spans="1:21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</row>
    <row r="625" spans="1:21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</row>
    <row r="626" spans="1:21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</row>
    <row r="627" spans="1:21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</row>
    <row r="628" spans="1:21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</row>
    <row r="629" spans="1:21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</row>
    <row r="630" spans="1:21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</row>
    <row r="631" spans="1:21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</row>
    <row r="632" spans="1:21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</row>
    <row r="633" spans="1:21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</row>
    <row r="634" spans="1:21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</row>
    <row r="635" spans="1:21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</row>
  </sheetData>
  <mergeCells count="695">
    <mergeCell ref="FO48:FT48"/>
    <mergeCell ref="FV48:FY48"/>
    <mergeCell ref="GB48:GD48"/>
    <mergeCell ref="GE48:GG48"/>
    <mergeCell ref="GJ48:GO48"/>
    <mergeCell ref="GQ48:GT48"/>
    <mergeCell ref="GU48:GW48"/>
    <mergeCell ref="GX48:GZ48"/>
    <mergeCell ref="FO49:FT49"/>
    <mergeCell ref="FV49:GA49"/>
    <mergeCell ref="GB49:GD49"/>
    <mergeCell ref="GE49:GG49"/>
    <mergeCell ref="FO46:FT46"/>
    <mergeCell ref="FV46:GA46"/>
    <mergeCell ref="GB46:GD46"/>
    <mergeCell ref="GE46:GG46"/>
    <mergeCell ref="GJ46:GO46"/>
    <mergeCell ref="GQ46:GT46"/>
    <mergeCell ref="GU46:GW46"/>
    <mergeCell ref="GX46:GZ46"/>
    <mergeCell ref="FO47:FT47"/>
    <mergeCell ref="FV47:GA47"/>
    <mergeCell ref="GB47:GD47"/>
    <mergeCell ref="GE47:GG47"/>
    <mergeCell ref="GJ47:GO47"/>
    <mergeCell ref="GQ47:GT47"/>
    <mergeCell ref="GU47:GW47"/>
    <mergeCell ref="GX47:GZ47"/>
    <mergeCell ref="FO44:FT44"/>
    <mergeCell ref="FV44:GA44"/>
    <mergeCell ref="GB44:GD44"/>
    <mergeCell ref="GE44:GG44"/>
    <mergeCell ref="GJ44:GO44"/>
    <mergeCell ref="GQ44:GT44"/>
    <mergeCell ref="GU44:GW44"/>
    <mergeCell ref="GX44:GZ44"/>
    <mergeCell ref="FO45:FT45"/>
    <mergeCell ref="FV45:FY45"/>
    <mergeCell ref="GB45:GD45"/>
    <mergeCell ref="GE45:GG45"/>
    <mergeCell ref="GJ45:GO45"/>
    <mergeCell ref="GQ45:GT45"/>
    <mergeCell ref="GU45:GW45"/>
    <mergeCell ref="GX45:GZ45"/>
    <mergeCell ref="FO42:FT42"/>
    <mergeCell ref="FV42:GA42"/>
    <mergeCell ref="GB42:GD42"/>
    <mergeCell ref="GE42:GG42"/>
    <mergeCell ref="GJ42:GO42"/>
    <mergeCell ref="GQ42:GT42"/>
    <mergeCell ref="GU42:GW42"/>
    <mergeCell ref="GX42:GZ42"/>
    <mergeCell ref="FO43:FT43"/>
    <mergeCell ref="FV43:GA43"/>
    <mergeCell ref="GB43:GD43"/>
    <mergeCell ref="GE43:GG43"/>
    <mergeCell ref="GJ43:GO43"/>
    <mergeCell ref="GQ43:GT43"/>
    <mergeCell ref="GU43:GW43"/>
    <mergeCell ref="GX43:GZ43"/>
    <mergeCell ref="GB40:GD40"/>
    <mergeCell ref="GE40:GG40"/>
    <mergeCell ref="GJ40:GO40"/>
    <mergeCell ref="GQ40:GT40"/>
    <mergeCell ref="GU40:GW40"/>
    <mergeCell ref="GX40:GZ40"/>
    <mergeCell ref="FO41:FT41"/>
    <mergeCell ref="FV41:GA41"/>
    <mergeCell ref="GB41:GD41"/>
    <mergeCell ref="GE41:GG41"/>
    <mergeCell ref="GJ41:GO41"/>
    <mergeCell ref="GQ41:GT41"/>
    <mergeCell ref="GU41:GW41"/>
    <mergeCell ref="GX41:GZ41"/>
    <mergeCell ref="GU38:GW38"/>
    <mergeCell ref="GX38:GZ38"/>
    <mergeCell ref="FO39:FT39"/>
    <mergeCell ref="FV39:GA39"/>
    <mergeCell ref="GB39:GD39"/>
    <mergeCell ref="GE39:GG39"/>
    <mergeCell ref="GJ39:GO39"/>
    <mergeCell ref="GQ39:GT39"/>
    <mergeCell ref="GU39:GW39"/>
    <mergeCell ref="GX39:GZ39"/>
    <mergeCell ref="GP15:GP16"/>
    <mergeCell ref="GT15:GT16"/>
    <mergeCell ref="GY15:GZ15"/>
    <mergeCell ref="FR17:FT18"/>
    <mergeCell ref="GJ17:GL18"/>
    <mergeCell ref="GP17:GP18"/>
    <mergeCell ref="GT17:GT18"/>
    <mergeCell ref="FR19:FT20"/>
    <mergeCell ref="GM19:GO20"/>
    <mergeCell ref="GP19:GP20"/>
    <mergeCell ref="GT19:GT20"/>
    <mergeCell ref="GP9:GP10"/>
    <mergeCell ref="GT9:GT10"/>
    <mergeCell ref="FR11:FT12"/>
    <mergeCell ref="GA11:GC12"/>
    <mergeCell ref="GP11:GP12"/>
    <mergeCell ref="GT11:GT12"/>
    <mergeCell ref="GV12:GY12"/>
    <mergeCell ref="FR13:FT14"/>
    <mergeCell ref="GD13:GF14"/>
    <mergeCell ref="GP13:GP14"/>
    <mergeCell ref="GT13:GT14"/>
    <mergeCell ref="GV13:GW13"/>
    <mergeCell ref="GX13:GZ13"/>
    <mergeCell ref="GV14:GY14"/>
    <mergeCell ref="GJ5:GL6"/>
    <mergeCell ref="GM5:GO6"/>
    <mergeCell ref="GP5:GP6"/>
    <mergeCell ref="GQ5:GS6"/>
    <mergeCell ref="GT5:GT6"/>
    <mergeCell ref="FR7:FT8"/>
    <mergeCell ref="FU7:FW8"/>
    <mergeCell ref="GP7:GP8"/>
    <mergeCell ref="GT7:GT8"/>
    <mergeCell ref="FR5:FT6"/>
    <mergeCell ref="FU5:FW6"/>
    <mergeCell ref="FX5:FZ6"/>
    <mergeCell ref="GA5:GC6"/>
    <mergeCell ref="GD5:GF6"/>
    <mergeCell ref="GG5:GI6"/>
    <mergeCell ref="FR9:FT10"/>
    <mergeCell ref="FX9:FZ10"/>
    <mergeCell ref="FR15:FT16"/>
    <mergeCell ref="GG15:GI16"/>
    <mergeCell ref="FS24:FX24"/>
    <mergeCell ref="GE24:GJ24"/>
    <mergeCell ref="FS25:FX25"/>
    <mergeCell ref="GE25:GJ25"/>
    <mergeCell ref="FS26:FX26"/>
    <mergeCell ref="GE26:GJ26"/>
    <mergeCell ref="FS27:FX27"/>
    <mergeCell ref="GB38:GD38"/>
    <mergeCell ref="GE38:GG38"/>
    <mergeCell ref="FO40:FT40"/>
    <mergeCell ref="FV40:GA40"/>
    <mergeCell ref="DY48:ED48"/>
    <mergeCell ref="EF48:EI48"/>
    <mergeCell ref="EL48:EN48"/>
    <mergeCell ref="EO48:EQ48"/>
    <mergeCell ref="ET48:EY48"/>
    <mergeCell ref="FA48:FD48"/>
    <mergeCell ref="FE48:FG48"/>
    <mergeCell ref="FH48:FJ48"/>
    <mergeCell ref="DY49:ED49"/>
    <mergeCell ref="EF49:EK49"/>
    <mergeCell ref="EL49:EN49"/>
    <mergeCell ref="EO49:EQ49"/>
    <mergeCell ref="DY46:ED46"/>
    <mergeCell ref="EF46:EK46"/>
    <mergeCell ref="EL46:EN46"/>
    <mergeCell ref="EO46:EQ46"/>
    <mergeCell ref="ET46:EY46"/>
    <mergeCell ref="FA46:FD46"/>
    <mergeCell ref="FE46:FG46"/>
    <mergeCell ref="FH46:FJ46"/>
    <mergeCell ref="DY47:ED47"/>
    <mergeCell ref="EF47:EK47"/>
    <mergeCell ref="EL47:EN47"/>
    <mergeCell ref="EO47:EQ47"/>
    <mergeCell ref="ET47:EY47"/>
    <mergeCell ref="FA47:FD47"/>
    <mergeCell ref="FE47:FG47"/>
    <mergeCell ref="FH47:FJ47"/>
    <mergeCell ref="DY44:ED44"/>
    <mergeCell ref="EF44:EK44"/>
    <mergeCell ref="EL44:EN44"/>
    <mergeCell ref="EO44:EQ44"/>
    <mergeCell ref="ET44:EY44"/>
    <mergeCell ref="FA44:FD44"/>
    <mergeCell ref="FE44:FG44"/>
    <mergeCell ref="FH44:FJ44"/>
    <mergeCell ref="DY45:ED45"/>
    <mergeCell ref="EF45:EI45"/>
    <mergeCell ref="EL45:EN45"/>
    <mergeCell ref="EO45:EQ45"/>
    <mergeCell ref="ET45:EY45"/>
    <mergeCell ref="FA45:FD45"/>
    <mergeCell ref="FE45:FG45"/>
    <mergeCell ref="FH45:FJ45"/>
    <mergeCell ref="DY42:ED42"/>
    <mergeCell ref="EF42:EK42"/>
    <mergeCell ref="EL42:EN42"/>
    <mergeCell ref="EO42:EQ42"/>
    <mergeCell ref="ET42:EY42"/>
    <mergeCell ref="FA42:FD42"/>
    <mergeCell ref="FE42:FG42"/>
    <mergeCell ref="FH42:FJ42"/>
    <mergeCell ref="DY43:ED43"/>
    <mergeCell ref="EF43:EK43"/>
    <mergeCell ref="EL43:EN43"/>
    <mergeCell ref="EO43:EQ43"/>
    <mergeCell ref="ET43:EY43"/>
    <mergeCell ref="FA43:FD43"/>
    <mergeCell ref="FE43:FG43"/>
    <mergeCell ref="FH43:FJ43"/>
    <mergeCell ref="EL40:EN40"/>
    <mergeCell ref="EO40:EQ40"/>
    <mergeCell ref="ET40:EY40"/>
    <mergeCell ref="FA40:FD40"/>
    <mergeCell ref="FE40:FG40"/>
    <mergeCell ref="FH40:FJ40"/>
    <mergeCell ref="DY41:ED41"/>
    <mergeCell ref="EF41:EK41"/>
    <mergeCell ref="EL41:EN41"/>
    <mergeCell ref="EO41:EQ41"/>
    <mergeCell ref="ET41:EY41"/>
    <mergeCell ref="FA41:FD41"/>
    <mergeCell ref="FE41:FG41"/>
    <mergeCell ref="FH41:FJ41"/>
    <mergeCell ref="FE38:FG38"/>
    <mergeCell ref="FH38:FJ38"/>
    <mergeCell ref="DY39:ED39"/>
    <mergeCell ref="EF39:EK39"/>
    <mergeCell ref="EL39:EN39"/>
    <mergeCell ref="EO39:EQ39"/>
    <mergeCell ref="ET39:EY39"/>
    <mergeCell ref="FA39:FD39"/>
    <mergeCell ref="FE39:FG39"/>
    <mergeCell ref="FH39:FJ39"/>
    <mergeCell ref="EF40:EK40"/>
    <mergeCell ref="EZ15:EZ16"/>
    <mergeCell ref="FD15:FD16"/>
    <mergeCell ref="FI15:FJ15"/>
    <mergeCell ref="EB17:ED18"/>
    <mergeCell ref="ET17:EV18"/>
    <mergeCell ref="EZ17:EZ18"/>
    <mergeCell ref="FD17:FD18"/>
    <mergeCell ref="EB19:ED20"/>
    <mergeCell ref="EW19:EY20"/>
    <mergeCell ref="EZ19:EZ20"/>
    <mergeCell ref="FD19:FD20"/>
    <mergeCell ref="EZ9:EZ10"/>
    <mergeCell ref="FD9:FD10"/>
    <mergeCell ref="EB11:ED12"/>
    <mergeCell ref="EK11:EM12"/>
    <mergeCell ref="EZ11:EZ12"/>
    <mergeCell ref="FD11:FD12"/>
    <mergeCell ref="FF12:FI12"/>
    <mergeCell ref="EB13:ED14"/>
    <mergeCell ref="EN13:EP14"/>
    <mergeCell ref="EZ13:EZ14"/>
    <mergeCell ref="FD13:FD14"/>
    <mergeCell ref="FF13:FG13"/>
    <mergeCell ref="FH13:FJ13"/>
    <mergeCell ref="FF14:FI14"/>
    <mergeCell ref="ET5:EV6"/>
    <mergeCell ref="EW5:EY6"/>
    <mergeCell ref="EZ5:EZ6"/>
    <mergeCell ref="FA5:FC6"/>
    <mergeCell ref="FD5:FD6"/>
    <mergeCell ref="EB7:ED8"/>
    <mergeCell ref="EE7:EG8"/>
    <mergeCell ref="EZ7:EZ8"/>
    <mergeCell ref="FD7:FD8"/>
    <mergeCell ref="EB5:ED6"/>
    <mergeCell ref="EE5:EG6"/>
    <mergeCell ref="EH5:EJ6"/>
    <mergeCell ref="EK5:EM6"/>
    <mergeCell ref="EN5:EP6"/>
    <mergeCell ref="EQ5:ES6"/>
    <mergeCell ref="EB9:ED10"/>
    <mergeCell ref="EH9:EJ10"/>
    <mergeCell ref="EB15:ED16"/>
    <mergeCell ref="EQ15:ES16"/>
    <mergeCell ref="EC24:EH24"/>
    <mergeCell ref="EO24:ET24"/>
    <mergeCell ref="EC25:EH25"/>
    <mergeCell ref="EO25:ET25"/>
    <mergeCell ref="EC26:EH26"/>
    <mergeCell ref="EO26:ET26"/>
    <mergeCell ref="EC27:EH27"/>
    <mergeCell ref="EL38:EN38"/>
    <mergeCell ref="EO38:EQ38"/>
    <mergeCell ref="DY40:ED40"/>
    <mergeCell ref="CI48:CN48"/>
    <mergeCell ref="CP48:CS48"/>
    <mergeCell ref="CY48:DA48"/>
    <mergeCell ref="DD48:DI48"/>
    <mergeCell ref="DK48:DN48"/>
    <mergeCell ref="DR48:DT48"/>
    <mergeCell ref="CI49:CN49"/>
    <mergeCell ref="CP49:CU49"/>
    <mergeCell ref="CY49:DA49"/>
    <mergeCell ref="CV48:CX48"/>
    <mergeCell ref="DO48:DQ48"/>
    <mergeCell ref="CI43:CN43"/>
    <mergeCell ref="CI46:CN46"/>
    <mergeCell ref="CP46:CU46"/>
    <mergeCell ref="CY46:DA46"/>
    <mergeCell ref="DD46:DI46"/>
    <mergeCell ref="DK46:DN46"/>
    <mergeCell ref="DR46:DT46"/>
    <mergeCell ref="CI47:CN47"/>
    <mergeCell ref="CP47:CU47"/>
    <mergeCell ref="CY47:DA47"/>
    <mergeCell ref="DD47:DI47"/>
    <mergeCell ref="DK47:DN47"/>
    <mergeCell ref="DR47:DT47"/>
    <mergeCell ref="CI44:CN44"/>
    <mergeCell ref="CP44:CU44"/>
    <mergeCell ref="CY44:DA44"/>
    <mergeCell ref="DD44:DI44"/>
    <mergeCell ref="DK44:DN44"/>
    <mergeCell ref="DR44:DT44"/>
    <mergeCell ref="CI45:CN45"/>
    <mergeCell ref="CP45:CS45"/>
    <mergeCell ref="CY45:DA45"/>
    <mergeCell ref="DD45:DI45"/>
    <mergeCell ref="DK45:DN45"/>
    <mergeCell ref="DR45:DT45"/>
    <mergeCell ref="CV45:CX45"/>
    <mergeCell ref="DO45:DQ45"/>
    <mergeCell ref="CV47:CX47"/>
    <mergeCell ref="DO47:DQ47"/>
    <mergeCell ref="CY40:DA40"/>
    <mergeCell ref="DD40:DI40"/>
    <mergeCell ref="DK40:DN40"/>
    <mergeCell ref="DR40:DT40"/>
    <mergeCell ref="CV41:CX41"/>
    <mergeCell ref="DO41:DQ41"/>
    <mergeCell ref="CI41:CN41"/>
    <mergeCell ref="CP41:CU41"/>
    <mergeCell ref="CY41:DA41"/>
    <mergeCell ref="DD41:DI41"/>
    <mergeCell ref="DK41:DN41"/>
    <mergeCell ref="DO42:DQ42"/>
    <mergeCell ref="DO38:DQ38"/>
    <mergeCell ref="DR41:DT41"/>
    <mergeCell ref="CP42:CU42"/>
    <mergeCell ref="CY42:DA42"/>
    <mergeCell ref="DD42:DI42"/>
    <mergeCell ref="DK42:DN42"/>
    <mergeCell ref="DR42:DT42"/>
    <mergeCell ref="BY47:CA47"/>
    <mergeCell ref="CB47:CD47"/>
    <mergeCell ref="CL17:CN18"/>
    <mergeCell ref="DD17:DF18"/>
    <mergeCell ref="DJ17:DJ18"/>
    <mergeCell ref="DN17:DN18"/>
    <mergeCell ref="CL19:CN20"/>
    <mergeCell ref="DG19:DI20"/>
    <mergeCell ref="DJ19:DJ20"/>
    <mergeCell ref="DN19:DN20"/>
    <mergeCell ref="CM24:CR24"/>
    <mergeCell ref="CY24:DD24"/>
    <mergeCell ref="CX5:CZ6"/>
    <mergeCell ref="DA5:DC6"/>
    <mergeCell ref="DD5:DF6"/>
    <mergeCell ref="DG5:DI6"/>
    <mergeCell ref="DJ5:DJ6"/>
    <mergeCell ref="DK5:DM6"/>
    <mergeCell ref="DN5:DN6"/>
    <mergeCell ref="CL7:CN8"/>
    <mergeCell ref="CO7:CQ8"/>
    <mergeCell ref="DJ7:DJ8"/>
    <mergeCell ref="DN7:DN8"/>
    <mergeCell ref="CL5:CN6"/>
    <mergeCell ref="CO5:CQ6"/>
    <mergeCell ref="CR5:CT6"/>
    <mergeCell ref="CU5:CW6"/>
    <mergeCell ref="CL13:CN14"/>
    <mergeCell ref="CX13:CZ14"/>
    <mergeCell ref="DJ13:DJ14"/>
    <mergeCell ref="DN13:DN14"/>
    <mergeCell ref="CI42:CN42"/>
    <mergeCell ref="AZ42:BE42"/>
    <mergeCell ref="BF42:BH42"/>
    <mergeCell ref="BI42:BK42"/>
    <mergeCell ref="BN42:BS42"/>
    <mergeCell ref="BU42:BX42"/>
    <mergeCell ref="BY42:CA42"/>
    <mergeCell ref="CB42:CD42"/>
    <mergeCell ref="AS43:AX43"/>
    <mergeCell ref="AZ43:BE43"/>
    <mergeCell ref="BF43:BH43"/>
    <mergeCell ref="BI43:BK43"/>
    <mergeCell ref="BN43:BS43"/>
    <mergeCell ref="BU43:BX43"/>
    <mergeCell ref="BY43:CA43"/>
    <mergeCell ref="CB43:CD43"/>
    <mergeCell ref="AS42:AX42"/>
    <mergeCell ref="AZ48:BC48"/>
    <mergeCell ref="BF48:BH48"/>
    <mergeCell ref="BI48:BK48"/>
    <mergeCell ref="BN48:BS48"/>
    <mergeCell ref="BU48:BX48"/>
    <mergeCell ref="BY48:CA48"/>
    <mergeCell ref="CB48:CD48"/>
    <mergeCell ref="BU46:BX46"/>
    <mergeCell ref="BY46:CA46"/>
    <mergeCell ref="CB46:CD46"/>
    <mergeCell ref="AS47:AX47"/>
    <mergeCell ref="AZ47:BE47"/>
    <mergeCell ref="BF47:BH47"/>
    <mergeCell ref="BI47:BK47"/>
    <mergeCell ref="BN47:BS47"/>
    <mergeCell ref="BU47:BX47"/>
    <mergeCell ref="BU40:BX40"/>
    <mergeCell ref="BY40:CA40"/>
    <mergeCell ref="CB40:CD40"/>
    <mergeCell ref="AS41:AX41"/>
    <mergeCell ref="AZ41:BE41"/>
    <mergeCell ref="BF41:BH41"/>
    <mergeCell ref="BI41:BK41"/>
    <mergeCell ref="BN41:BS41"/>
    <mergeCell ref="BU41:BX41"/>
    <mergeCell ref="BY41:CA41"/>
    <mergeCell ref="CB41:CD41"/>
    <mergeCell ref="AW27:BB27"/>
    <mergeCell ref="BF38:BH38"/>
    <mergeCell ref="BI38:BK38"/>
    <mergeCell ref="BY38:CA38"/>
    <mergeCell ref="CB38:CD38"/>
    <mergeCell ref="AS39:AX39"/>
    <mergeCell ref="AZ39:BE39"/>
    <mergeCell ref="BF39:BH39"/>
    <mergeCell ref="BI39:BK39"/>
    <mergeCell ref="BN39:BS39"/>
    <mergeCell ref="BU39:BX39"/>
    <mergeCell ref="BY39:CA39"/>
    <mergeCell ref="CB39:CD39"/>
    <mergeCell ref="AS40:AX40"/>
    <mergeCell ref="AZ40:BE40"/>
    <mergeCell ref="BF40:BH40"/>
    <mergeCell ref="BI40:BK40"/>
    <mergeCell ref="BN40:BS40"/>
    <mergeCell ref="AV19:AX20"/>
    <mergeCell ref="BQ19:BS20"/>
    <mergeCell ref="BT19:BT20"/>
    <mergeCell ref="BX19:BX20"/>
    <mergeCell ref="AW24:BB24"/>
    <mergeCell ref="BI24:BN24"/>
    <mergeCell ref="AW25:BB25"/>
    <mergeCell ref="BI25:BN25"/>
    <mergeCell ref="AW26:BB26"/>
    <mergeCell ref="BI26:BN26"/>
    <mergeCell ref="AV15:AX16"/>
    <mergeCell ref="BK15:BM16"/>
    <mergeCell ref="BT15:BT16"/>
    <mergeCell ref="BX15:BX16"/>
    <mergeCell ref="CC15:CD15"/>
    <mergeCell ref="AV17:AX18"/>
    <mergeCell ref="BN17:BP18"/>
    <mergeCell ref="BT17:BT18"/>
    <mergeCell ref="BX17:BX18"/>
    <mergeCell ref="BX11:BX12"/>
    <mergeCell ref="BZ12:CC12"/>
    <mergeCell ref="AV13:AX14"/>
    <mergeCell ref="BH13:BJ14"/>
    <mergeCell ref="BT13:BT14"/>
    <mergeCell ref="BX13:BX14"/>
    <mergeCell ref="BZ13:CA13"/>
    <mergeCell ref="CB13:CD13"/>
    <mergeCell ref="BZ14:CC14"/>
    <mergeCell ref="BU5:BW6"/>
    <mergeCell ref="BX5:BX6"/>
    <mergeCell ref="AV7:AX8"/>
    <mergeCell ref="AY7:BA8"/>
    <mergeCell ref="BT7:BT8"/>
    <mergeCell ref="BX7:BX8"/>
    <mergeCell ref="AV9:AX10"/>
    <mergeCell ref="BB9:BD10"/>
    <mergeCell ref="BT9:BT10"/>
    <mergeCell ref="BX9:BX10"/>
    <mergeCell ref="AV5:AX6"/>
    <mergeCell ref="AY5:BA6"/>
    <mergeCell ref="BB5:BD6"/>
    <mergeCell ref="BE5:BG6"/>
    <mergeCell ref="BH5:BJ6"/>
    <mergeCell ref="BK5:BM6"/>
    <mergeCell ref="BN5:BP6"/>
    <mergeCell ref="BQ5:BS6"/>
    <mergeCell ref="BT5:BT6"/>
    <mergeCell ref="C49:H49"/>
    <mergeCell ref="J49:O49"/>
    <mergeCell ref="P49:R49"/>
    <mergeCell ref="S49:U49"/>
    <mergeCell ref="C47:H47"/>
    <mergeCell ref="J47:O47"/>
    <mergeCell ref="P47:R47"/>
    <mergeCell ref="S47:U47"/>
    <mergeCell ref="X47:AC47"/>
    <mergeCell ref="AE47:AH47"/>
    <mergeCell ref="AI47:AK47"/>
    <mergeCell ref="AL47:AN47"/>
    <mergeCell ref="C48:H48"/>
    <mergeCell ref="J48:M48"/>
    <mergeCell ref="P48:R48"/>
    <mergeCell ref="S48:U48"/>
    <mergeCell ref="X48:AC48"/>
    <mergeCell ref="AE48:AH48"/>
    <mergeCell ref="AI48:AK48"/>
    <mergeCell ref="AL48:AN48"/>
    <mergeCell ref="C45:H45"/>
    <mergeCell ref="J45:M45"/>
    <mergeCell ref="P45:R45"/>
    <mergeCell ref="S45:U45"/>
    <mergeCell ref="X45:AC45"/>
    <mergeCell ref="AE45:AH45"/>
    <mergeCell ref="AI45:AK45"/>
    <mergeCell ref="AL45:AN45"/>
    <mergeCell ref="C46:H46"/>
    <mergeCell ref="J46:O46"/>
    <mergeCell ref="P46:R46"/>
    <mergeCell ref="S46:U46"/>
    <mergeCell ref="X46:AC46"/>
    <mergeCell ref="AE46:AH46"/>
    <mergeCell ref="AI46:AK46"/>
    <mergeCell ref="AL46:AN46"/>
    <mergeCell ref="C43:H43"/>
    <mergeCell ref="J43:O43"/>
    <mergeCell ref="P43:R43"/>
    <mergeCell ref="S43:U43"/>
    <mergeCell ref="X43:AC43"/>
    <mergeCell ref="AE43:AH43"/>
    <mergeCell ref="AI43:AK43"/>
    <mergeCell ref="AL43:AN43"/>
    <mergeCell ref="C44:H44"/>
    <mergeCell ref="J44:O44"/>
    <mergeCell ref="P44:R44"/>
    <mergeCell ref="S44:U44"/>
    <mergeCell ref="X44:AC44"/>
    <mergeCell ref="AE44:AH44"/>
    <mergeCell ref="AI44:AK44"/>
    <mergeCell ref="AL44:AN44"/>
    <mergeCell ref="C42:H42"/>
    <mergeCell ref="J42:O42"/>
    <mergeCell ref="P42:R42"/>
    <mergeCell ref="S42:U42"/>
    <mergeCell ref="X42:AC42"/>
    <mergeCell ref="AE42:AH42"/>
    <mergeCell ref="AI42:AK42"/>
    <mergeCell ref="AL42:AN42"/>
    <mergeCell ref="C39:H39"/>
    <mergeCell ref="J39:O39"/>
    <mergeCell ref="P39:R39"/>
    <mergeCell ref="S39:U39"/>
    <mergeCell ref="X39:AC39"/>
    <mergeCell ref="AE39:AH39"/>
    <mergeCell ref="AI39:AK39"/>
    <mergeCell ref="AL39:AN39"/>
    <mergeCell ref="C40:H40"/>
    <mergeCell ref="J40:O40"/>
    <mergeCell ref="P40:R40"/>
    <mergeCell ref="S40:U40"/>
    <mergeCell ref="X40:AC40"/>
    <mergeCell ref="AE40:AH40"/>
    <mergeCell ref="AI40:AK40"/>
    <mergeCell ref="AL40:AN40"/>
    <mergeCell ref="AL38:AN38"/>
    <mergeCell ref="U15:W16"/>
    <mergeCell ref="AD15:AD16"/>
    <mergeCell ref="AH15:AH16"/>
    <mergeCell ref="AM15:AN15"/>
    <mergeCell ref="F17:H18"/>
    <mergeCell ref="X17:Z18"/>
    <mergeCell ref="AD17:AD18"/>
    <mergeCell ref="AH17:AH18"/>
    <mergeCell ref="F19:H20"/>
    <mergeCell ref="AA19:AC20"/>
    <mergeCell ref="AD19:AD20"/>
    <mergeCell ref="AH19:AH20"/>
    <mergeCell ref="G24:L24"/>
    <mergeCell ref="S24:X24"/>
    <mergeCell ref="C41:H41"/>
    <mergeCell ref="J41:O41"/>
    <mergeCell ref="P41:R41"/>
    <mergeCell ref="S41:U41"/>
    <mergeCell ref="X41:AC41"/>
    <mergeCell ref="AE41:AH41"/>
    <mergeCell ref="AI41:AK41"/>
    <mergeCell ref="AL41:AN41"/>
    <mergeCell ref="L9:N10"/>
    <mergeCell ref="AD9:AD10"/>
    <mergeCell ref="AH9:AH10"/>
    <mergeCell ref="CV49:CX49"/>
    <mergeCell ref="CV43:CX43"/>
    <mergeCell ref="DO43:DQ43"/>
    <mergeCell ref="CV46:CX46"/>
    <mergeCell ref="DO46:DQ46"/>
    <mergeCell ref="CV44:CX44"/>
    <mergeCell ref="DO44:DQ44"/>
    <mergeCell ref="CV42:CX42"/>
    <mergeCell ref="CV38:CX38"/>
    <mergeCell ref="CL9:CN10"/>
    <mergeCell ref="CR9:CT10"/>
    <mergeCell ref="DJ9:DJ10"/>
    <mergeCell ref="DN9:DN10"/>
    <mergeCell ref="CL11:CN12"/>
    <mergeCell ref="CU11:CW12"/>
    <mergeCell ref="DJ11:DJ12"/>
    <mergeCell ref="DN11:DN12"/>
    <mergeCell ref="DP12:DS12"/>
    <mergeCell ref="G25:L25"/>
    <mergeCell ref="S25:X25"/>
    <mergeCell ref="G26:L26"/>
    <mergeCell ref="S26:X26"/>
    <mergeCell ref="G27:L27"/>
    <mergeCell ref="P38:R38"/>
    <mergeCell ref="S38:U38"/>
    <mergeCell ref="AI38:AK38"/>
    <mergeCell ref="AS48:AX48"/>
    <mergeCell ref="AS44:AX44"/>
    <mergeCell ref="AZ44:BE44"/>
    <mergeCell ref="BF44:BH44"/>
    <mergeCell ref="BI44:BK44"/>
    <mergeCell ref="BN44:BS44"/>
    <mergeCell ref="AS46:AX46"/>
    <mergeCell ref="AZ46:BE46"/>
    <mergeCell ref="BF46:BH46"/>
    <mergeCell ref="BI46:BK46"/>
    <mergeCell ref="BN46:BS46"/>
    <mergeCell ref="BU44:BX44"/>
    <mergeCell ref="BY44:CA44"/>
    <mergeCell ref="CB44:CD44"/>
    <mergeCell ref="AS45:AX45"/>
    <mergeCell ref="AZ45:BC45"/>
    <mergeCell ref="BF45:BH45"/>
    <mergeCell ref="BI45:BK45"/>
    <mergeCell ref="BN45:BS45"/>
    <mergeCell ref="BU45:BX45"/>
    <mergeCell ref="BY45:CA45"/>
    <mergeCell ref="CB45:CD45"/>
    <mergeCell ref="AS49:AX49"/>
    <mergeCell ref="AZ49:BE49"/>
    <mergeCell ref="BF49:BH49"/>
    <mergeCell ref="BI49:BK49"/>
    <mergeCell ref="F13:H14"/>
    <mergeCell ref="R13:T14"/>
    <mergeCell ref="AD13:AD14"/>
    <mergeCell ref="AH13:AH14"/>
    <mergeCell ref="AJ13:AK13"/>
    <mergeCell ref="AL13:AN13"/>
    <mergeCell ref="AJ14:AM14"/>
    <mergeCell ref="F15:H16"/>
    <mergeCell ref="F11:H12"/>
    <mergeCell ref="O11:Q12"/>
    <mergeCell ref="AD11:AD12"/>
    <mergeCell ref="AH11:AH12"/>
    <mergeCell ref="AJ12:AM12"/>
    <mergeCell ref="AV11:AX12"/>
    <mergeCell ref="BE11:BG12"/>
    <mergeCell ref="BT11:BT12"/>
    <mergeCell ref="F5:H6"/>
    <mergeCell ref="I5:K6"/>
    <mergeCell ref="L5:N6"/>
    <mergeCell ref="O5:Q6"/>
    <mergeCell ref="R5:T6"/>
    <mergeCell ref="U5:W6"/>
    <mergeCell ref="X5:Z6"/>
    <mergeCell ref="AA5:AC6"/>
    <mergeCell ref="AD5:AD6"/>
    <mergeCell ref="AE5:AG6"/>
    <mergeCell ref="AH5:AH6"/>
    <mergeCell ref="F7:H8"/>
    <mergeCell ref="I7:K8"/>
    <mergeCell ref="AD7:AD8"/>
    <mergeCell ref="AH7:AH8"/>
    <mergeCell ref="F9:H10"/>
    <mergeCell ref="CP43:CU43"/>
    <mergeCell ref="CY43:DA43"/>
    <mergeCell ref="DP13:DQ13"/>
    <mergeCell ref="DR13:DT13"/>
    <mergeCell ref="DP14:DS14"/>
    <mergeCell ref="CL15:CN16"/>
    <mergeCell ref="DA15:DC16"/>
    <mergeCell ref="DJ15:DJ16"/>
    <mergeCell ref="DN15:DN16"/>
    <mergeCell ref="DS15:DT15"/>
    <mergeCell ref="CM25:CR25"/>
    <mergeCell ref="CY25:DD25"/>
    <mergeCell ref="CM26:CR26"/>
    <mergeCell ref="CY26:DD26"/>
    <mergeCell ref="CM27:CR27"/>
    <mergeCell ref="CV39:CX39"/>
    <mergeCell ref="DO39:DQ39"/>
    <mergeCell ref="CY38:DA38"/>
    <mergeCell ref="CV40:CX40"/>
    <mergeCell ref="DO40:DQ40"/>
    <mergeCell ref="DD43:DI43"/>
    <mergeCell ref="DK43:DN43"/>
    <mergeCell ref="DR43:DT43"/>
    <mergeCell ref="DR38:DT38"/>
    <mergeCell ref="CI39:CN39"/>
    <mergeCell ref="CP39:CU39"/>
    <mergeCell ref="CY39:DA39"/>
    <mergeCell ref="DD39:DI39"/>
    <mergeCell ref="DK39:DN39"/>
    <mergeCell ref="DR39:DT39"/>
    <mergeCell ref="CI40:CN40"/>
    <mergeCell ref="CP40:CU40"/>
  </mergeCells>
  <pageMargins left="0.23622047244094491" right="0.23622047244094491" top="0.39370078740157483" bottom="0.39370078740157483" header="0.31496062992125984" footer="0.31496062992125984"/>
  <pageSetup paperSize="9" scale="78" pageOrder="overThenDown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IP635"/>
  <sheetViews>
    <sheetView topLeftCell="BV1" zoomScale="90" zoomScaleNormal="90" workbookViewId="0">
      <selection activeCell="ET19" sqref="ET19:EU19"/>
    </sheetView>
  </sheetViews>
  <sheetFormatPr defaultColWidth="1.7109375" defaultRowHeight="12.75"/>
  <cols>
    <col min="1" max="1" width="1.7109375" customWidth="1"/>
    <col min="2" max="3" width="5.7109375" customWidth="1"/>
    <col min="4" max="4" width="1.7109375" customWidth="1"/>
    <col min="5" max="6" width="5.7109375" customWidth="1"/>
    <col min="7" max="7" width="1.7109375" customWidth="1"/>
    <col min="8" max="9" width="5.7109375" customWidth="1"/>
    <col min="10" max="10" width="1.7109375" customWidth="1"/>
    <col min="11" max="12" width="5.7109375" customWidth="1"/>
    <col min="13" max="13" width="1.7109375" customWidth="1"/>
    <col min="14" max="15" width="5.7109375" customWidth="1"/>
    <col min="16" max="16" width="1.7109375" customWidth="1"/>
    <col min="17" max="18" width="5.7109375" customWidth="1"/>
    <col min="19" max="19" width="1.7109375" customWidth="1"/>
    <col min="20" max="21" width="5.7109375" customWidth="1"/>
    <col min="22" max="22" width="1.7109375" customWidth="1"/>
    <col min="23" max="24" width="5.7109375" customWidth="1"/>
    <col min="25" max="25" width="1.7109375" customWidth="1"/>
    <col min="26" max="27" width="5.7109375" customWidth="1"/>
    <col min="28" max="28" width="1.7109375" customWidth="1"/>
    <col min="29" max="30" width="5.7109375" customWidth="1"/>
    <col min="31" max="31" width="8.7109375" customWidth="1"/>
    <col min="32" max="32" width="1.7109375" customWidth="1"/>
    <col min="33" max="33" width="8.7109375" customWidth="1"/>
    <col min="34" max="34" width="5.7109375" customWidth="1"/>
    <col min="35" max="35" width="1.7109375" customWidth="1"/>
    <col min="36" max="37" width="5.7109375" customWidth="1"/>
    <col min="38" max="38" width="1.7109375" customWidth="1"/>
    <col min="39" max="39" width="8.7109375" customWidth="1"/>
    <col min="40" max="40" width="1.7109375" customWidth="1"/>
    <col min="41" max="43" width="5.7109375" customWidth="1"/>
    <col min="44" max="44" width="1.7109375" customWidth="1"/>
    <col min="45" max="46" width="5.7109375" customWidth="1"/>
    <col min="47" max="47" width="1.7109375" customWidth="1"/>
    <col min="48" max="49" width="5.7109375" customWidth="1"/>
    <col min="50" max="50" width="1.7109375" customWidth="1"/>
    <col min="51" max="52" width="5.7109375" customWidth="1"/>
    <col min="53" max="53" width="1.7109375" customWidth="1"/>
    <col min="54" max="55" width="5.7109375" customWidth="1"/>
    <col min="56" max="56" width="1.7109375" customWidth="1"/>
    <col min="57" max="58" width="5.7109375" customWidth="1"/>
    <col min="59" max="59" width="1.7109375" customWidth="1"/>
    <col min="60" max="61" width="5.7109375" customWidth="1"/>
    <col min="62" max="62" width="1.7109375" customWidth="1"/>
    <col min="63" max="64" width="5.7109375" customWidth="1"/>
    <col min="65" max="65" width="1.7109375" customWidth="1"/>
    <col min="66" max="67" width="5.7109375" customWidth="1"/>
    <col min="68" max="68" width="1.7109375" customWidth="1"/>
    <col min="69" max="70" width="5.7109375" customWidth="1"/>
    <col min="71" max="71" width="8.7109375" customWidth="1"/>
    <col min="72" max="72" width="1.7109375" customWidth="1"/>
    <col min="73" max="73" width="8.7109375" customWidth="1"/>
    <col min="74" max="74" width="5.7109375" customWidth="1"/>
    <col min="75" max="75" width="1.7109375" customWidth="1"/>
    <col min="76" max="77" width="5.7109375" customWidth="1"/>
    <col min="78" max="78" width="1.7109375" customWidth="1"/>
    <col min="79" max="79" width="8.7109375" customWidth="1"/>
    <col min="80" max="80" width="1.7109375" customWidth="1"/>
    <col min="81" max="83" width="5.7109375" customWidth="1"/>
    <col min="84" max="84" width="1.7109375" customWidth="1"/>
    <col min="85" max="86" width="5.7109375" customWidth="1"/>
    <col min="87" max="87" width="1.7109375" customWidth="1"/>
    <col min="88" max="89" width="5.7109375" customWidth="1"/>
    <col min="90" max="90" width="1.7109375" customWidth="1"/>
    <col min="91" max="92" width="5.7109375" customWidth="1"/>
    <col min="93" max="93" width="1.7109375" customWidth="1"/>
    <col min="94" max="95" width="5.7109375" customWidth="1"/>
    <col min="96" max="96" width="1.7109375" customWidth="1"/>
    <col min="97" max="98" width="5.7109375" customWidth="1"/>
    <col min="99" max="99" width="1.7109375" customWidth="1"/>
    <col min="100" max="101" width="5.7109375" customWidth="1"/>
    <col min="102" max="102" width="1.7109375" customWidth="1"/>
    <col min="103" max="104" width="5.7109375" customWidth="1"/>
    <col min="105" max="105" width="1.7109375" customWidth="1"/>
    <col min="106" max="107" width="5.7109375" customWidth="1"/>
    <col min="108" max="108" width="1.7109375" customWidth="1"/>
    <col min="109" max="110" width="5.7109375" customWidth="1"/>
    <col min="111" max="111" width="8.7109375" customWidth="1"/>
    <col min="112" max="112" width="1.7109375" customWidth="1"/>
    <col min="113" max="113" width="8.7109375" customWidth="1"/>
    <col min="114" max="114" width="5.7109375" customWidth="1"/>
    <col min="115" max="115" width="1.7109375" customWidth="1"/>
    <col min="116" max="117" width="5.7109375" customWidth="1"/>
    <col min="118" max="118" width="1.7109375" customWidth="1"/>
    <col min="119" max="119" width="8.7109375" customWidth="1"/>
    <col min="120" max="120" width="1.7109375" customWidth="1"/>
    <col min="121" max="123" width="5.7109375" customWidth="1"/>
    <col min="124" max="124" width="1.7109375" customWidth="1"/>
    <col min="125" max="126" width="5.7109375" customWidth="1"/>
    <col min="127" max="127" width="1.7109375" customWidth="1"/>
    <col min="128" max="129" width="5.7109375" customWidth="1"/>
    <col min="130" max="130" width="1.7109375" customWidth="1"/>
    <col min="131" max="132" width="5.7109375" customWidth="1"/>
    <col min="133" max="133" width="1.7109375" customWidth="1"/>
    <col min="134" max="135" width="5.7109375" customWidth="1"/>
    <col min="136" max="136" width="1.7109375" customWidth="1"/>
    <col min="137" max="138" width="5.7109375" customWidth="1"/>
    <col min="139" max="139" width="1.7109375" customWidth="1"/>
    <col min="140" max="141" width="5.7109375" customWidth="1"/>
    <col min="142" max="142" width="1.7109375" customWidth="1"/>
    <col min="143" max="144" width="5.7109375" customWidth="1"/>
    <col min="145" max="145" width="1.7109375" customWidth="1"/>
    <col min="146" max="147" width="5.7109375" customWidth="1"/>
    <col min="148" max="148" width="1.7109375" customWidth="1"/>
    <col min="149" max="150" width="5.7109375" customWidth="1"/>
    <col min="151" max="151" width="8.7109375" customWidth="1"/>
    <col min="152" max="152" width="1.7109375" customWidth="1"/>
    <col min="153" max="153" width="8.7109375" customWidth="1"/>
    <col min="154" max="154" width="5.7109375" customWidth="1"/>
    <col min="155" max="155" width="1.7109375" customWidth="1"/>
    <col min="156" max="157" width="5.7109375" customWidth="1"/>
    <col min="158" max="158" width="1.7109375" customWidth="1"/>
    <col min="159" max="159" width="8.7109375" customWidth="1"/>
    <col min="160" max="160" width="3" customWidth="1"/>
    <col min="161" max="161" width="1.7109375" customWidth="1"/>
    <col min="162" max="163" width="5.7109375" customWidth="1"/>
    <col min="164" max="164" width="1.7109375" customWidth="1"/>
    <col min="165" max="166" width="5.7109375" customWidth="1"/>
    <col min="167" max="167" width="1.7109375" customWidth="1"/>
    <col min="168" max="169" width="5.7109375" customWidth="1"/>
    <col min="170" max="170" width="1.7109375" customWidth="1"/>
    <col min="171" max="172" width="5.7109375" customWidth="1"/>
    <col min="173" max="173" width="1.7109375" customWidth="1"/>
    <col min="174" max="175" width="5.7109375" customWidth="1"/>
    <col min="176" max="176" width="1.7109375" customWidth="1"/>
    <col min="177" max="178" width="5.7109375" customWidth="1"/>
    <col min="179" max="179" width="1.7109375" customWidth="1"/>
    <col min="180" max="181" width="5.7109375" customWidth="1"/>
    <col min="182" max="182" width="1.7109375" customWidth="1"/>
    <col min="183" max="184" width="5.7109375" customWidth="1"/>
    <col min="185" max="185" width="1.7109375" customWidth="1"/>
    <col min="186" max="187" width="5.7109375" customWidth="1"/>
    <col min="188" max="188" width="1.7109375" customWidth="1"/>
    <col min="189" max="190" width="5.7109375" customWidth="1"/>
    <col min="191" max="191" width="8.7109375" customWidth="1"/>
    <col min="192" max="192" width="1.7109375" customWidth="1"/>
    <col min="193" max="193" width="8.7109375" customWidth="1"/>
    <col min="194" max="194" width="5.7109375" customWidth="1"/>
    <col min="195" max="195" width="1.7109375" customWidth="1"/>
    <col min="196" max="197" width="5.7109375" customWidth="1"/>
    <col min="198" max="198" width="1.7109375" customWidth="1"/>
    <col min="199" max="199" width="8.7109375" customWidth="1"/>
    <col min="200" max="200" width="3" customWidth="1"/>
    <col min="201" max="201" width="5.7109375" customWidth="1"/>
    <col min="202" max="202" width="1.7109375" customWidth="1"/>
    <col min="203" max="204" width="5.7109375" customWidth="1"/>
    <col min="205" max="206" width="1.7109375" customWidth="1"/>
    <col min="207" max="208" width="5.7109375" customWidth="1"/>
    <col min="209" max="209" width="1.7109375" customWidth="1"/>
    <col min="210" max="211" width="5.7109375" customWidth="1"/>
    <col min="212" max="212" width="1.7109375" customWidth="1"/>
    <col min="213" max="214" width="5.7109375" customWidth="1"/>
    <col min="215" max="215" width="1.7109375" customWidth="1"/>
    <col min="216" max="217" width="5.7109375" customWidth="1"/>
    <col min="218" max="218" width="1.7109375" customWidth="1"/>
    <col min="219" max="220" width="5.7109375" customWidth="1"/>
    <col min="221" max="221" width="1.7109375" customWidth="1"/>
    <col min="222" max="223" width="5.7109375" customWidth="1"/>
    <col min="224" max="224" width="1.7109375" customWidth="1"/>
    <col min="225" max="226" width="5.7109375" customWidth="1"/>
    <col min="227" max="227" width="1.7109375" customWidth="1"/>
    <col min="228" max="229" width="5.7109375" customWidth="1"/>
    <col min="230" max="230" width="1.7109375" customWidth="1"/>
    <col min="231" max="232" width="5.7109375" customWidth="1"/>
    <col min="233" max="233" width="1.7109375" customWidth="1"/>
    <col min="234" max="235" width="5.7109375" customWidth="1"/>
    <col min="236" max="236" width="8.7109375" customWidth="1"/>
    <col min="237" max="237" width="1.7109375" customWidth="1"/>
    <col min="238" max="238" width="8.7109375" customWidth="1"/>
    <col min="239" max="239" width="5.7109375" customWidth="1"/>
    <col min="240" max="240" width="1.7109375" customWidth="1"/>
    <col min="241" max="242" width="5.7109375" customWidth="1"/>
    <col min="243" max="243" width="1.7109375" customWidth="1"/>
    <col min="244" max="245" width="5.7109375" customWidth="1"/>
  </cols>
  <sheetData>
    <row r="1" spans="1:243" ht="27" customHeight="1">
      <c r="A1" s="276"/>
      <c r="M1" s="23" t="s">
        <v>7</v>
      </c>
      <c r="N1" s="56" t="s">
        <v>18</v>
      </c>
      <c r="W1" s="23"/>
      <c r="Z1" s="23"/>
      <c r="AG1" s="23" t="s">
        <v>8</v>
      </c>
      <c r="AH1" s="56" t="s">
        <v>5</v>
      </c>
      <c r="AK1" s="276"/>
      <c r="AO1" s="276"/>
      <c r="BA1" s="23" t="s">
        <v>7</v>
      </c>
      <c r="BB1" s="56" t="s">
        <v>18</v>
      </c>
      <c r="BK1" s="23"/>
      <c r="BN1" s="23"/>
      <c r="BU1" s="23" t="s">
        <v>8</v>
      </c>
      <c r="BV1" s="56" t="s">
        <v>6</v>
      </c>
      <c r="BY1" s="276"/>
      <c r="CC1" s="276"/>
      <c r="CO1" s="23" t="s">
        <v>7</v>
      </c>
      <c r="CP1" s="56" t="s">
        <v>18</v>
      </c>
      <c r="CY1" s="23"/>
      <c r="DB1" s="23"/>
      <c r="DI1" s="23" t="s">
        <v>8</v>
      </c>
      <c r="DJ1" s="56" t="s">
        <v>16</v>
      </c>
      <c r="DM1" s="276"/>
      <c r="DQ1" s="276"/>
      <c r="EC1" s="23" t="s">
        <v>7</v>
      </c>
      <c r="ED1" s="56" t="s">
        <v>18</v>
      </c>
      <c r="EM1" s="23"/>
      <c r="EP1" s="23"/>
      <c r="EW1" s="23" t="s">
        <v>8</v>
      </c>
      <c r="EX1" s="56" t="s">
        <v>17</v>
      </c>
      <c r="FA1" s="276"/>
      <c r="FE1" s="276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37"/>
      <c r="FR1" s="38"/>
      <c r="FS1" s="15"/>
      <c r="FT1" s="15"/>
      <c r="FU1" s="15"/>
      <c r="FV1" s="15"/>
      <c r="FW1" s="15"/>
      <c r="FX1" s="15"/>
      <c r="FY1" s="15"/>
      <c r="FZ1" s="15"/>
      <c r="GA1" s="37"/>
      <c r="GB1" s="15"/>
      <c r="GC1" s="15"/>
      <c r="GD1" s="37"/>
      <c r="GE1" s="15"/>
      <c r="GF1" s="15"/>
      <c r="GG1" s="15"/>
      <c r="GH1" s="15"/>
      <c r="GI1" s="15"/>
      <c r="GJ1" s="15"/>
      <c r="GK1" s="37"/>
      <c r="GL1" s="38"/>
      <c r="GM1" s="15"/>
      <c r="GN1" s="15"/>
      <c r="GO1" s="38"/>
      <c r="GP1" s="15"/>
      <c r="GQ1" s="15"/>
      <c r="GR1" s="15"/>
      <c r="GS1" s="15"/>
      <c r="GT1" s="15"/>
      <c r="GU1" s="15"/>
      <c r="GV1" s="38"/>
      <c r="GW1" s="38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</row>
    <row r="2" spans="1:243" ht="27" customHeight="1" thickBot="1"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Y2" s="264"/>
      <c r="DZ2" s="264"/>
      <c r="EA2" s="264"/>
      <c r="EB2" s="264"/>
      <c r="EC2" s="264"/>
      <c r="ED2" s="264"/>
      <c r="EE2" s="264"/>
      <c r="EF2" s="264"/>
      <c r="EG2" s="264"/>
      <c r="EH2" s="264"/>
      <c r="EI2" s="264"/>
      <c r="EJ2" s="264"/>
      <c r="EK2" s="264"/>
      <c r="EL2" s="264"/>
      <c r="EM2" s="264"/>
      <c r="EN2" s="264"/>
      <c r="EO2" s="264"/>
      <c r="EP2" s="264"/>
      <c r="EQ2" s="264"/>
      <c r="ER2" s="264"/>
      <c r="ES2" s="264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</row>
    <row r="3" spans="1:243" ht="27" hidden="1" customHeight="1">
      <c r="B3" s="101"/>
      <c r="C3" s="50">
        <f>HOUR(AJ13)</f>
        <v>9</v>
      </c>
      <c r="D3" s="50">
        <f>MINUTE(AJ13)</f>
        <v>30</v>
      </c>
      <c r="E3" s="50">
        <f>IF(SUM(D3+AJ15+AJ17)&gt;60,C3+1,C3)</f>
        <v>9</v>
      </c>
      <c r="F3" s="50">
        <f>IF(SUM(D3+AJ15+AJ17)&gt;60,SUM(D3+AJ15+AJ17-60),SUM(D3+AJ15+AJ17))</f>
        <v>43</v>
      </c>
      <c r="G3" s="50">
        <f>IF(SUM(F3+AJ15+AJ17)&gt;60,E3+1,E3)</f>
        <v>9</v>
      </c>
      <c r="H3" s="50">
        <f>IF(SUM(F3+AJ15+AJ17)&gt;60,SUM(F3+AJ15+AJ17-60),SUM(F3+AJ15+AJ17))</f>
        <v>56</v>
      </c>
      <c r="I3" s="50">
        <f>IF(SUM(H3+AJ15+AJ17)&gt;60,G3+1,G3)</f>
        <v>10</v>
      </c>
      <c r="J3" s="50">
        <f>IF(SUM(H3+AJ15+AJ17)&gt;60,SUM(H3+AJ15+AJ17-60),SUM(H3+AJ15+AJ17))</f>
        <v>9</v>
      </c>
      <c r="K3" s="50"/>
      <c r="L3" s="50">
        <f>IF(SUM(J3+AJ15+AJ17)&gt;60,I3+1,I3)</f>
        <v>10</v>
      </c>
      <c r="M3" s="50">
        <f>IF(SUM(J3+AJ15+AJ17)&gt;60,SUM(J3+AJ15+AJ17-60),SUM(J3+AJ15+AJ17))</f>
        <v>22</v>
      </c>
      <c r="N3" s="8"/>
      <c r="O3" s="50">
        <f>IF(SUM(M3+AJ15+AJ17)&gt;60,L3+1,L3)</f>
        <v>10</v>
      </c>
      <c r="P3" s="50">
        <f>IF(SUM(M3+AJ15+AJ17)&gt;60,SUM(M3+AJ15+AJ17-60),SUM(M3+AJ15+AJ17))</f>
        <v>35</v>
      </c>
      <c r="Q3" s="8"/>
      <c r="R3" s="50">
        <f>IF(SUM(P3+AJ15+AJ17)&gt;60,O3+1,O3)</f>
        <v>10</v>
      </c>
      <c r="S3" s="50">
        <f>IF(SUM(P3+AJ15+AJ17)&gt;60,SUM(P3+AJ15+AJ17-60),SUM(P3+AJ15+AJ17))</f>
        <v>48</v>
      </c>
      <c r="T3" s="8"/>
      <c r="U3" s="50">
        <f>IF(SUM(S3+AJ15+AJ17)&gt;60,R3+1,R3)</f>
        <v>11</v>
      </c>
      <c r="V3" s="128">
        <f>IF(SUM(S3+AJ15+AJ17)&gt;60,SUM(S3+AJ15+AJ17-60),SUM(S3+AJ15+AJ17))</f>
        <v>1</v>
      </c>
      <c r="W3" s="128">
        <f>IF(SUM(V3+AJ15+AJ17)&gt;60,U3+1,U3)</f>
        <v>11</v>
      </c>
      <c r="X3" s="50">
        <f>IF(SUM(V3+AJ15+AJ17)&gt;60,SUM(V3+AJ15+AJ17-60),SUM(V3+AJ15+AJ17))</f>
        <v>14</v>
      </c>
      <c r="Y3" s="50">
        <f>IF(SUM(X3+AJ15+AJ17)&gt;60,W3+1,W3)</f>
        <v>11</v>
      </c>
      <c r="Z3" s="50">
        <f>IF(SUM(X3+AJ15+AJ17)&gt;60,SUM(X3+AJ15+AJ17-60),SUM(X3+AJ15+AJ17))</f>
        <v>27</v>
      </c>
      <c r="AA3" s="50">
        <f>IF(SUM(Z3+AJ15+AJ17)&gt;59,Y3+1,Y3)</f>
        <v>11</v>
      </c>
      <c r="AB3" s="50">
        <f>IF(SUM(Z3+AJ15+AJ17)&gt;59,SUM(Z3+AJ15+AJ17-60),SUM(Z3+AJ15+AJ17))</f>
        <v>40</v>
      </c>
      <c r="AC3" s="266"/>
      <c r="AD3" s="50">
        <f>IF(SUM(AB3+AJ15+AJ17)&gt;60,AA3+1,AA3)</f>
        <v>11</v>
      </c>
      <c r="AE3" s="50">
        <f>IF(SUM(AB3+AJ15+AJ17)&gt;60,SUM(AB3+AJ15+AJ17-60),SUM(AB3+AJ15+AJ17))</f>
        <v>53</v>
      </c>
      <c r="AF3" s="8"/>
      <c r="AG3" s="50">
        <f>IF(SUM(AE3+AJ15+AJ17)&gt;60,AD3+1,AD3)</f>
        <v>12</v>
      </c>
      <c r="AH3" s="50">
        <f>IF(SUM(AE3+AJ15+AJ17)&gt;60,SUM(AE3+AJ15+AJ17-60),SUM(AE3+AJ15+AJ17))</f>
        <v>6</v>
      </c>
      <c r="AJ3" s="50">
        <f>IF(SUM(AH3+AJ15+AJ17)&gt;60,AG3+1,AG3)</f>
        <v>12</v>
      </c>
      <c r="AK3" s="50">
        <f>IF(SUM(AH3+AJ15+AJ17)&gt;60,SUM(AH3+AJ15+AJ17-60),SUM(AH3+AJ15+AJ17))</f>
        <v>19</v>
      </c>
      <c r="AM3" s="50">
        <f>IF(SUM(AK3+AJ15+AJ17)&gt;60,AJ3+1,AJ3)</f>
        <v>12</v>
      </c>
      <c r="AN3" s="50">
        <f>IF(SUM(AK3+AJ15+AJ17)&gt;60,SUM(AK3+AJ15+AJ17-60),SUM(AK3+AJ15+AJ17))</f>
        <v>32</v>
      </c>
      <c r="AP3" s="101"/>
      <c r="AQ3" s="50">
        <f>HOUR(BX13)</f>
        <v>9</v>
      </c>
      <c r="AR3" s="50">
        <f>MINUTE(BX13)</f>
        <v>30</v>
      </c>
      <c r="AS3" s="50">
        <f>IF(SUM(AR3+BX15+BX17)&gt;60,AQ3+1,AQ3)</f>
        <v>9</v>
      </c>
      <c r="AT3" s="50">
        <f>IF(SUM(AR3+BX15+BX17)&gt;60,SUM(AR3+BX15+BX17-60),SUM(AR3+BX15+BX17))</f>
        <v>43</v>
      </c>
      <c r="AU3" s="50">
        <f>IF(SUM(AT3+BX15+BX17)&gt;60,AS3+1,AS3)</f>
        <v>9</v>
      </c>
      <c r="AV3" s="50">
        <f>IF(SUM(AT3+BX15+BX17)&gt;60,SUM(AT3+BX15+BX17-60),SUM(AT3+BX15+BX17))</f>
        <v>56</v>
      </c>
      <c r="AW3" s="50">
        <f>IF(SUM(AV3+BX15+BX17)&gt;60,AU3+1,AU3)</f>
        <v>10</v>
      </c>
      <c r="AX3" s="50">
        <f>IF(SUM(AV3+BX15+BX17)&gt;60,SUM(AV3+BX15+BX17-60),SUM(AV3+BX15+BX17))</f>
        <v>9</v>
      </c>
      <c r="AY3" s="50"/>
      <c r="AZ3" s="50">
        <f>IF(SUM(AX3+BX15+BX17)&gt;60,AW3+1,AW3)</f>
        <v>10</v>
      </c>
      <c r="BA3" s="50">
        <f>IF(SUM(AX3+BX15+BX17)&gt;60,SUM(AX3+BX15+BX17-60),SUM(AX3+BX15+BX17))</f>
        <v>22</v>
      </c>
      <c r="BB3" s="8"/>
      <c r="BC3" s="50">
        <f>IF(SUM(BA3+BX15+BX17)&gt;60,AZ3+1,AZ3)</f>
        <v>10</v>
      </c>
      <c r="BD3" s="50">
        <f>IF(SUM(BA3+BX15+BX17)&gt;60,SUM(BA3+BX15+BX17-60),SUM(BA3+BX15+BX17))</f>
        <v>35</v>
      </c>
      <c r="BE3" s="8"/>
      <c r="BF3" s="50">
        <f>IF(SUM(BD3+BX15+BX17)&gt;60,BC3+1,BC3)</f>
        <v>10</v>
      </c>
      <c r="BG3" s="50">
        <f>IF(SUM(BD3+BX15+BX17)&gt;60,SUM(BD3+BX15+BX17-60),SUM(BD3+BX15+BX17))</f>
        <v>48</v>
      </c>
      <c r="BH3" s="8"/>
      <c r="BI3" s="50">
        <f>IF(SUM(BG3+BX15+BX17)&gt;60,BF3+1,BF3)</f>
        <v>11</v>
      </c>
      <c r="BJ3" s="128">
        <f>IF(SUM(BG3+BX15+BX17)&gt;60,SUM(BG3+BX15+BX17-60),SUM(BG3+BX15+BX17))</f>
        <v>1</v>
      </c>
      <c r="BK3" s="128">
        <f>IF(SUM(BJ3+BX15+BX17)&gt;60,BI3+1,BI3)</f>
        <v>11</v>
      </c>
      <c r="BL3" s="50">
        <f>IF(SUM(BJ3+BX15+BX17)&gt;60,SUM(BJ3+BX15+BX17-60),SUM(BJ3+BX15+BX17))</f>
        <v>14</v>
      </c>
      <c r="BM3" s="50">
        <f>IF(SUM(BL3+BX15+BX17)&gt;60,BK3+1,BK3)</f>
        <v>11</v>
      </c>
      <c r="BN3" s="50">
        <f>IF(SUM(BL3+BX15+BX17)&gt;60,SUM(BL3+BX15+BX17-60),SUM(BL3+BX15+BX17))</f>
        <v>27</v>
      </c>
      <c r="BO3" s="50">
        <f>IF(SUM(BN3+BX15+BX17)&gt;59,BM3+1,BM3)</f>
        <v>11</v>
      </c>
      <c r="BP3" s="50">
        <f>IF(SUM(BN3+BX15+BX17)&gt;59,SUM(BN3+BX15+BX17-60),SUM(BN3+BX15+BX17))</f>
        <v>40</v>
      </c>
      <c r="BQ3" s="266"/>
      <c r="BR3" s="50">
        <f>IF(SUM(BP3+BX15+BX17)&gt;60,BO3+1,BO3)</f>
        <v>11</v>
      </c>
      <c r="BS3" s="50">
        <f>IF(SUM(BP3+BX15+BX17)&gt;60,SUM(BP3+BX15+BX17-60),SUM(BP3+BX15+BX17))</f>
        <v>53</v>
      </c>
      <c r="BT3" s="8"/>
      <c r="BU3" s="50">
        <f>IF(SUM(BS3+BX15+BX17)&gt;60,BR3+1,BR3)</f>
        <v>12</v>
      </c>
      <c r="BV3" s="50">
        <f>IF(SUM(BS3+BX15+BX17)&gt;60,SUM(BS3+BX15+BX17-60),SUM(BS3+BX15+BX17))</f>
        <v>6</v>
      </c>
      <c r="BX3" s="50">
        <f>IF(SUM(BV3+BX15+BX17)&gt;60,BU3+1,BU3)</f>
        <v>12</v>
      </c>
      <c r="BY3" s="50">
        <f>IF(SUM(BV3+BX15+BX17)&gt;60,SUM(BV3+BX15+BX17-60),SUM(BV3+BX15+BX17))</f>
        <v>19</v>
      </c>
      <c r="CA3" s="50">
        <f>IF(SUM(BY3+BX15+BX17)&gt;60,BX3+1,BX3)</f>
        <v>12</v>
      </c>
      <c r="CB3" s="50">
        <f>IF(SUM(BY3+BX15+BX17)&gt;60,SUM(BY3+BX15+BX17-60),SUM(BY3+BX15+BX17))</f>
        <v>32</v>
      </c>
      <c r="CD3" s="101"/>
      <c r="CE3" s="50">
        <f>HOUR(DL13)</f>
        <v>9</v>
      </c>
      <c r="CF3" s="50">
        <f>MINUTE(DL13)</f>
        <v>30</v>
      </c>
      <c r="CG3" s="50">
        <f>IF(SUM(CF3+DL15+DL17)&gt;60,CE3+1,CE3)</f>
        <v>9</v>
      </c>
      <c r="CH3" s="50">
        <f>IF(SUM(CF3+DL15+DL17)&gt;60,SUM(CF3+DL15+DL17-60),SUM(CF3+DL15+DL17))</f>
        <v>43</v>
      </c>
      <c r="CI3" s="50">
        <f>IF(SUM(CH3+DL15+DL17)&gt;60,CG3+1,CG3)</f>
        <v>9</v>
      </c>
      <c r="CJ3" s="50">
        <f>IF(SUM(CH3+DL15+DL17)&gt;60,SUM(CH3+DL15+DL17-60),SUM(CH3+DL15+DL17))</f>
        <v>56</v>
      </c>
      <c r="CK3" s="50">
        <f>IF(SUM(CJ3+DL15+DL17)&gt;60,CI3+1,CI3)</f>
        <v>10</v>
      </c>
      <c r="CL3" s="50">
        <f>IF(SUM(CJ3+DL15+DL17)&gt;60,SUM(CJ3+DL15+DL17-60),SUM(CJ3+DL15+DL17))</f>
        <v>9</v>
      </c>
      <c r="CM3" s="50"/>
      <c r="CN3" s="50">
        <f>IF(SUM(CL3+DL15+DL17)&gt;60,CK3+1,CK3)</f>
        <v>10</v>
      </c>
      <c r="CO3" s="50">
        <f>IF(SUM(CL3+DL15+DL17)&gt;60,SUM(CL3+DL15+DL17-60),SUM(CL3+DL15+DL17))</f>
        <v>22</v>
      </c>
      <c r="CP3" s="8"/>
      <c r="CQ3" s="50">
        <f>IF(SUM(CO3+DL15+DL17)&gt;60,CN3+1,CN3)</f>
        <v>10</v>
      </c>
      <c r="CR3" s="50">
        <f>IF(SUM(CO3+DL15+DL17)&gt;60,SUM(CO3+DL15+DL17-60),SUM(CO3+DL15+DL17))</f>
        <v>35</v>
      </c>
      <c r="CS3" s="8"/>
      <c r="CT3" s="50">
        <f>IF(SUM(CR3+DL15+DL17)&gt;60,CQ3+1,CQ3)</f>
        <v>10</v>
      </c>
      <c r="CU3" s="50">
        <f>IF(SUM(CR3+DL15+DL17)&gt;60,SUM(CR3+DL15+DL17-60),SUM(CR3+DL15+DL17))</f>
        <v>48</v>
      </c>
      <c r="CV3" s="8"/>
      <c r="CW3" s="50">
        <f>IF(SUM(CU3+DL15+DL17)&gt;60,CT3+1,CT3)</f>
        <v>11</v>
      </c>
      <c r="CX3" s="128">
        <f>IF(SUM(CU3+DL15+DL17)&gt;60,SUM(CU3+DL15+DL17-60),SUM(CU3+DL15+DL17))</f>
        <v>1</v>
      </c>
      <c r="CY3" s="128">
        <f>IF(SUM(CX3+DL15+DL17)&gt;60,CW3+1,CW3)</f>
        <v>11</v>
      </c>
      <c r="CZ3" s="50">
        <f>IF(SUM(CX3+DL15+DL17)&gt;60,SUM(CX3+DL15+DL17-60),SUM(CX3+DL15+DL17))</f>
        <v>14</v>
      </c>
      <c r="DA3" s="50">
        <f>IF(SUM(CZ3+DL15+DL17)&gt;60,CY3+1,CY3)</f>
        <v>11</v>
      </c>
      <c r="DB3" s="50">
        <f>IF(SUM(CZ3+DL15+DL17)&gt;60,SUM(CZ3+DL15+DL17-60),SUM(CZ3+DL15+DL17))</f>
        <v>27</v>
      </c>
      <c r="DC3" s="50">
        <f>IF(SUM(DB3+DL15+DL17)&gt;59,DA3+1,DA3)</f>
        <v>11</v>
      </c>
      <c r="DD3" s="50">
        <f>IF(SUM(DB3+DL15+DL17)&gt;59,SUM(DB3+DL15+DL17-60),SUM(DB3+DL15+DL17))</f>
        <v>40</v>
      </c>
      <c r="DE3" s="266"/>
      <c r="DF3" s="50">
        <f>IF(SUM(DD3+DL15+DL17)&gt;60,DC3+1,DC3)</f>
        <v>11</v>
      </c>
      <c r="DG3" s="50">
        <f>IF(SUM(DD3+DL15+DL17)&gt;60,SUM(DD3+DL15+DL17-60),SUM(DD3+DL15+DL17))</f>
        <v>53</v>
      </c>
      <c r="DH3" s="8"/>
      <c r="DI3" s="50">
        <f>IF(SUM(DG3+DL15+DL17)&gt;60,DF3+1,DF3)</f>
        <v>12</v>
      </c>
      <c r="DJ3" s="50">
        <f>IF(SUM(DG3+DL15+DL17)&gt;60,SUM(DG3+DL15+DL17-60),SUM(DG3+DL15+DL17))</f>
        <v>6</v>
      </c>
      <c r="DL3" s="50">
        <f>IF(SUM(DJ3+DL15+DL17)&gt;60,DI3+1,DI3)</f>
        <v>12</v>
      </c>
      <c r="DM3" s="50">
        <f>IF(SUM(DJ3+DL15+DL17)&gt;60,SUM(DJ3+DL15+DL17-60),SUM(DJ3+DL15+DL17))</f>
        <v>19</v>
      </c>
      <c r="DO3" s="50">
        <f>IF(SUM(DM3+DL15+DL17)&gt;60,DL3+1,DL3)</f>
        <v>12</v>
      </c>
      <c r="DP3" s="50">
        <f>IF(SUM(DM3+DL15+DL17)&gt;60,SUM(DM3+DL15+DL17-60),SUM(DM3+DL15+DL17))</f>
        <v>32</v>
      </c>
      <c r="DR3" s="101"/>
      <c r="DS3" s="50">
        <f>HOUR(EZ13)</f>
        <v>9</v>
      </c>
      <c r="DT3" s="50">
        <f>MINUTE(EZ13)</f>
        <v>30</v>
      </c>
      <c r="DU3" s="50">
        <f>IF(SUM(DT3+EZ15+EZ17)&gt;60,DS3+1,DS3)</f>
        <v>9</v>
      </c>
      <c r="DV3" s="50">
        <f>IF(SUM(DT3+EZ15+EZ17)&gt;60,SUM(DT3+EZ15+EZ17-60),SUM(DT3+EZ15+EZ17))</f>
        <v>43</v>
      </c>
      <c r="DW3" s="50">
        <f>IF(SUM(DV3+EZ15+EZ17)&gt;60,DU3+1,DU3)</f>
        <v>9</v>
      </c>
      <c r="DX3" s="50">
        <f>IF(SUM(DV3+EZ15+EZ17)&gt;60,SUM(DV3+EZ15+EZ17-60),SUM(DV3+EZ15+EZ17))</f>
        <v>56</v>
      </c>
      <c r="DY3" s="50">
        <f>IF(SUM(DX3+EZ15+EZ17)&gt;60,DW3+1,DW3)</f>
        <v>10</v>
      </c>
      <c r="DZ3" s="50">
        <f>IF(SUM(DX3+EZ15+EZ17)&gt;60,SUM(DX3+EZ15+EZ17-60),SUM(DX3+EZ15+EZ17))</f>
        <v>9</v>
      </c>
      <c r="EA3" s="50"/>
      <c r="EB3" s="50">
        <f>IF(SUM(DZ3+EZ15+EZ17)&gt;60,DY3+1,DY3)</f>
        <v>10</v>
      </c>
      <c r="EC3" s="50">
        <f>IF(SUM(DZ3+EZ15+EZ17)&gt;60,SUM(DZ3+EZ15+EZ17-60),SUM(DZ3+EZ15+EZ17))</f>
        <v>22</v>
      </c>
      <c r="ED3" s="8"/>
      <c r="EE3" s="50">
        <f>IF(SUM(EC3+EZ15+EZ17)&gt;60,EB3+1,EB3)</f>
        <v>10</v>
      </c>
      <c r="EF3" s="50">
        <f>IF(SUM(EC3+EZ15+EZ17)&gt;60,SUM(EC3+EZ15+EZ17-60),SUM(EC3+EZ15+EZ17))</f>
        <v>35</v>
      </c>
      <c r="EG3" s="8"/>
      <c r="EH3" s="50">
        <f>IF(SUM(EF3+EZ15+EZ17)&gt;60,EE3+1,EE3)</f>
        <v>10</v>
      </c>
      <c r="EI3" s="50">
        <f>IF(SUM(EF3+EZ15+EZ17)&gt;60,SUM(EF3+EZ15+EZ17-60),SUM(EF3+EZ15+EZ17))</f>
        <v>48</v>
      </c>
      <c r="EJ3" s="8"/>
      <c r="EK3" s="50">
        <f>IF(SUM(EI3+EZ15+EZ17)&gt;60,EH3+1,EH3)</f>
        <v>11</v>
      </c>
      <c r="EL3" s="128">
        <f>IF(SUM(EI3+EZ15+EZ17)&gt;60,SUM(EI3+EZ15+EZ17-60),SUM(EI3+EZ15+EZ17))</f>
        <v>1</v>
      </c>
      <c r="EM3" s="128">
        <f>IF(SUM(EL3+EZ15+EZ17)&gt;60,EK3+1,EK3)</f>
        <v>11</v>
      </c>
      <c r="EN3" s="50">
        <f>IF(SUM(EL3+EZ15+EZ17)&gt;60,SUM(EL3+EZ15+EZ17-60),SUM(EL3+EZ15+EZ17))</f>
        <v>14</v>
      </c>
      <c r="EO3" s="50">
        <f>IF(SUM(EN3+EZ15+EZ17)&gt;60,EM3+1,EM3)</f>
        <v>11</v>
      </c>
      <c r="EP3" s="50">
        <f>IF(SUM(EN3+EZ15+EZ17)&gt;60,SUM(EN3+EZ15+EZ17-60),SUM(EN3+EZ15+EZ17))</f>
        <v>27</v>
      </c>
      <c r="EQ3" s="50">
        <f>IF(SUM(EP3+EZ15+EZ17)&gt;59,EO3+1,EO3)</f>
        <v>11</v>
      </c>
      <c r="ER3" s="50">
        <f>IF(SUM(EP3+EZ15+EZ17)&gt;59,SUM(EP3+EZ15+EZ17-60),SUM(EP3+EZ15+EZ17))</f>
        <v>40</v>
      </c>
      <c r="ES3" s="266"/>
      <c r="ET3" s="50">
        <f>IF(SUM(ER3+EZ15+EZ17)&gt;60,EQ3+1,EQ3)</f>
        <v>11</v>
      </c>
      <c r="EU3" s="50">
        <f>IF(SUM(ER3+EZ15+EZ17)&gt;60,SUM(ER3+EZ15+EZ17-60),SUM(ER3+EZ15+EZ17))</f>
        <v>53</v>
      </c>
      <c r="EV3" s="8"/>
      <c r="EW3" s="50">
        <f>IF(SUM(EU3+EZ15+EZ17)&gt;60,ET3+1,ET3)</f>
        <v>12</v>
      </c>
      <c r="EX3" s="50">
        <f>IF(SUM(EU3+EZ15+EZ17)&gt;60,SUM(EU3+EZ15+EZ17-60),SUM(EU3+EZ15+EZ17))</f>
        <v>6</v>
      </c>
      <c r="EZ3" s="50">
        <f>IF(SUM(EX3+EZ15+EZ17)&gt;60,EW3+1,EW3)</f>
        <v>12</v>
      </c>
      <c r="FA3" s="50">
        <f>IF(SUM(EX3+EZ15+EZ17)&gt;60,SUM(EX3+EZ15+EZ17-60),SUM(EX3+EZ15+EZ17))</f>
        <v>19</v>
      </c>
      <c r="FC3" s="50">
        <f>IF(SUM(FA3+EZ15+EZ17)&gt;60,EZ3+1,EZ3)</f>
        <v>12</v>
      </c>
      <c r="FD3" s="50">
        <f>IF(SUM(FA3+EZ15+EZ17)&gt;60,SUM(FA3+EZ15+EZ17-60),SUM(FA3+EZ15+EZ17))</f>
        <v>32</v>
      </c>
      <c r="FF3" s="101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42"/>
      <c r="FS3" s="50"/>
      <c r="FT3" s="50"/>
      <c r="FU3" s="42"/>
      <c r="FV3" s="50"/>
      <c r="FW3" s="50"/>
      <c r="FX3" s="42"/>
      <c r="FY3" s="50"/>
      <c r="FZ3" s="50"/>
      <c r="GA3" s="50"/>
      <c r="GB3" s="50"/>
      <c r="GC3" s="50"/>
      <c r="GD3" s="50"/>
      <c r="GE3" s="50"/>
      <c r="GF3" s="50"/>
      <c r="GG3" s="99"/>
      <c r="GH3" s="50"/>
      <c r="GI3" s="50"/>
      <c r="GJ3" s="42"/>
      <c r="GK3" s="50"/>
      <c r="GL3" s="50"/>
      <c r="GM3" s="15"/>
      <c r="GN3" s="50"/>
      <c r="GO3" s="50"/>
      <c r="GP3" s="15"/>
      <c r="GQ3" s="50"/>
      <c r="GR3" s="50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</row>
    <row r="4" spans="1:243" ht="27" hidden="1" customHeight="1" thickBot="1"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W4" s="264"/>
      <c r="AX4" s="264"/>
      <c r="AY4" s="264"/>
      <c r="AZ4" s="264"/>
      <c r="BA4" s="264"/>
      <c r="BB4" s="264"/>
      <c r="BC4" s="264"/>
      <c r="BD4" s="264"/>
      <c r="BE4" s="264"/>
      <c r="BF4" s="264"/>
      <c r="BG4" s="264"/>
      <c r="BH4" s="264"/>
      <c r="BI4" s="264"/>
      <c r="BJ4" s="264"/>
      <c r="BK4" s="264"/>
      <c r="BL4" s="264"/>
      <c r="BM4" s="264"/>
      <c r="BN4" s="264"/>
      <c r="BO4" s="264"/>
      <c r="BP4" s="264"/>
      <c r="BQ4" s="264"/>
      <c r="CK4" s="264"/>
      <c r="CL4" s="264"/>
      <c r="CM4" s="264"/>
      <c r="CN4" s="264"/>
      <c r="CO4" s="264"/>
      <c r="CP4" s="264"/>
      <c r="CQ4" s="264"/>
      <c r="CR4" s="264"/>
      <c r="CS4" s="264"/>
      <c r="CT4" s="264"/>
      <c r="CU4" s="264"/>
      <c r="CV4" s="264"/>
      <c r="CW4" s="264"/>
      <c r="CX4" s="264"/>
      <c r="CY4" s="264"/>
      <c r="CZ4" s="264"/>
      <c r="DA4" s="264"/>
      <c r="DB4" s="264"/>
      <c r="DC4" s="264"/>
      <c r="DD4" s="264"/>
      <c r="DE4" s="264"/>
      <c r="DY4" s="264"/>
      <c r="DZ4" s="264"/>
      <c r="EA4" s="264"/>
      <c r="EB4" s="264"/>
      <c r="EC4" s="264"/>
      <c r="ED4" s="264"/>
      <c r="EE4" s="264"/>
      <c r="EF4" s="264"/>
      <c r="EG4" s="264"/>
      <c r="EH4" s="264"/>
      <c r="EI4" s="264"/>
      <c r="EJ4" s="264"/>
      <c r="EK4" s="264"/>
      <c r="EL4" s="264"/>
      <c r="EM4" s="264"/>
      <c r="EN4" s="264"/>
      <c r="EO4" s="264"/>
      <c r="EP4" s="264"/>
      <c r="EQ4" s="264"/>
      <c r="ER4" s="264"/>
      <c r="ES4" s="264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</row>
    <row r="5" spans="1:243" ht="27" customHeight="1">
      <c r="I5" s="472"/>
      <c r="J5" s="473"/>
      <c r="K5" s="474"/>
      <c r="L5" s="305" t="str">
        <f>IF((C9=""),"",C9)</f>
        <v>REMA RK ,,A"</v>
      </c>
      <c r="M5" s="305"/>
      <c r="N5" s="326"/>
      <c r="O5" s="305" t="str">
        <f>IF((C10=""),"",C10)</f>
        <v>Chlumec ,,B"</v>
      </c>
      <c r="P5" s="305"/>
      <c r="Q5" s="326"/>
      <c r="R5" s="305" t="str">
        <f>IF((C11=""),"",C11)</f>
        <v>Nové Město ,,C"</v>
      </c>
      <c r="S5" s="305"/>
      <c r="T5" s="326"/>
      <c r="U5" s="305" t="str">
        <f>IF((C12=""),"",C12)</f>
        <v>Hronov</v>
      </c>
      <c r="V5" s="305"/>
      <c r="W5" s="326"/>
      <c r="X5" s="305" t="str">
        <f>IF((C13=""),"",C13)</f>
        <v>Týniště Banáni</v>
      </c>
      <c r="Y5" s="305"/>
      <c r="Z5" s="326"/>
      <c r="AA5" s="305" t="str">
        <f>IF((C14=""),"",C14)</f>
        <v/>
      </c>
      <c r="AB5" s="305"/>
      <c r="AC5" s="305"/>
      <c r="AD5" s="437" t="s">
        <v>1</v>
      </c>
      <c r="AE5" s="477" t="s">
        <v>3</v>
      </c>
      <c r="AF5" s="478"/>
      <c r="AG5" s="479"/>
      <c r="AH5" s="447" t="s">
        <v>2</v>
      </c>
      <c r="AW5" s="472"/>
      <c r="AX5" s="473"/>
      <c r="AY5" s="474"/>
      <c r="AZ5" s="305" t="str">
        <f>IF((AQ9=""),"",AQ9)</f>
        <v>REMA RK ,,B"</v>
      </c>
      <c r="BA5" s="305"/>
      <c r="BB5" s="326"/>
      <c r="BC5" s="305" t="str">
        <f>IF((AQ10=""),"",AQ10)</f>
        <v>Chlumec ,,C"</v>
      </c>
      <c r="BD5" s="305"/>
      <c r="BE5" s="326"/>
      <c r="BF5" s="305" t="str">
        <f>IF((AQ11=""),"",AQ11)</f>
        <v>Nové Město ,,D"</v>
      </c>
      <c r="BG5" s="305"/>
      <c r="BH5" s="326"/>
      <c r="BI5" s="305" t="str">
        <f>IF((AQ12=""),"",AQ12)</f>
        <v>Nové Město ,,A"</v>
      </c>
      <c r="BJ5" s="305"/>
      <c r="BK5" s="326"/>
      <c r="BL5" s="305" t="str">
        <f>IF((AQ13=""),"",AQ13)</f>
        <v>Nechanice "A"</v>
      </c>
      <c r="BM5" s="305"/>
      <c r="BN5" s="326"/>
      <c r="BO5" s="305" t="str">
        <f>IF((AQ14=""),"",AQ14)</f>
        <v>Týniště Citronci</v>
      </c>
      <c r="BP5" s="305"/>
      <c r="BQ5" s="305"/>
      <c r="BR5" s="437" t="s">
        <v>1</v>
      </c>
      <c r="BS5" s="477" t="s">
        <v>3</v>
      </c>
      <c r="BT5" s="478"/>
      <c r="BU5" s="479"/>
      <c r="BV5" s="447" t="s">
        <v>2</v>
      </c>
      <c r="CK5" s="472"/>
      <c r="CL5" s="473"/>
      <c r="CM5" s="474"/>
      <c r="CN5" s="305" t="str">
        <f>IF((CE9=""),"",CE9)</f>
        <v>REMA RK ,,C"</v>
      </c>
      <c r="CO5" s="305"/>
      <c r="CP5" s="326"/>
      <c r="CQ5" s="305" t="str">
        <f>IF((CE10=""),"",CE10)</f>
        <v>Chlumec ,,A"</v>
      </c>
      <c r="CR5" s="305"/>
      <c r="CS5" s="326"/>
      <c r="CT5" s="305" t="str">
        <f>IF((CE11=""),"",CE11)</f>
        <v>Staré Město</v>
      </c>
      <c r="CU5" s="305"/>
      <c r="CV5" s="326"/>
      <c r="CW5" s="305" t="str">
        <f>IF((CE12=""),"",CE12)</f>
        <v>Nové Město  ,,E"</v>
      </c>
      <c r="CX5" s="305"/>
      <c r="CY5" s="326"/>
      <c r="CZ5" s="305" t="str">
        <f>IF((CE13=""),"",CE13)</f>
        <v>Nechanice "B"</v>
      </c>
      <c r="DA5" s="305"/>
      <c r="DB5" s="326"/>
      <c r="DC5" s="305" t="str">
        <f>IF((CE14=""),"",CE14)</f>
        <v/>
      </c>
      <c r="DD5" s="305"/>
      <c r="DE5" s="305"/>
      <c r="DF5" s="437" t="s">
        <v>1</v>
      </c>
      <c r="DG5" s="477" t="s">
        <v>3</v>
      </c>
      <c r="DH5" s="478"/>
      <c r="DI5" s="479"/>
      <c r="DJ5" s="447" t="s">
        <v>2</v>
      </c>
      <c r="DY5" s="472"/>
      <c r="DZ5" s="473"/>
      <c r="EA5" s="474"/>
      <c r="EB5" s="305" t="str">
        <f>IF((DS9=""),"",DS9)</f>
        <v>REMA RK ,,D"</v>
      </c>
      <c r="EC5" s="305"/>
      <c r="ED5" s="326"/>
      <c r="EE5" s="305" t="str">
        <f>IF((DS10=""),"",DS10)</f>
        <v>Chlumec ,,D"</v>
      </c>
      <c r="EF5" s="305"/>
      <c r="EG5" s="326"/>
      <c r="EH5" s="305" t="str">
        <f>IF((DS11=""),"",DS11)</f>
        <v>Nové Město ,,B"</v>
      </c>
      <c r="EI5" s="305"/>
      <c r="EJ5" s="326"/>
      <c r="EK5" s="305" t="str">
        <f>IF((DS12=""),"",DS12)</f>
        <v>Jičín ,,A"</v>
      </c>
      <c r="EL5" s="305"/>
      <c r="EM5" s="326"/>
      <c r="EN5" s="305" t="str">
        <f>IF((DS13=""),"",DS13)</f>
        <v>Kvasiny</v>
      </c>
      <c r="EO5" s="305"/>
      <c r="EP5" s="326"/>
      <c r="EQ5" s="305" t="str">
        <f>IF((DS14=""),"",DS14)</f>
        <v>Třebeš</v>
      </c>
      <c r="ER5" s="305"/>
      <c r="ES5" s="305"/>
      <c r="ET5" s="437" t="s">
        <v>1</v>
      </c>
      <c r="EU5" s="477" t="s">
        <v>3</v>
      </c>
      <c r="EV5" s="478"/>
      <c r="EW5" s="479"/>
      <c r="EX5" s="447" t="s">
        <v>2</v>
      </c>
      <c r="FF5" s="15"/>
      <c r="FG5" s="15"/>
      <c r="FH5" s="15"/>
      <c r="FI5" s="15"/>
      <c r="FJ5" s="15"/>
      <c r="FK5" s="15"/>
      <c r="FL5" s="15"/>
      <c r="FM5" s="97"/>
      <c r="FN5" s="97"/>
      <c r="FO5" s="97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4"/>
      <c r="GI5" s="85"/>
      <c r="GJ5" s="86"/>
      <c r="GK5" s="86"/>
      <c r="GL5" s="84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</row>
    <row r="6" spans="1:243" ht="27" customHeight="1" thickBot="1">
      <c r="I6" s="475"/>
      <c r="J6" s="468"/>
      <c r="K6" s="469"/>
      <c r="L6" s="327"/>
      <c r="M6" s="327"/>
      <c r="N6" s="328"/>
      <c r="O6" s="327"/>
      <c r="P6" s="327"/>
      <c r="Q6" s="328"/>
      <c r="R6" s="327"/>
      <c r="S6" s="327"/>
      <c r="T6" s="328"/>
      <c r="U6" s="327"/>
      <c r="V6" s="327"/>
      <c r="W6" s="328"/>
      <c r="X6" s="327"/>
      <c r="Y6" s="327"/>
      <c r="Z6" s="328"/>
      <c r="AA6" s="327"/>
      <c r="AB6" s="327"/>
      <c r="AC6" s="327"/>
      <c r="AD6" s="476"/>
      <c r="AE6" s="480"/>
      <c r="AF6" s="480"/>
      <c r="AG6" s="481"/>
      <c r="AH6" s="448"/>
      <c r="AW6" s="475"/>
      <c r="AX6" s="468"/>
      <c r="AY6" s="469"/>
      <c r="AZ6" s="327"/>
      <c r="BA6" s="327"/>
      <c r="BB6" s="328"/>
      <c r="BC6" s="327"/>
      <c r="BD6" s="327"/>
      <c r="BE6" s="328"/>
      <c r="BF6" s="327"/>
      <c r="BG6" s="327"/>
      <c r="BH6" s="328"/>
      <c r="BI6" s="327"/>
      <c r="BJ6" s="327"/>
      <c r="BK6" s="328"/>
      <c r="BL6" s="327"/>
      <c r="BM6" s="327"/>
      <c r="BN6" s="328"/>
      <c r="BO6" s="327"/>
      <c r="BP6" s="327"/>
      <c r="BQ6" s="327"/>
      <c r="BR6" s="476"/>
      <c r="BS6" s="480"/>
      <c r="BT6" s="480"/>
      <c r="BU6" s="481"/>
      <c r="BV6" s="448"/>
      <c r="CK6" s="475"/>
      <c r="CL6" s="468"/>
      <c r="CM6" s="469"/>
      <c r="CN6" s="327"/>
      <c r="CO6" s="327"/>
      <c r="CP6" s="328"/>
      <c r="CQ6" s="327"/>
      <c r="CR6" s="327"/>
      <c r="CS6" s="328"/>
      <c r="CT6" s="327"/>
      <c r="CU6" s="327"/>
      <c r="CV6" s="328"/>
      <c r="CW6" s="327"/>
      <c r="CX6" s="327"/>
      <c r="CY6" s="328"/>
      <c r="CZ6" s="327"/>
      <c r="DA6" s="327"/>
      <c r="DB6" s="328"/>
      <c r="DC6" s="327"/>
      <c r="DD6" s="327"/>
      <c r="DE6" s="327"/>
      <c r="DF6" s="476"/>
      <c r="DG6" s="480"/>
      <c r="DH6" s="480"/>
      <c r="DI6" s="481"/>
      <c r="DJ6" s="448"/>
      <c r="DY6" s="475"/>
      <c r="DZ6" s="468"/>
      <c r="EA6" s="469"/>
      <c r="EB6" s="327"/>
      <c r="EC6" s="327"/>
      <c r="ED6" s="328"/>
      <c r="EE6" s="327"/>
      <c r="EF6" s="327"/>
      <c r="EG6" s="328"/>
      <c r="EH6" s="327"/>
      <c r="EI6" s="327"/>
      <c r="EJ6" s="328"/>
      <c r="EK6" s="327"/>
      <c r="EL6" s="327"/>
      <c r="EM6" s="328"/>
      <c r="EN6" s="327"/>
      <c r="EO6" s="327"/>
      <c r="EP6" s="328"/>
      <c r="EQ6" s="327"/>
      <c r="ER6" s="327"/>
      <c r="ES6" s="327"/>
      <c r="ET6" s="476"/>
      <c r="EU6" s="480"/>
      <c r="EV6" s="480"/>
      <c r="EW6" s="481"/>
      <c r="EX6" s="448"/>
      <c r="FF6" s="15"/>
      <c r="FG6" s="15"/>
      <c r="FH6" s="15"/>
      <c r="FI6" s="15"/>
      <c r="FJ6" s="15"/>
      <c r="FK6" s="15"/>
      <c r="FL6" s="15"/>
      <c r="FM6" s="87"/>
      <c r="FN6" s="87"/>
      <c r="FO6" s="87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8"/>
      <c r="GI6" s="86"/>
      <c r="GJ6" s="86"/>
      <c r="GK6" s="86"/>
      <c r="GL6" s="88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</row>
    <row r="7" spans="1:243" ht="27" customHeight="1">
      <c r="C7" s="17" t="s">
        <v>11</v>
      </c>
      <c r="I7" s="344" t="str">
        <f>IF(L5="","",L5)</f>
        <v>REMA RK ,,A"</v>
      </c>
      <c r="J7" s="345"/>
      <c r="K7" s="449"/>
      <c r="L7" s="482"/>
      <c r="M7" s="483"/>
      <c r="N7" s="484"/>
      <c r="O7" s="29">
        <v>12</v>
      </c>
      <c r="P7" s="29" t="s">
        <v>0</v>
      </c>
      <c r="Q7" s="30">
        <v>20</v>
      </c>
      <c r="R7" s="29">
        <v>14</v>
      </c>
      <c r="S7" s="29" t="s">
        <v>0</v>
      </c>
      <c r="T7" s="30">
        <v>23</v>
      </c>
      <c r="U7" s="29">
        <v>4</v>
      </c>
      <c r="V7" s="29" t="s">
        <v>0</v>
      </c>
      <c r="W7" s="30">
        <v>26</v>
      </c>
      <c r="X7" s="29">
        <v>16</v>
      </c>
      <c r="Y7" s="29" t="s">
        <v>0</v>
      </c>
      <c r="Z7" s="30">
        <v>12</v>
      </c>
      <c r="AA7" s="29"/>
      <c r="AB7" s="29" t="s">
        <v>0</v>
      </c>
      <c r="AC7" s="69"/>
      <c r="AD7" s="458">
        <v>1</v>
      </c>
      <c r="AE7" s="6">
        <f>IF((X7=""),"",SUM(O7+R7+U7+X7+AA7))</f>
        <v>46</v>
      </c>
      <c r="AF7" s="6" t="s">
        <v>0</v>
      </c>
      <c r="AG7" s="7">
        <f>IF((Z7=""),"",SUM(Q7+T7+W7+Z7+AC7))</f>
        <v>81</v>
      </c>
      <c r="AH7" s="460" t="s">
        <v>13</v>
      </c>
      <c r="AJ7" s="17" t="s">
        <v>101</v>
      </c>
      <c r="AQ7" s="17" t="s">
        <v>11</v>
      </c>
      <c r="AW7" s="344" t="str">
        <f>IF(AZ5="","",AZ5)</f>
        <v>REMA RK ,,B"</v>
      </c>
      <c r="AX7" s="345"/>
      <c r="AY7" s="449"/>
      <c r="AZ7" s="482"/>
      <c r="BA7" s="483"/>
      <c r="BB7" s="484"/>
      <c r="BC7" s="29">
        <v>15</v>
      </c>
      <c r="BD7" s="29" t="s">
        <v>0</v>
      </c>
      <c r="BE7" s="30">
        <v>23</v>
      </c>
      <c r="BF7" s="29">
        <v>15</v>
      </c>
      <c r="BG7" s="29" t="s">
        <v>0</v>
      </c>
      <c r="BH7" s="30">
        <v>16</v>
      </c>
      <c r="BI7" s="29">
        <v>9</v>
      </c>
      <c r="BJ7" s="29" t="s">
        <v>0</v>
      </c>
      <c r="BK7" s="30">
        <v>27</v>
      </c>
      <c r="BL7" s="29">
        <v>11</v>
      </c>
      <c r="BM7" s="29" t="s">
        <v>0</v>
      </c>
      <c r="BN7" s="30">
        <v>19</v>
      </c>
      <c r="BO7" s="29">
        <v>6</v>
      </c>
      <c r="BP7" s="29" t="s">
        <v>0</v>
      </c>
      <c r="BQ7" s="69">
        <v>9</v>
      </c>
      <c r="BR7" s="458">
        <v>0</v>
      </c>
      <c r="BS7" s="6">
        <f>IF((BL7=""),"",SUM(BC7+BF7+BI7+BL7+BO7))</f>
        <v>56</v>
      </c>
      <c r="BT7" s="6" t="s">
        <v>0</v>
      </c>
      <c r="BU7" s="7">
        <f>IF((BN7=""),"",SUM(BE7+BH7+BK7+BN7+BQ7))</f>
        <v>94</v>
      </c>
      <c r="BV7" s="460" t="s">
        <v>20</v>
      </c>
      <c r="BX7" s="17" t="s">
        <v>101</v>
      </c>
      <c r="CE7" s="17" t="s">
        <v>11</v>
      </c>
      <c r="CK7" s="344" t="str">
        <f>IF(CN5="","",CN5)</f>
        <v>REMA RK ,,C"</v>
      </c>
      <c r="CL7" s="345"/>
      <c r="CM7" s="449"/>
      <c r="CN7" s="482"/>
      <c r="CO7" s="483"/>
      <c r="CP7" s="484"/>
      <c r="CQ7" s="29">
        <v>9</v>
      </c>
      <c r="CR7" s="29" t="s">
        <v>0</v>
      </c>
      <c r="CS7" s="30">
        <v>14</v>
      </c>
      <c r="CT7" s="29">
        <v>25</v>
      </c>
      <c r="CU7" s="29" t="s">
        <v>0</v>
      </c>
      <c r="CV7" s="30">
        <v>8</v>
      </c>
      <c r="CW7" s="29">
        <v>21</v>
      </c>
      <c r="CX7" s="29" t="s">
        <v>0</v>
      </c>
      <c r="CY7" s="30">
        <v>9</v>
      </c>
      <c r="CZ7" s="29">
        <v>7</v>
      </c>
      <c r="DA7" s="29" t="s">
        <v>0</v>
      </c>
      <c r="DB7" s="30">
        <v>14</v>
      </c>
      <c r="DC7" s="29"/>
      <c r="DD7" s="29" t="s">
        <v>0</v>
      </c>
      <c r="DE7" s="69"/>
      <c r="DF7" s="458">
        <v>2</v>
      </c>
      <c r="DG7" s="6">
        <f>IF((CZ7=""),"",SUM(CQ7+CT7+CW7+CZ7+DC7))</f>
        <v>62</v>
      </c>
      <c r="DH7" s="6" t="s">
        <v>0</v>
      </c>
      <c r="DI7" s="7">
        <f>IF((DB7=""),"",SUM(CS7+CV7+CY7+DB7+DE7))</f>
        <v>45</v>
      </c>
      <c r="DJ7" s="460" t="s">
        <v>12</v>
      </c>
      <c r="DL7" s="17" t="s">
        <v>101</v>
      </c>
      <c r="DS7" s="17" t="s">
        <v>11</v>
      </c>
      <c r="DY7" s="344" t="str">
        <f>IF(EB5="","",EB5)</f>
        <v>REMA RK ,,D"</v>
      </c>
      <c r="DZ7" s="345"/>
      <c r="EA7" s="449"/>
      <c r="EB7" s="482"/>
      <c r="EC7" s="483"/>
      <c r="ED7" s="484"/>
      <c r="EE7" s="29">
        <v>16</v>
      </c>
      <c r="EF7" s="29" t="s">
        <v>0</v>
      </c>
      <c r="EG7" s="30">
        <v>15</v>
      </c>
      <c r="EH7" s="29">
        <v>12</v>
      </c>
      <c r="EI7" s="29" t="s">
        <v>0</v>
      </c>
      <c r="EJ7" s="30">
        <v>26</v>
      </c>
      <c r="EK7" s="29">
        <v>11</v>
      </c>
      <c r="EL7" s="29" t="s">
        <v>0</v>
      </c>
      <c r="EM7" s="30">
        <v>20</v>
      </c>
      <c r="EN7" s="29">
        <v>4</v>
      </c>
      <c r="EO7" s="29" t="s">
        <v>0</v>
      </c>
      <c r="EP7" s="30">
        <v>24</v>
      </c>
      <c r="EQ7" s="29">
        <v>6</v>
      </c>
      <c r="ER7" s="29" t="s">
        <v>0</v>
      </c>
      <c r="ES7" s="69">
        <v>24</v>
      </c>
      <c r="ET7" s="458">
        <v>1</v>
      </c>
      <c r="EU7" s="6">
        <f>IF((EN7=""),"",SUM(EE7+EH7+EK7+EN7+EQ7))</f>
        <v>49</v>
      </c>
      <c r="EV7" s="6" t="s">
        <v>0</v>
      </c>
      <c r="EW7" s="7">
        <f>IF((EP7=""),"",SUM(EG7+EJ7+EM7+EP7+ES7))</f>
        <v>109</v>
      </c>
      <c r="EX7" s="460" t="s">
        <v>14</v>
      </c>
      <c r="EZ7" s="17" t="s">
        <v>101</v>
      </c>
      <c r="FF7" s="15"/>
      <c r="FG7" s="40"/>
      <c r="FH7" s="15"/>
      <c r="FI7" s="15"/>
      <c r="FJ7" s="15"/>
      <c r="FK7" s="15"/>
      <c r="FL7" s="15"/>
      <c r="FM7" s="83"/>
      <c r="FN7" s="83"/>
      <c r="FO7" s="50"/>
      <c r="FP7" s="89"/>
      <c r="FQ7" s="87"/>
      <c r="FR7" s="87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90"/>
      <c r="GI7" s="41"/>
      <c r="GJ7" s="41"/>
      <c r="GK7" s="41"/>
      <c r="GL7" s="91"/>
      <c r="GM7" s="15"/>
      <c r="GN7" s="40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</row>
    <row r="8" spans="1:243" ht="27" customHeight="1">
      <c r="I8" s="450"/>
      <c r="J8" s="451"/>
      <c r="K8" s="452"/>
      <c r="L8" s="485"/>
      <c r="M8" s="486"/>
      <c r="N8" s="487"/>
      <c r="O8" s="9"/>
      <c r="P8" s="9" t="s">
        <v>0</v>
      </c>
      <c r="Q8" s="10"/>
      <c r="R8" s="9"/>
      <c r="S8" s="9" t="s">
        <v>0</v>
      </c>
      <c r="T8" s="10"/>
      <c r="U8" s="9"/>
      <c r="V8" s="9" t="s">
        <v>0</v>
      </c>
      <c r="W8" s="10"/>
      <c r="X8" s="9"/>
      <c r="Y8" s="9" t="s">
        <v>0</v>
      </c>
      <c r="Z8" s="10"/>
      <c r="AA8" s="9"/>
      <c r="AB8" s="9" t="s">
        <v>0</v>
      </c>
      <c r="AC8" s="31"/>
      <c r="AD8" s="459"/>
      <c r="AE8" s="9" t="str">
        <f>IF((X8=""),"",SUM(O8+R8+U8+X8+AA8))</f>
        <v/>
      </c>
      <c r="AF8" s="9" t="s">
        <v>0</v>
      </c>
      <c r="AG8" s="10" t="str">
        <f>IF((Z8=""),"",SUM(Q8+T8+W8+Z8+AC8))</f>
        <v/>
      </c>
      <c r="AH8" s="461"/>
      <c r="AJ8" s="57">
        <v>1</v>
      </c>
      <c r="AM8" s="101"/>
      <c r="AW8" s="450"/>
      <c r="AX8" s="451"/>
      <c r="AY8" s="452"/>
      <c r="AZ8" s="485"/>
      <c r="BA8" s="486"/>
      <c r="BB8" s="487"/>
      <c r="BC8" s="9"/>
      <c r="BD8" s="9" t="s">
        <v>0</v>
      </c>
      <c r="BE8" s="10"/>
      <c r="BF8" s="9"/>
      <c r="BG8" s="9" t="s">
        <v>0</v>
      </c>
      <c r="BH8" s="10"/>
      <c r="BI8" s="9"/>
      <c r="BJ8" s="9" t="s">
        <v>0</v>
      </c>
      <c r="BK8" s="10"/>
      <c r="BL8" s="9"/>
      <c r="BM8" s="9" t="s">
        <v>0</v>
      </c>
      <c r="BN8" s="10"/>
      <c r="BO8" s="9"/>
      <c r="BP8" s="9" t="s">
        <v>0</v>
      </c>
      <c r="BQ8" s="31"/>
      <c r="BR8" s="459"/>
      <c r="BS8" s="9" t="str">
        <f>IF((BL8=""),"",SUM(BC8+BF8+BI8+BL8+BO8))</f>
        <v/>
      </c>
      <c r="BT8" s="9" t="s">
        <v>0</v>
      </c>
      <c r="BU8" s="10" t="str">
        <f>IF((BN8=""),"",SUM(BE8+BH8+BK8+BN8+BQ8))</f>
        <v/>
      </c>
      <c r="BV8" s="461"/>
      <c r="BX8" s="57">
        <v>2</v>
      </c>
      <c r="CA8" s="101"/>
      <c r="CK8" s="450"/>
      <c r="CL8" s="451"/>
      <c r="CM8" s="452"/>
      <c r="CN8" s="485"/>
      <c r="CO8" s="486"/>
      <c r="CP8" s="487"/>
      <c r="CQ8" s="9"/>
      <c r="CR8" s="9" t="s">
        <v>0</v>
      </c>
      <c r="CS8" s="10"/>
      <c r="CT8" s="9"/>
      <c r="CU8" s="9" t="s">
        <v>0</v>
      </c>
      <c r="CV8" s="10"/>
      <c r="CW8" s="9"/>
      <c r="CX8" s="9" t="s">
        <v>0</v>
      </c>
      <c r="CY8" s="10"/>
      <c r="CZ8" s="9"/>
      <c r="DA8" s="9" t="s">
        <v>0</v>
      </c>
      <c r="DB8" s="10"/>
      <c r="DC8" s="9"/>
      <c r="DD8" s="9" t="s">
        <v>0</v>
      </c>
      <c r="DE8" s="31"/>
      <c r="DF8" s="459"/>
      <c r="DG8" s="9" t="str">
        <f>IF((CZ8=""),"",SUM(CQ8+CT8+CW8+CZ8+DC8))</f>
        <v/>
      </c>
      <c r="DH8" s="9" t="s">
        <v>0</v>
      </c>
      <c r="DI8" s="10" t="str">
        <f>IF((DB8=""),"",SUM(CS8+CV8+CY8+DB8+DE8))</f>
        <v/>
      </c>
      <c r="DJ8" s="461"/>
      <c r="DL8" s="57">
        <v>3</v>
      </c>
      <c r="DO8" s="101"/>
      <c r="DY8" s="450"/>
      <c r="DZ8" s="451"/>
      <c r="EA8" s="452"/>
      <c r="EB8" s="485"/>
      <c r="EC8" s="486"/>
      <c r="ED8" s="487"/>
      <c r="EE8" s="9"/>
      <c r="EF8" s="9" t="s">
        <v>0</v>
      </c>
      <c r="EG8" s="10"/>
      <c r="EH8" s="9"/>
      <c r="EI8" s="9" t="s">
        <v>0</v>
      </c>
      <c r="EJ8" s="10"/>
      <c r="EK8" s="9"/>
      <c r="EL8" s="9" t="s">
        <v>0</v>
      </c>
      <c r="EM8" s="10"/>
      <c r="EN8" s="9"/>
      <c r="EO8" s="9" t="s">
        <v>0</v>
      </c>
      <c r="EP8" s="10"/>
      <c r="EQ8" s="9"/>
      <c r="ER8" s="9" t="s">
        <v>0</v>
      </c>
      <c r="ES8" s="31"/>
      <c r="ET8" s="459"/>
      <c r="EU8" s="9" t="str">
        <f>IF((EN8=""),"",SUM(EE8+EH8+EK8+EN8+EQ8))</f>
        <v/>
      </c>
      <c r="EV8" s="9" t="s">
        <v>0</v>
      </c>
      <c r="EW8" s="10" t="str">
        <f>IF((EP8=""),"",SUM(EG8+EJ8+EM8+EP8+ES8))</f>
        <v/>
      </c>
      <c r="EX8" s="461"/>
      <c r="EZ8" s="57">
        <v>4</v>
      </c>
      <c r="FC8" s="101"/>
      <c r="FF8" s="15"/>
      <c r="FG8" s="15"/>
      <c r="FH8" s="15"/>
      <c r="FI8" s="15"/>
      <c r="FJ8" s="15"/>
      <c r="FK8" s="15"/>
      <c r="FL8" s="15"/>
      <c r="FM8" s="50"/>
      <c r="FN8" s="50"/>
      <c r="FO8" s="50"/>
      <c r="FP8" s="87"/>
      <c r="FQ8" s="87"/>
      <c r="FR8" s="87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90"/>
      <c r="GI8" s="42"/>
      <c r="GJ8" s="42"/>
      <c r="GK8" s="42"/>
      <c r="GL8" s="91"/>
      <c r="GM8" s="15"/>
      <c r="GN8" s="278"/>
      <c r="GO8" s="15"/>
      <c r="GP8" s="15"/>
      <c r="GQ8" s="101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</row>
    <row r="9" spans="1:243" ht="27" customHeight="1">
      <c r="B9" s="16" t="s">
        <v>9</v>
      </c>
      <c r="C9" s="390" t="s">
        <v>114</v>
      </c>
      <c r="D9" s="390"/>
      <c r="E9" s="390"/>
      <c r="F9" s="390"/>
      <c r="G9" s="390"/>
      <c r="H9" s="390"/>
      <c r="I9" s="344" t="str">
        <f>IF(O5="","",O5)</f>
        <v>Chlumec ,,B"</v>
      </c>
      <c r="J9" s="345"/>
      <c r="K9" s="449"/>
      <c r="L9" s="32">
        <f>IF(Q7="","",Q7)</f>
        <v>20</v>
      </c>
      <c r="M9" s="2" t="s">
        <v>0</v>
      </c>
      <c r="N9" s="4">
        <f>IF(O7="","",O7)</f>
        <v>12</v>
      </c>
      <c r="O9" s="453">
        <v>2</v>
      </c>
      <c r="P9" s="454"/>
      <c r="Q9" s="455"/>
      <c r="R9" s="2">
        <v>20</v>
      </c>
      <c r="S9" s="2" t="s">
        <v>0</v>
      </c>
      <c r="T9" s="4">
        <v>13</v>
      </c>
      <c r="U9" s="2">
        <v>12</v>
      </c>
      <c r="V9" s="2" t="s">
        <v>0</v>
      </c>
      <c r="W9" s="4">
        <v>19</v>
      </c>
      <c r="X9" s="2">
        <v>23</v>
      </c>
      <c r="Y9" s="2" t="s">
        <v>0</v>
      </c>
      <c r="Z9" s="4">
        <v>13</v>
      </c>
      <c r="AA9" s="2"/>
      <c r="AB9" s="2" t="s">
        <v>0</v>
      </c>
      <c r="AC9" s="33"/>
      <c r="AD9" s="458">
        <v>3</v>
      </c>
      <c r="AE9" s="6">
        <f>IF((U9=""),"",SUM(L9+R9+U9+X9+AA9))</f>
        <v>75</v>
      </c>
      <c r="AF9" s="6" t="s">
        <v>0</v>
      </c>
      <c r="AG9" s="7">
        <f>IF((W9=""),"",SUM(N9+T9+W9+Z9+AC9))</f>
        <v>57</v>
      </c>
      <c r="AH9" s="460" t="s">
        <v>10</v>
      </c>
      <c r="AM9" s="101"/>
      <c r="AP9" s="16" t="s">
        <v>9</v>
      </c>
      <c r="AQ9" s="394" t="s">
        <v>115</v>
      </c>
      <c r="AR9" s="394"/>
      <c r="AS9" s="394"/>
      <c r="AT9" s="394"/>
      <c r="AU9" s="394"/>
      <c r="AV9" s="394"/>
      <c r="AW9" s="344" t="str">
        <f>IF(BC5="","",BC5)</f>
        <v>Chlumec ,,C"</v>
      </c>
      <c r="AX9" s="345"/>
      <c r="AY9" s="449"/>
      <c r="AZ9" s="32">
        <f>IF(BE7="","",BE7)</f>
        <v>23</v>
      </c>
      <c r="BA9" s="2" t="s">
        <v>0</v>
      </c>
      <c r="BB9" s="4">
        <f>IF(BC7="","",BC7)</f>
        <v>15</v>
      </c>
      <c r="BC9" s="453">
        <v>2</v>
      </c>
      <c r="BD9" s="454"/>
      <c r="BE9" s="455"/>
      <c r="BF9" s="2">
        <v>12</v>
      </c>
      <c r="BG9" s="2" t="s">
        <v>0</v>
      </c>
      <c r="BH9" s="4">
        <v>17</v>
      </c>
      <c r="BI9" s="2">
        <v>25</v>
      </c>
      <c r="BJ9" s="2" t="s">
        <v>0</v>
      </c>
      <c r="BK9" s="4">
        <v>15</v>
      </c>
      <c r="BL9" s="2">
        <v>11</v>
      </c>
      <c r="BM9" s="2" t="s">
        <v>0</v>
      </c>
      <c r="BN9" s="4">
        <v>27</v>
      </c>
      <c r="BO9" s="2">
        <v>11</v>
      </c>
      <c r="BP9" s="2" t="s">
        <v>0</v>
      </c>
      <c r="BQ9" s="33">
        <v>13</v>
      </c>
      <c r="BR9" s="458">
        <v>2</v>
      </c>
      <c r="BS9" s="6">
        <f>IF((BI9=""),"",SUM(AZ9+BF9+BI9+BL9+BO9))</f>
        <v>82</v>
      </c>
      <c r="BT9" s="6" t="s">
        <v>0</v>
      </c>
      <c r="BU9" s="7">
        <f>IF((BK9=""),"",SUM(BB9+BH9+BK9+BN9+BQ9))</f>
        <v>87</v>
      </c>
      <c r="BV9" s="460" t="s">
        <v>13</v>
      </c>
      <c r="CA9" s="101"/>
      <c r="CD9" s="16" t="s">
        <v>9</v>
      </c>
      <c r="CE9" s="394" t="s">
        <v>116</v>
      </c>
      <c r="CF9" s="394"/>
      <c r="CG9" s="394"/>
      <c r="CH9" s="394"/>
      <c r="CI9" s="394"/>
      <c r="CJ9" s="394"/>
      <c r="CK9" s="344" t="str">
        <f>IF(CQ5="","",CQ5)</f>
        <v>Chlumec ,,A"</v>
      </c>
      <c r="CL9" s="345"/>
      <c r="CM9" s="449"/>
      <c r="CN9" s="32">
        <f>IF(CS7="","",CS7)</f>
        <v>14</v>
      </c>
      <c r="CO9" s="2" t="s">
        <v>0</v>
      </c>
      <c r="CP9" s="4">
        <f>IF(CQ7="","",CQ7)</f>
        <v>9</v>
      </c>
      <c r="CQ9" s="453">
        <v>2</v>
      </c>
      <c r="CR9" s="454"/>
      <c r="CS9" s="455"/>
      <c r="CT9" s="2">
        <v>31</v>
      </c>
      <c r="CU9" s="2" t="s">
        <v>0</v>
      </c>
      <c r="CV9" s="4">
        <v>8</v>
      </c>
      <c r="CW9" s="2">
        <v>13</v>
      </c>
      <c r="CX9" s="2" t="s">
        <v>0</v>
      </c>
      <c r="CY9" s="4">
        <v>11</v>
      </c>
      <c r="CZ9" s="2">
        <v>10</v>
      </c>
      <c r="DA9" s="2" t="s">
        <v>0</v>
      </c>
      <c r="DB9" s="4">
        <v>13</v>
      </c>
      <c r="DC9" s="2"/>
      <c r="DD9" s="2" t="s">
        <v>0</v>
      </c>
      <c r="DE9" s="33"/>
      <c r="DF9" s="458">
        <v>3</v>
      </c>
      <c r="DG9" s="6">
        <f>IF((CW9=""),"",SUM(CN9+CT9+CW9+CZ9+DC9))</f>
        <v>68</v>
      </c>
      <c r="DH9" s="6" t="s">
        <v>0</v>
      </c>
      <c r="DI9" s="7">
        <f>IF((CY9=""),"",SUM(CP9+CV9+CY9+DB9+DE9))</f>
        <v>41</v>
      </c>
      <c r="DJ9" s="460" t="s">
        <v>9</v>
      </c>
      <c r="DO9" s="101"/>
      <c r="DR9" s="16" t="s">
        <v>9</v>
      </c>
      <c r="DS9" s="394" t="s">
        <v>117</v>
      </c>
      <c r="DT9" s="394"/>
      <c r="DU9" s="394"/>
      <c r="DV9" s="394"/>
      <c r="DW9" s="394"/>
      <c r="DX9" s="394"/>
      <c r="DY9" s="344" t="str">
        <f>IF(EE5="","",EE5)</f>
        <v>Chlumec ,,D"</v>
      </c>
      <c r="DZ9" s="345"/>
      <c r="EA9" s="449"/>
      <c r="EB9" s="32">
        <f>IF(EG7="","",EG7)</f>
        <v>15</v>
      </c>
      <c r="EC9" s="2" t="s">
        <v>0</v>
      </c>
      <c r="ED9" s="4">
        <f>IF(EE7="","",EE7)</f>
        <v>16</v>
      </c>
      <c r="EE9" s="453">
        <v>2</v>
      </c>
      <c r="EF9" s="454"/>
      <c r="EG9" s="455"/>
      <c r="EH9" s="2">
        <v>7</v>
      </c>
      <c r="EI9" s="2" t="s">
        <v>0</v>
      </c>
      <c r="EJ9" s="4">
        <v>24</v>
      </c>
      <c r="EK9" s="2">
        <v>9</v>
      </c>
      <c r="EL9" s="2" t="s">
        <v>0</v>
      </c>
      <c r="EM9" s="4">
        <v>18</v>
      </c>
      <c r="EN9" s="2">
        <v>6</v>
      </c>
      <c r="EO9" s="2" t="s">
        <v>0</v>
      </c>
      <c r="EP9" s="4">
        <v>27</v>
      </c>
      <c r="EQ9" s="2">
        <v>5</v>
      </c>
      <c r="ER9" s="2" t="s">
        <v>0</v>
      </c>
      <c r="ES9" s="33">
        <v>25</v>
      </c>
      <c r="ET9" s="458">
        <v>0</v>
      </c>
      <c r="EU9" s="6">
        <f>IF((EK9=""),"",SUM(EB9+EH9+EK9+EN9+EQ9))</f>
        <v>42</v>
      </c>
      <c r="EV9" s="6" t="s">
        <v>0</v>
      </c>
      <c r="EW9" s="7">
        <f>IF((EM9=""),"",SUM(ED9+EJ9+EM9+EP9+ES9))</f>
        <v>110</v>
      </c>
      <c r="EX9" s="460" t="s">
        <v>20</v>
      </c>
      <c r="FC9" s="101"/>
      <c r="FF9" s="43"/>
      <c r="FG9" s="265"/>
      <c r="FH9" s="265"/>
      <c r="FI9" s="265"/>
      <c r="FJ9" s="265"/>
      <c r="FK9" s="265"/>
      <c r="FL9" s="265"/>
      <c r="FM9" s="83"/>
      <c r="FN9" s="83"/>
      <c r="FO9" s="50"/>
      <c r="FP9" s="3"/>
      <c r="FQ9" s="3"/>
      <c r="FR9" s="3"/>
      <c r="FS9" s="92"/>
      <c r="FT9" s="93"/>
      <c r="FU9" s="9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90"/>
      <c r="GI9" s="41"/>
      <c r="GJ9" s="41"/>
      <c r="GK9" s="41"/>
      <c r="GL9" s="91"/>
      <c r="GM9" s="15"/>
      <c r="GN9" s="15"/>
      <c r="GO9" s="15"/>
      <c r="GP9" s="15"/>
      <c r="GQ9" s="101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</row>
    <row r="10" spans="1:243" ht="27" customHeight="1">
      <c r="B10" s="16" t="s">
        <v>10</v>
      </c>
      <c r="C10" s="390" t="s">
        <v>128</v>
      </c>
      <c r="D10" s="390"/>
      <c r="E10" s="390"/>
      <c r="F10" s="390"/>
      <c r="G10" s="390"/>
      <c r="H10" s="390"/>
      <c r="I10" s="450"/>
      <c r="J10" s="451"/>
      <c r="K10" s="452"/>
      <c r="L10" s="34" t="str">
        <f>IF(Q8="","",Q8)</f>
        <v/>
      </c>
      <c r="M10" s="9" t="s">
        <v>0</v>
      </c>
      <c r="N10" s="10" t="str">
        <f>IF(O8="","",O8)</f>
        <v/>
      </c>
      <c r="O10" s="456"/>
      <c r="P10" s="456"/>
      <c r="Q10" s="457"/>
      <c r="R10" s="9"/>
      <c r="S10" s="9" t="s">
        <v>0</v>
      </c>
      <c r="T10" s="10"/>
      <c r="U10" s="9"/>
      <c r="V10" s="9" t="s">
        <v>0</v>
      </c>
      <c r="W10" s="10"/>
      <c r="X10" s="9"/>
      <c r="Y10" s="9" t="s">
        <v>0</v>
      </c>
      <c r="Z10" s="10"/>
      <c r="AA10" s="9"/>
      <c r="AB10" s="9" t="s">
        <v>0</v>
      </c>
      <c r="AC10" s="31"/>
      <c r="AD10" s="459"/>
      <c r="AE10" s="9" t="str">
        <f>IF((U10=""),"",SUM(L10+R10+U10+X10+AA10))</f>
        <v/>
      </c>
      <c r="AF10" s="9" t="s">
        <v>0</v>
      </c>
      <c r="AG10" s="10" t="str">
        <f>IF((W10=""),"",SUM(N10+T10+W10+Z10+AC10))</f>
        <v/>
      </c>
      <c r="AH10" s="461"/>
      <c r="AP10" s="16" t="s">
        <v>10</v>
      </c>
      <c r="AQ10" s="390" t="s">
        <v>129</v>
      </c>
      <c r="AR10" s="390"/>
      <c r="AS10" s="390"/>
      <c r="AT10" s="390"/>
      <c r="AU10" s="390"/>
      <c r="AV10" s="390"/>
      <c r="AW10" s="450"/>
      <c r="AX10" s="451"/>
      <c r="AY10" s="452"/>
      <c r="AZ10" s="34" t="str">
        <f>IF(BE8="","",BE8)</f>
        <v/>
      </c>
      <c r="BA10" s="9" t="s">
        <v>0</v>
      </c>
      <c r="BB10" s="10" t="str">
        <f>IF(BC8="","",BC8)</f>
        <v/>
      </c>
      <c r="BC10" s="456"/>
      <c r="BD10" s="456"/>
      <c r="BE10" s="457"/>
      <c r="BF10" s="9"/>
      <c r="BG10" s="9" t="s">
        <v>0</v>
      </c>
      <c r="BH10" s="10"/>
      <c r="BI10" s="9"/>
      <c r="BJ10" s="9" t="s">
        <v>0</v>
      </c>
      <c r="BK10" s="10"/>
      <c r="BL10" s="9"/>
      <c r="BM10" s="9" t="s">
        <v>0</v>
      </c>
      <c r="BN10" s="10"/>
      <c r="BO10" s="9"/>
      <c r="BP10" s="9" t="s">
        <v>0</v>
      </c>
      <c r="BQ10" s="31"/>
      <c r="BR10" s="459"/>
      <c r="BS10" s="9" t="str">
        <f>IF((BI10=""),"",SUM(AZ10+BF10+BI10+BL10+BO10))</f>
        <v/>
      </c>
      <c r="BT10" s="9" t="s">
        <v>0</v>
      </c>
      <c r="BU10" s="10" t="str">
        <f>IF((BK10=""),"",SUM(BB10+BH10+BK10+BN10+BQ10))</f>
        <v/>
      </c>
      <c r="BV10" s="461"/>
      <c r="CD10" s="16" t="s">
        <v>10</v>
      </c>
      <c r="CE10" s="394" t="s">
        <v>127</v>
      </c>
      <c r="CF10" s="394"/>
      <c r="CG10" s="394"/>
      <c r="CH10" s="394"/>
      <c r="CI10" s="394"/>
      <c r="CJ10" s="394"/>
      <c r="CK10" s="450"/>
      <c r="CL10" s="451"/>
      <c r="CM10" s="452"/>
      <c r="CN10" s="34" t="str">
        <f>IF(CS8="","",CS8)</f>
        <v/>
      </c>
      <c r="CO10" s="9" t="s">
        <v>0</v>
      </c>
      <c r="CP10" s="10" t="str">
        <f>IF(CQ8="","",CQ8)</f>
        <v/>
      </c>
      <c r="CQ10" s="456"/>
      <c r="CR10" s="456"/>
      <c r="CS10" s="457"/>
      <c r="CT10" s="9"/>
      <c r="CU10" s="9" t="s">
        <v>0</v>
      </c>
      <c r="CV10" s="10"/>
      <c r="CW10" s="9"/>
      <c r="CX10" s="9" t="s">
        <v>0</v>
      </c>
      <c r="CY10" s="10"/>
      <c r="CZ10" s="9"/>
      <c r="DA10" s="9" t="s">
        <v>0</v>
      </c>
      <c r="DB10" s="10"/>
      <c r="DC10" s="9"/>
      <c r="DD10" s="9" t="s">
        <v>0</v>
      </c>
      <c r="DE10" s="31"/>
      <c r="DF10" s="459"/>
      <c r="DG10" s="9" t="str">
        <f>IF((CW10=""),"",SUM(CN10+CT10+CW10+CZ10+DC10))</f>
        <v/>
      </c>
      <c r="DH10" s="9" t="s">
        <v>0</v>
      </c>
      <c r="DI10" s="10" t="str">
        <f>IF((CY10=""),"",SUM(CP10+CV10+CY10+DB10+DE10))</f>
        <v/>
      </c>
      <c r="DJ10" s="461"/>
      <c r="DR10" s="16" t="s">
        <v>10</v>
      </c>
      <c r="DS10" s="390" t="s">
        <v>140</v>
      </c>
      <c r="DT10" s="390"/>
      <c r="DU10" s="390"/>
      <c r="DV10" s="390"/>
      <c r="DW10" s="390"/>
      <c r="DX10" s="390"/>
      <c r="DY10" s="450"/>
      <c r="DZ10" s="451"/>
      <c r="EA10" s="452"/>
      <c r="EB10" s="34" t="str">
        <f>IF(EG8="","",EG8)</f>
        <v/>
      </c>
      <c r="EC10" s="9" t="s">
        <v>0</v>
      </c>
      <c r="ED10" s="10" t="str">
        <f>IF(EE8="","",EE8)</f>
        <v/>
      </c>
      <c r="EE10" s="456"/>
      <c r="EF10" s="456"/>
      <c r="EG10" s="457"/>
      <c r="EH10" s="9"/>
      <c r="EI10" s="9" t="s">
        <v>0</v>
      </c>
      <c r="EJ10" s="10"/>
      <c r="EK10" s="9"/>
      <c r="EL10" s="9" t="s">
        <v>0</v>
      </c>
      <c r="EM10" s="10"/>
      <c r="EN10" s="9"/>
      <c r="EO10" s="9" t="s">
        <v>0</v>
      </c>
      <c r="EP10" s="10"/>
      <c r="EQ10" s="9"/>
      <c r="ER10" s="9" t="s">
        <v>0</v>
      </c>
      <c r="ES10" s="31"/>
      <c r="ET10" s="459"/>
      <c r="EU10" s="9" t="str">
        <f>IF((EK10=""),"",SUM(EB10+EH10+EK10+EN10+EQ10))</f>
        <v/>
      </c>
      <c r="EV10" s="9" t="s">
        <v>0</v>
      </c>
      <c r="EW10" s="10" t="str">
        <f>IF((EM10=""),"",SUM(ED10+EJ10+EM10+EP10+ES10))</f>
        <v/>
      </c>
      <c r="EX10" s="461"/>
      <c r="FF10" s="43"/>
      <c r="FG10" s="265"/>
      <c r="FH10" s="265"/>
      <c r="FI10" s="265"/>
      <c r="FJ10" s="265"/>
      <c r="FK10" s="265"/>
      <c r="FL10" s="265"/>
      <c r="FM10" s="50"/>
      <c r="FN10" s="50"/>
      <c r="FO10" s="50"/>
      <c r="FP10" s="42"/>
      <c r="FQ10" s="42"/>
      <c r="FR10" s="42"/>
      <c r="FS10" s="93"/>
      <c r="FT10" s="93"/>
      <c r="FU10" s="93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90"/>
      <c r="GI10" s="42"/>
      <c r="GJ10" s="42"/>
      <c r="GK10" s="42"/>
      <c r="GL10" s="91"/>
      <c r="GM10" s="15"/>
      <c r="GN10" s="15"/>
      <c r="GO10" s="15"/>
      <c r="GP10" s="15"/>
      <c r="GQ10" s="15"/>
      <c r="GR10" s="15"/>
      <c r="GS10" s="59"/>
      <c r="GT10" s="59"/>
      <c r="GU10" s="59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</row>
    <row r="11" spans="1:243" ht="27" customHeight="1">
      <c r="B11" s="16" t="s">
        <v>12</v>
      </c>
      <c r="C11" s="390" t="s">
        <v>239</v>
      </c>
      <c r="D11" s="390"/>
      <c r="E11" s="390"/>
      <c r="F11" s="390"/>
      <c r="G11" s="390"/>
      <c r="H11" s="390"/>
      <c r="I11" s="344" t="str">
        <f>IF(R5="","",R5)</f>
        <v>Nové Město ,,C"</v>
      </c>
      <c r="J11" s="345"/>
      <c r="K11" s="449"/>
      <c r="L11" s="32">
        <f>IF(T7="","",T7)</f>
        <v>23</v>
      </c>
      <c r="M11" s="2" t="s">
        <v>0</v>
      </c>
      <c r="N11" s="4">
        <f>IF(R7="","",R7)</f>
        <v>14</v>
      </c>
      <c r="O11" s="2">
        <f>IF(T9="","",T9)</f>
        <v>13</v>
      </c>
      <c r="P11" s="2" t="s">
        <v>0</v>
      </c>
      <c r="Q11" s="4">
        <f>IF(R9="","",R9)</f>
        <v>20</v>
      </c>
      <c r="R11" s="453">
        <v>0</v>
      </c>
      <c r="S11" s="454"/>
      <c r="T11" s="455"/>
      <c r="U11" s="2">
        <v>13</v>
      </c>
      <c r="V11" s="2" t="s">
        <v>0</v>
      </c>
      <c r="W11" s="4">
        <v>14</v>
      </c>
      <c r="X11" s="2">
        <v>27</v>
      </c>
      <c r="Y11" s="2" t="s">
        <v>0</v>
      </c>
      <c r="Z11" s="4">
        <v>10</v>
      </c>
      <c r="AA11" s="2"/>
      <c r="AB11" s="2" t="s">
        <v>0</v>
      </c>
      <c r="AC11" s="33"/>
      <c r="AD11" s="458">
        <v>2</v>
      </c>
      <c r="AE11" s="6">
        <f>IF((X11=""),"",SUM(L11+O11+U11+X11+AA11))</f>
        <v>76</v>
      </c>
      <c r="AF11" s="6" t="s">
        <v>0</v>
      </c>
      <c r="AG11" s="7">
        <f>IF((Z11=""),"",SUM(N11+Q11+W11+Z11+AC11))</f>
        <v>58</v>
      </c>
      <c r="AH11" s="460" t="s">
        <v>12</v>
      </c>
      <c r="AM11" s="101"/>
      <c r="AP11" s="16" t="s">
        <v>12</v>
      </c>
      <c r="AQ11" s="390" t="s">
        <v>250</v>
      </c>
      <c r="AR11" s="390"/>
      <c r="AS11" s="390"/>
      <c r="AT11" s="390"/>
      <c r="AU11" s="390"/>
      <c r="AV11" s="390"/>
      <c r="AW11" s="344" t="str">
        <f>IF(BF5="","",BF5)</f>
        <v>Nové Město ,,D"</v>
      </c>
      <c r="AX11" s="345"/>
      <c r="AY11" s="449"/>
      <c r="AZ11" s="32">
        <f>IF(BH7="","",BH7)</f>
        <v>16</v>
      </c>
      <c r="BA11" s="2" t="s">
        <v>0</v>
      </c>
      <c r="BB11" s="4">
        <f>IF(BF7="","",BF7)</f>
        <v>15</v>
      </c>
      <c r="BC11" s="2">
        <f>IF(BH9="","",BH9)</f>
        <v>17</v>
      </c>
      <c r="BD11" s="2" t="s">
        <v>0</v>
      </c>
      <c r="BE11" s="4">
        <f>IF(BF9="","",BF9)</f>
        <v>12</v>
      </c>
      <c r="BF11" s="453">
        <v>0</v>
      </c>
      <c r="BG11" s="454"/>
      <c r="BH11" s="455"/>
      <c r="BI11" s="2">
        <v>21</v>
      </c>
      <c r="BJ11" s="2" t="s">
        <v>0</v>
      </c>
      <c r="BK11" s="4">
        <v>12</v>
      </c>
      <c r="BL11" s="2">
        <v>10</v>
      </c>
      <c r="BM11" s="2" t="s">
        <v>0</v>
      </c>
      <c r="BN11" s="4">
        <v>15</v>
      </c>
      <c r="BO11" s="2">
        <v>11</v>
      </c>
      <c r="BP11" s="2" t="s">
        <v>0</v>
      </c>
      <c r="BQ11" s="33">
        <v>17</v>
      </c>
      <c r="BR11" s="458">
        <v>3</v>
      </c>
      <c r="BS11" s="6">
        <f>IF((BO11=""),"",SUM(AZ11+BC11+BI11+BL11+BO11))</f>
        <v>75</v>
      </c>
      <c r="BT11" s="6" t="s">
        <v>0</v>
      </c>
      <c r="BU11" s="7">
        <f>IF((BQ11=""),"",SUM(BB11+BE11+BK11+BN11+BQ11))</f>
        <v>71</v>
      </c>
      <c r="BV11" s="460" t="s">
        <v>12</v>
      </c>
      <c r="CA11" s="101"/>
      <c r="CD11" s="16" t="s">
        <v>12</v>
      </c>
      <c r="CE11" s="390" t="s">
        <v>255</v>
      </c>
      <c r="CF11" s="390"/>
      <c r="CG11" s="390"/>
      <c r="CH11" s="390"/>
      <c r="CI11" s="390"/>
      <c r="CJ11" s="390"/>
      <c r="CK11" s="344" t="str">
        <f>IF(CT5="","",CT5)</f>
        <v>Staré Město</v>
      </c>
      <c r="CL11" s="345"/>
      <c r="CM11" s="449"/>
      <c r="CN11" s="32">
        <f>IF(CV7="","",CV7)</f>
        <v>8</v>
      </c>
      <c r="CO11" s="2" t="s">
        <v>0</v>
      </c>
      <c r="CP11" s="4">
        <f>IF(CT7="","",CT7)</f>
        <v>25</v>
      </c>
      <c r="CQ11" s="2">
        <f>IF(CV9="","",CV9)</f>
        <v>8</v>
      </c>
      <c r="CR11" s="2" t="s">
        <v>0</v>
      </c>
      <c r="CS11" s="4">
        <f>IF(CT9="","",CT9)</f>
        <v>31</v>
      </c>
      <c r="CT11" s="453">
        <v>0</v>
      </c>
      <c r="CU11" s="454"/>
      <c r="CV11" s="455"/>
      <c r="CW11" s="2">
        <v>7</v>
      </c>
      <c r="CX11" s="2" t="s">
        <v>0</v>
      </c>
      <c r="CY11" s="4">
        <v>33</v>
      </c>
      <c r="CZ11" s="2">
        <v>8</v>
      </c>
      <c r="DA11" s="2" t="s">
        <v>0</v>
      </c>
      <c r="DB11" s="4">
        <v>22</v>
      </c>
      <c r="DC11" s="2"/>
      <c r="DD11" s="2" t="s">
        <v>0</v>
      </c>
      <c r="DE11" s="33"/>
      <c r="DF11" s="458">
        <v>0</v>
      </c>
      <c r="DG11" s="6">
        <f>IF((CZ11=""),"",SUM(CN11+CQ11+CW11+CZ11+DC11))</f>
        <v>31</v>
      </c>
      <c r="DH11" s="6" t="s">
        <v>0</v>
      </c>
      <c r="DI11" s="7">
        <f>IF((DB11=""),"",SUM(CP11+CS11+CY11+DB11+DE11))</f>
        <v>111</v>
      </c>
      <c r="DJ11" s="460" t="s">
        <v>14</v>
      </c>
      <c r="DO11" s="101"/>
      <c r="DR11" s="16" t="s">
        <v>12</v>
      </c>
      <c r="DS11" s="390" t="s">
        <v>139</v>
      </c>
      <c r="DT11" s="390"/>
      <c r="DU11" s="390"/>
      <c r="DV11" s="390"/>
      <c r="DW11" s="390"/>
      <c r="DX11" s="390"/>
      <c r="DY11" s="344" t="str">
        <f>IF(EH5="","",EH5)</f>
        <v>Nové Město ,,B"</v>
      </c>
      <c r="DZ11" s="345"/>
      <c r="EA11" s="449"/>
      <c r="EB11" s="32">
        <f>IF(EJ7="","",EJ7)</f>
        <v>26</v>
      </c>
      <c r="EC11" s="2" t="s">
        <v>0</v>
      </c>
      <c r="ED11" s="4">
        <f>IF(EH7="","",EH7)</f>
        <v>12</v>
      </c>
      <c r="EE11" s="2">
        <f>IF(EJ9="","",EJ9)</f>
        <v>24</v>
      </c>
      <c r="EF11" s="2" t="s">
        <v>0</v>
      </c>
      <c r="EG11" s="4">
        <f>IF(EH9="","",EH9)</f>
        <v>7</v>
      </c>
      <c r="EH11" s="453">
        <v>0</v>
      </c>
      <c r="EI11" s="454"/>
      <c r="EJ11" s="455"/>
      <c r="EK11" s="2">
        <v>10</v>
      </c>
      <c r="EL11" s="2" t="s">
        <v>0</v>
      </c>
      <c r="EM11" s="4">
        <v>16</v>
      </c>
      <c r="EN11" s="2">
        <v>12</v>
      </c>
      <c r="EO11" s="2" t="s">
        <v>0</v>
      </c>
      <c r="EP11" s="4">
        <v>13</v>
      </c>
      <c r="EQ11" s="2">
        <v>14</v>
      </c>
      <c r="ER11" s="2" t="s">
        <v>0</v>
      </c>
      <c r="ES11" s="33">
        <v>17</v>
      </c>
      <c r="ET11" s="458">
        <v>2</v>
      </c>
      <c r="EU11" s="6">
        <f>IF((EQ11=""),"",SUM(EB11+EE11+EK11+EN11+EQ11))</f>
        <v>86</v>
      </c>
      <c r="EV11" s="6" t="s">
        <v>0</v>
      </c>
      <c r="EW11" s="7">
        <f>IF((ES11=""),"",SUM(ED11+EG11+EM11+EP11+ES11))</f>
        <v>65</v>
      </c>
      <c r="EX11" s="460" t="s">
        <v>13</v>
      </c>
      <c r="FC11" s="101"/>
      <c r="FF11" s="43"/>
      <c r="FG11" s="265"/>
      <c r="FH11" s="265"/>
      <c r="FI11" s="265"/>
      <c r="FJ11" s="265"/>
      <c r="FK11" s="265"/>
      <c r="FL11" s="265"/>
      <c r="FM11" s="83"/>
      <c r="FN11" s="83"/>
      <c r="FO11" s="50"/>
      <c r="FP11" s="3"/>
      <c r="FQ11" s="3"/>
      <c r="FR11" s="3"/>
      <c r="FS11" s="3"/>
      <c r="FT11" s="3"/>
      <c r="FU11" s="3"/>
      <c r="FV11" s="92"/>
      <c r="FW11" s="93"/>
      <c r="FX11" s="93"/>
      <c r="FY11" s="3"/>
      <c r="FZ11" s="3"/>
      <c r="GA11" s="3"/>
      <c r="GB11" s="3"/>
      <c r="GC11" s="3"/>
      <c r="GD11" s="3"/>
      <c r="GE11" s="3"/>
      <c r="GF11" s="3"/>
      <c r="GG11" s="3"/>
      <c r="GH11" s="90"/>
      <c r="GI11" s="41"/>
      <c r="GJ11" s="41"/>
      <c r="GK11" s="41"/>
      <c r="GL11" s="91"/>
      <c r="GM11" s="15"/>
      <c r="GN11" s="15"/>
      <c r="GO11" s="15"/>
      <c r="GP11" s="15"/>
      <c r="GQ11" s="101"/>
      <c r="GR11" s="15"/>
      <c r="GS11" s="142"/>
      <c r="GT11" s="59"/>
      <c r="GU11" s="59"/>
      <c r="GV11" s="59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</row>
    <row r="12" spans="1:243" ht="27" customHeight="1">
      <c r="B12" s="16" t="s">
        <v>13</v>
      </c>
      <c r="C12" s="390" t="s">
        <v>237</v>
      </c>
      <c r="D12" s="390"/>
      <c r="E12" s="390"/>
      <c r="F12" s="390"/>
      <c r="G12" s="390"/>
      <c r="H12" s="390"/>
      <c r="I12" s="450"/>
      <c r="J12" s="451"/>
      <c r="K12" s="452"/>
      <c r="L12" s="34" t="str">
        <f>IF(T8="","",T8)</f>
        <v/>
      </c>
      <c r="M12" s="9" t="s">
        <v>0</v>
      </c>
      <c r="N12" s="10" t="str">
        <f>IF(R8="","",R8)</f>
        <v/>
      </c>
      <c r="O12" s="9" t="str">
        <f>IF(T10="","",T10)</f>
        <v/>
      </c>
      <c r="P12" s="9" t="s">
        <v>0</v>
      </c>
      <c r="Q12" s="10" t="str">
        <f>IF(R10="","",R10)</f>
        <v/>
      </c>
      <c r="R12" s="456"/>
      <c r="S12" s="456"/>
      <c r="T12" s="457"/>
      <c r="U12" s="9"/>
      <c r="V12" s="9" t="s">
        <v>0</v>
      </c>
      <c r="W12" s="10"/>
      <c r="X12" s="9"/>
      <c r="Y12" s="9" t="s">
        <v>0</v>
      </c>
      <c r="Z12" s="10"/>
      <c r="AA12" s="9"/>
      <c r="AB12" s="9" t="s">
        <v>0</v>
      </c>
      <c r="AC12" s="31"/>
      <c r="AD12" s="459"/>
      <c r="AE12" s="9" t="str">
        <f>IF((AA12=""),"",SUM(L12+O12+U12+X12+AA12))</f>
        <v/>
      </c>
      <c r="AF12" s="9" t="s">
        <v>0</v>
      </c>
      <c r="AG12" s="10" t="str">
        <f>IF((AC12=""),"",SUM(N12+Q12+W12+Z12+AC12))</f>
        <v/>
      </c>
      <c r="AH12" s="461"/>
      <c r="AJ12" s="395" t="s">
        <v>42</v>
      </c>
      <c r="AK12" s="395"/>
      <c r="AL12" s="395"/>
      <c r="AM12" s="395"/>
      <c r="AP12" s="16" t="s">
        <v>13</v>
      </c>
      <c r="AQ12" s="390" t="s">
        <v>138</v>
      </c>
      <c r="AR12" s="390"/>
      <c r="AS12" s="390"/>
      <c r="AT12" s="390"/>
      <c r="AU12" s="390"/>
      <c r="AV12" s="390"/>
      <c r="AW12" s="450"/>
      <c r="AX12" s="451"/>
      <c r="AY12" s="452"/>
      <c r="AZ12" s="34" t="str">
        <f>IF(BH8="","",BH8)</f>
        <v/>
      </c>
      <c r="BA12" s="9" t="s">
        <v>0</v>
      </c>
      <c r="BB12" s="10" t="str">
        <f>IF(BF8="","",BF8)</f>
        <v/>
      </c>
      <c r="BC12" s="9" t="str">
        <f>IF(BH10="","",BH10)</f>
        <v/>
      </c>
      <c r="BD12" s="9" t="s">
        <v>0</v>
      </c>
      <c r="BE12" s="10" t="str">
        <f>IF(BF10="","",BF10)</f>
        <v/>
      </c>
      <c r="BF12" s="456"/>
      <c r="BG12" s="456"/>
      <c r="BH12" s="457"/>
      <c r="BI12" s="9"/>
      <c r="BJ12" s="9" t="s">
        <v>0</v>
      </c>
      <c r="BK12" s="10"/>
      <c r="BL12" s="9"/>
      <c r="BM12" s="9" t="s">
        <v>0</v>
      </c>
      <c r="BN12" s="10"/>
      <c r="BO12" s="9"/>
      <c r="BP12" s="9" t="s">
        <v>0</v>
      </c>
      <c r="BQ12" s="31"/>
      <c r="BR12" s="459"/>
      <c r="BS12" s="9" t="str">
        <f>IF((BO12=""),"",SUM(AZ12+BC12+BI12+BL12+BO12))</f>
        <v/>
      </c>
      <c r="BT12" s="9" t="s">
        <v>0</v>
      </c>
      <c r="BU12" s="10" t="str">
        <f>IF((BQ12=""),"",SUM(BB12+BE12+BK12+BN12+BQ12))</f>
        <v/>
      </c>
      <c r="BV12" s="461"/>
      <c r="BX12" s="395" t="s">
        <v>42</v>
      </c>
      <c r="BY12" s="395"/>
      <c r="BZ12" s="395"/>
      <c r="CA12" s="395"/>
      <c r="CD12" s="16" t="s">
        <v>13</v>
      </c>
      <c r="CE12" s="390" t="s">
        <v>263</v>
      </c>
      <c r="CF12" s="390"/>
      <c r="CG12" s="390"/>
      <c r="CH12" s="390"/>
      <c r="CI12" s="390"/>
      <c r="CJ12" s="390"/>
      <c r="CK12" s="450"/>
      <c r="CL12" s="451"/>
      <c r="CM12" s="452"/>
      <c r="CN12" s="34" t="str">
        <f>IF(CV8="","",CV8)</f>
        <v/>
      </c>
      <c r="CO12" s="9" t="s">
        <v>0</v>
      </c>
      <c r="CP12" s="10" t="str">
        <f>IF(CT8="","",CT8)</f>
        <v/>
      </c>
      <c r="CQ12" s="9" t="str">
        <f>IF(CV10="","",CV10)</f>
        <v/>
      </c>
      <c r="CR12" s="9" t="s">
        <v>0</v>
      </c>
      <c r="CS12" s="10" t="str">
        <f>IF(CT10="","",CT10)</f>
        <v/>
      </c>
      <c r="CT12" s="456"/>
      <c r="CU12" s="456"/>
      <c r="CV12" s="457"/>
      <c r="CW12" s="9"/>
      <c r="CX12" s="9" t="s">
        <v>0</v>
      </c>
      <c r="CY12" s="10"/>
      <c r="CZ12" s="9"/>
      <c r="DA12" s="9" t="s">
        <v>0</v>
      </c>
      <c r="DB12" s="10"/>
      <c r="DC12" s="9"/>
      <c r="DD12" s="9" t="s">
        <v>0</v>
      </c>
      <c r="DE12" s="31"/>
      <c r="DF12" s="459"/>
      <c r="DG12" s="9" t="str">
        <f>IF((DC12=""),"",SUM(CN12+CQ12+CW12+CZ12+DC12))</f>
        <v/>
      </c>
      <c r="DH12" s="9" t="s">
        <v>0</v>
      </c>
      <c r="DI12" s="10" t="str">
        <f>IF((DE12=""),"",SUM(CP12+CS12+CY12+DB12+DE12))</f>
        <v/>
      </c>
      <c r="DJ12" s="461"/>
      <c r="DL12" s="395" t="s">
        <v>42</v>
      </c>
      <c r="DM12" s="395"/>
      <c r="DN12" s="395"/>
      <c r="DO12" s="395"/>
      <c r="DR12" s="16" t="s">
        <v>13</v>
      </c>
      <c r="DS12" s="394" t="s">
        <v>245</v>
      </c>
      <c r="DT12" s="394"/>
      <c r="DU12" s="394"/>
      <c r="DV12" s="394"/>
      <c r="DW12" s="394"/>
      <c r="DX12" s="394"/>
      <c r="DY12" s="450"/>
      <c r="DZ12" s="451"/>
      <c r="EA12" s="452"/>
      <c r="EB12" s="34" t="str">
        <f>IF(EJ8="","",EJ8)</f>
        <v/>
      </c>
      <c r="EC12" s="9" t="s">
        <v>0</v>
      </c>
      <c r="ED12" s="10" t="str">
        <f>IF(EH8="","",EH8)</f>
        <v/>
      </c>
      <c r="EE12" s="9" t="str">
        <f>IF(EJ10="","",EJ10)</f>
        <v/>
      </c>
      <c r="EF12" s="9" t="s">
        <v>0</v>
      </c>
      <c r="EG12" s="10" t="str">
        <f>IF(EH10="","",EH10)</f>
        <v/>
      </c>
      <c r="EH12" s="456"/>
      <c r="EI12" s="456"/>
      <c r="EJ12" s="457"/>
      <c r="EK12" s="9"/>
      <c r="EL12" s="9" t="s">
        <v>0</v>
      </c>
      <c r="EM12" s="10"/>
      <c r="EN12" s="9"/>
      <c r="EO12" s="9" t="s">
        <v>0</v>
      </c>
      <c r="EP12" s="10"/>
      <c r="EQ12" s="9"/>
      <c r="ER12" s="9" t="s">
        <v>0</v>
      </c>
      <c r="ES12" s="31"/>
      <c r="ET12" s="459"/>
      <c r="EU12" s="9" t="str">
        <f>IF((EQ12=""),"",SUM(EB12+EE12+EK12+EN12+EQ12))</f>
        <v/>
      </c>
      <c r="EV12" s="9" t="s">
        <v>0</v>
      </c>
      <c r="EW12" s="10" t="str">
        <f>IF((ES12=""),"",SUM(ED12+EG12+EM12+EP12+ES12))</f>
        <v/>
      </c>
      <c r="EX12" s="461"/>
      <c r="EZ12" s="395" t="s">
        <v>42</v>
      </c>
      <c r="FA12" s="395"/>
      <c r="FB12" s="395"/>
      <c r="FC12" s="395"/>
      <c r="FF12" s="43"/>
      <c r="FG12" s="265"/>
      <c r="FH12" s="265"/>
      <c r="FI12" s="265"/>
      <c r="FJ12" s="265"/>
      <c r="FK12" s="265"/>
      <c r="FL12" s="265"/>
      <c r="FM12" s="50"/>
      <c r="FN12" s="50"/>
      <c r="FO12" s="50"/>
      <c r="FP12" s="42"/>
      <c r="FQ12" s="42"/>
      <c r="FR12" s="42"/>
      <c r="FS12" s="42"/>
      <c r="FT12" s="42"/>
      <c r="FU12" s="42"/>
      <c r="FV12" s="93"/>
      <c r="FW12" s="93"/>
      <c r="FX12" s="93"/>
      <c r="FY12" s="42"/>
      <c r="FZ12" s="42"/>
      <c r="GA12" s="42"/>
      <c r="GB12" s="42"/>
      <c r="GC12" s="42"/>
      <c r="GD12" s="42"/>
      <c r="GE12" s="42"/>
      <c r="GF12" s="42"/>
      <c r="GG12" s="42"/>
      <c r="GH12" s="90"/>
      <c r="GI12" s="42"/>
      <c r="GJ12" s="42"/>
      <c r="GK12" s="42"/>
      <c r="GL12" s="91"/>
      <c r="GM12" s="15"/>
      <c r="GN12" s="59"/>
      <c r="GO12" s="59"/>
      <c r="GP12" s="59"/>
      <c r="GQ12" s="59"/>
      <c r="GR12" s="15"/>
      <c r="GS12" s="59"/>
      <c r="GT12" s="59"/>
      <c r="GU12" s="59"/>
      <c r="GV12" s="58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</row>
    <row r="13" spans="1:243" ht="27" customHeight="1">
      <c r="B13" s="16" t="s">
        <v>14</v>
      </c>
      <c r="C13" s="390" t="s">
        <v>265</v>
      </c>
      <c r="D13" s="390"/>
      <c r="E13" s="390"/>
      <c r="F13" s="390"/>
      <c r="G13" s="390"/>
      <c r="H13" s="390"/>
      <c r="I13" s="344" t="str">
        <f>IF(U5="","",U5)</f>
        <v>Hronov</v>
      </c>
      <c r="J13" s="345"/>
      <c r="K13" s="449"/>
      <c r="L13" s="32">
        <f>IF(W7="","",W7)</f>
        <v>26</v>
      </c>
      <c r="M13" s="2" t="s">
        <v>0</v>
      </c>
      <c r="N13" s="4">
        <f>IF(U7="","",U7)</f>
        <v>4</v>
      </c>
      <c r="O13" s="2">
        <f>IF(W9="","",W9)</f>
        <v>19</v>
      </c>
      <c r="P13" s="2" t="s">
        <v>0</v>
      </c>
      <c r="Q13" s="4">
        <f>IF(U9="","",U9)</f>
        <v>12</v>
      </c>
      <c r="R13" s="2">
        <f>IF(W11="","",W11)</f>
        <v>14</v>
      </c>
      <c r="S13" s="2" t="s">
        <v>0</v>
      </c>
      <c r="T13" s="4">
        <f>IF(U11="","",U11)</f>
        <v>13</v>
      </c>
      <c r="U13" s="453">
        <v>1</v>
      </c>
      <c r="V13" s="454"/>
      <c r="W13" s="455"/>
      <c r="X13" s="2">
        <v>25</v>
      </c>
      <c r="Y13" s="2" t="s">
        <v>0</v>
      </c>
      <c r="Z13" s="4">
        <v>11</v>
      </c>
      <c r="AA13" s="2"/>
      <c r="AB13" s="2" t="s">
        <v>0</v>
      </c>
      <c r="AC13" s="33"/>
      <c r="AD13" s="458">
        <v>4</v>
      </c>
      <c r="AE13" s="6">
        <f>IF((O13=""),"",SUM(L13+O13+R13+X13+AA13))</f>
        <v>84</v>
      </c>
      <c r="AF13" s="6" t="s">
        <v>0</v>
      </c>
      <c r="AG13" s="7">
        <f>IF((Q13=""),"",SUM(N13+Q13+T13+Z13+AC13))</f>
        <v>40</v>
      </c>
      <c r="AH13" s="460" t="s">
        <v>9</v>
      </c>
      <c r="AJ13" s="391">
        <v>0.39583333333333331</v>
      </c>
      <c r="AK13" s="391"/>
      <c r="AL13" s="395" t="s">
        <v>43</v>
      </c>
      <c r="AM13" s="395"/>
      <c r="AN13" s="395"/>
      <c r="AP13" s="16" t="s">
        <v>14</v>
      </c>
      <c r="AQ13" s="390" t="s">
        <v>261</v>
      </c>
      <c r="AR13" s="390"/>
      <c r="AS13" s="390"/>
      <c r="AT13" s="390"/>
      <c r="AU13" s="390"/>
      <c r="AV13" s="390"/>
      <c r="AW13" s="344" t="str">
        <f>IF(BI5="","",BI5)</f>
        <v>Nové Město ,,A"</v>
      </c>
      <c r="AX13" s="345"/>
      <c r="AY13" s="449"/>
      <c r="AZ13" s="32">
        <f>IF(BK7="","",BK7)</f>
        <v>27</v>
      </c>
      <c r="BA13" s="2" t="s">
        <v>0</v>
      </c>
      <c r="BB13" s="4">
        <f>IF(BI7="","",BI7)</f>
        <v>9</v>
      </c>
      <c r="BC13" s="2">
        <f>IF(BK9="","",BK9)</f>
        <v>15</v>
      </c>
      <c r="BD13" s="2" t="s">
        <v>0</v>
      </c>
      <c r="BE13" s="4">
        <f>IF(BI9="","",BI9)</f>
        <v>25</v>
      </c>
      <c r="BF13" s="2">
        <f>IF(BK11="","",BK11)</f>
        <v>12</v>
      </c>
      <c r="BG13" s="2" t="s">
        <v>0</v>
      </c>
      <c r="BH13" s="4">
        <f>IF(BI11="","",BI11)</f>
        <v>21</v>
      </c>
      <c r="BI13" s="453">
        <v>1</v>
      </c>
      <c r="BJ13" s="454"/>
      <c r="BK13" s="455"/>
      <c r="BL13" s="2">
        <v>5</v>
      </c>
      <c r="BM13" s="2" t="s">
        <v>0</v>
      </c>
      <c r="BN13" s="4">
        <v>29</v>
      </c>
      <c r="BO13" s="2">
        <v>13</v>
      </c>
      <c r="BP13" s="2" t="s">
        <v>0</v>
      </c>
      <c r="BQ13" s="33">
        <v>17</v>
      </c>
      <c r="BR13" s="458">
        <v>1</v>
      </c>
      <c r="BS13" s="6">
        <f>IF((BC13=""),"",SUM(AZ13+BC13+BF13+BL13+BO13))</f>
        <v>72</v>
      </c>
      <c r="BT13" s="6" t="s">
        <v>0</v>
      </c>
      <c r="BU13" s="7">
        <f>IF((BE13=""),"",SUM(BB13+BE13+BH13+BN13+BQ13))</f>
        <v>101</v>
      </c>
      <c r="BV13" s="460" t="s">
        <v>14</v>
      </c>
      <c r="BX13" s="391">
        <v>0.39583333333333331</v>
      </c>
      <c r="BY13" s="391"/>
      <c r="BZ13" s="395" t="s">
        <v>43</v>
      </c>
      <c r="CA13" s="395"/>
      <c r="CB13" s="395"/>
      <c r="CD13" s="16" t="s">
        <v>14</v>
      </c>
      <c r="CE13" s="390" t="s">
        <v>262</v>
      </c>
      <c r="CF13" s="390"/>
      <c r="CG13" s="390"/>
      <c r="CH13" s="390"/>
      <c r="CI13" s="390"/>
      <c r="CJ13" s="390"/>
      <c r="CK13" s="344" t="str">
        <f>IF(CW5="","",CW5)</f>
        <v>Nové Město  ,,E"</v>
      </c>
      <c r="CL13" s="345"/>
      <c r="CM13" s="449"/>
      <c r="CN13" s="32">
        <f>IF(CY7="","",CY7)</f>
        <v>9</v>
      </c>
      <c r="CO13" s="2" t="s">
        <v>0</v>
      </c>
      <c r="CP13" s="4">
        <f>IF(CW7="","",CW7)</f>
        <v>21</v>
      </c>
      <c r="CQ13" s="2">
        <f>IF(CY9="","",CY9)</f>
        <v>11</v>
      </c>
      <c r="CR13" s="2" t="s">
        <v>0</v>
      </c>
      <c r="CS13" s="4">
        <f>IF(CW9="","",CW9)</f>
        <v>13</v>
      </c>
      <c r="CT13" s="2">
        <f>IF(CY11="","",CY11)</f>
        <v>33</v>
      </c>
      <c r="CU13" s="2" t="s">
        <v>0</v>
      </c>
      <c r="CV13" s="4">
        <f>IF(CW11="","",CW11)</f>
        <v>7</v>
      </c>
      <c r="CW13" s="453">
        <v>1</v>
      </c>
      <c r="CX13" s="454"/>
      <c r="CY13" s="455"/>
      <c r="CZ13" s="2">
        <v>16</v>
      </c>
      <c r="DA13" s="2" t="s">
        <v>0</v>
      </c>
      <c r="DB13" s="4">
        <v>15</v>
      </c>
      <c r="DC13" s="2"/>
      <c r="DD13" s="2" t="s">
        <v>0</v>
      </c>
      <c r="DE13" s="33"/>
      <c r="DF13" s="458">
        <v>2</v>
      </c>
      <c r="DG13" s="6">
        <f>IF((CQ13=""),"",SUM(CN13+CQ13+CT13+CZ13+DC13))</f>
        <v>69</v>
      </c>
      <c r="DH13" s="6" t="s">
        <v>0</v>
      </c>
      <c r="DI13" s="7">
        <f>IF((CS13=""),"",SUM(CP13+CS13+CV13+DB13+DE13))</f>
        <v>56</v>
      </c>
      <c r="DJ13" s="460" t="s">
        <v>13</v>
      </c>
      <c r="DL13" s="391">
        <v>0.39583333333333331</v>
      </c>
      <c r="DM13" s="391"/>
      <c r="DN13" s="395" t="s">
        <v>43</v>
      </c>
      <c r="DO13" s="395"/>
      <c r="DP13" s="395"/>
      <c r="DR13" s="16" t="s">
        <v>14</v>
      </c>
      <c r="DS13" s="390" t="s">
        <v>135</v>
      </c>
      <c r="DT13" s="390"/>
      <c r="DU13" s="390"/>
      <c r="DV13" s="390"/>
      <c r="DW13" s="390"/>
      <c r="DX13" s="390"/>
      <c r="DY13" s="344" t="str">
        <f>IF(EK5="","",EK5)</f>
        <v>Jičín ,,A"</v>
      </c>
      <c r="DZ13" s="345"/>
      <c r="EA13" s="449"/>
      <c r="EB13" s="32">
        <f>IF(EM7="","",EM7)</f>
        <v>20</v>
      </c>
      <c r="EC13" s="2" t="s">
        <v>0</v>
      </c>
      <c r="ED13" s="4">
        <f>IF(EK7="","",EK7)</f>
        <v>11</v>
      </c>
      <c r="EE13" s="2">
        <f>IF(EM9="","",EM9)</f>
        <v>18</v>
      </c>
      <c r="EF13" s="2" t="s">
        <v>0</v>
      </c>
      <c r="EG13" s="4">
        <f>IF(EK9="","",EK9)</f>
        <v>9</v>
      </c>
      <c r="EH13" s="2">
        <f>IF(EM11="","",EM11)</f>
        <v>16</v>
      </c>
      <c r="EI13" s="2" t="s">
        <v>0</v>
      </c>
      <c r="EJ13" s="4">
        <f>IF(EK11="","",EK11)</f>
        <v>10</v>
      </c>
      <c r="EK13" s="453">
        <v>1</v>
      </c>
      <c r="EL13" s="454"/>
      <c r="EM13" s="455"/>
      <c r="EN13" s="2">
        <v>8</v>
      </c>
      <c r="EO13" s="2" t="s">
        <v>0</v>
      </c>
      <c r="EP13" s="4">
        <v>17</v>
      </c>
      <c r="EQ13" s="2">
        <v>9</v>
      </c>
      <c r="ER13" s="2" t="s">
        <v>0</v>
      </c>
      <c r="ES13" s="33">
        <v>18</v>
      </c>
      <c r="ET13" s="458">
        <v>3</v>
      </c>
      <c r="EU13" s="6">
        <f>IF((EE13=""),"",SUM(EB13+EE13+EH13+EN13+EQ13))</f>
        <v>71</v>
      </c>
      <c r="EV13" s="6" t="s">
        <v>0</v>
      </c>
      <c r="EW13" s="7">
        <f>IF((EG13=""),"",SUM(ED13+EG13+EJ13+EP13+ES13))</f>
        <v>65</v>
      </c>
      <c r="EX13" s="460" t="s">
        <v>12</v>
      </c>
      <c r="EZ13" s="391">
        <v>0.39583333333333331</v>
      </c>
      <c r="FA13" s="391"/>
      <c r="FB13" s="395" t="s">
        <v>43</v>
      </c>
      <c r="FC13" s="395"/>
      <c r="FD13" s="395"/>
      <c r="FF13" s="43"/>
      <c r="FG13" s="265"/>
      <c r="FH13" s="265"/>
      <c r="FI13" s="265"/>
      <c r="FJ13" s="265"/>
      <c r="FK13" s="265"/>
      <c r="FL13" s="265"/>
      <c r="FM13" s="83"/>
      <c r="FN13" s="83"/>
      <c r="FO13" s="50"/>
      <c r="FP13" s="3"/>
      <c r="FQ13" s="3"/>
      <c r="FR13" s="3"/>
      <c r="FS13" s="3"/>
      <c r="FT13" s="3"/>
      <c r="FU13" s="3"/>
      <c r="FV13" s="3"/>
      <c r="FW13" s="3"/>
      <c r="FX13" s="3"/>
      <c r="FY13" s="92"/>
      <c r="FZ13" s="93"/>
      <c r="GA13" s="93"/>
      <c r="GB13" s="3"/>
      <c r="GC13" s="3"/>
      <c r="GD13" s="3"/>
      <c r="GE13" s="3"/>
      <c r="GF13" s="3"/>
      <c r="GG13" s="3"/>
      <c r="GH13" s="90"/>
      <c r="GI13" s="41"/>
      <c r="GJ13" s="41"/>
      <c r="GK13" s="41"/>
      <c r="GL13" s="91"/>
      <c r="GM13" s="15"/>
      <c r="GN13" s="142"/>
      <c r="GO13" s="142"/>
      <c r="GP13" s="59"/>
      <c r="GQ13" s="59"/>
      <c r="GR13" s="59"/>
      <c r="GS13" s="278"/>
      <c r="GT13" s="278"/>
      <c r="GU13" s="59"/>
      <c r="GV13" s="59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</row>
    <row r="14" spans="1:243" ht="27" customHeight="1">
      <c r="B14" s="16" t="s">
        <v>20</v>
      </c>
      <c r="C14" s="390"/>
      <c r="D14" s="390"/>
      <c r="E14" s="390"/>
      <c r="F14" s="390"/>
      <c r="G14" s="390"/>
      <c r="H14" s="390"/>
      <c r="I14" s="450"/>
      <c r="J14" s="451"/>
      <c r="K14" s="452"/>
      <c r="L14" s="34" t="str">
        <f>IF(W8="","",W8)</f>
        <v/>
      </c>
      <c r="M14" s="9" t="s">
        <v>0</v>
      </c>
      <c r="N14" s="10" t="str">
        <f>IF(U8="","",U8)</f>
        <v/>
      </c>
      <c r="O14" s="9" t="str">
        <f>IF(W10="","",W10)</f>
        <v/>
      </c>
      <c r="P14" s="9" t="s">
        <v>0</v>
      </c>
      <c r="Q14" s="10" t="str">
        <f>IF(U10="","",U10)</f>
        <v/>
      </c>
      <c r="R14" s="9" t="str">
        <f>IF(W12="","",W12)</f>
        <v/>
      </c>
      <c r="S14" s="9" t="s">
        <v>0</v>
      </c>
      <c r="T14" s="10" t="str">
        <f>IF(U12="","",U12)</f>
        <v/>
      </c>
      <c r="U14" s="456"/>
      <c r="V14" s="456"/>
      <c r="W14" s="457"/>
      <c r="X14" s="9"/>
      <c r="Y14" s="9" t="s">
        <v>0</v>
      </c>
      <c r="Z14" s="10"/>
      <c r="AA14" s="9"/>
      <c r="AB14" s="9" t="s">
        <v>0</v>
      </c>
      <c r="AC14" s="31"/>
      <c r="AD14" s="459"/>
      <c r="AE14" s="9" t="str">
        <f>IF((O14=""),"",SUM(L14+O14+R14+X14+AA14))</f>
        <v/>
      </c>
      <c r="AF14" s="9" t="s">
        <v>0</v>
      </c>
      <c r="AG14" s="10" t="str">
        <f>IF((Q14=""),"",SUM(N14+Q14+T14+Z14+AC14))</f>
        <v/>
      </c>
      <c r="AH14" s="461"/>
      <c r="AJ14" s="395" t="s">
        <v>24</v>
      </c>
      <c r="AK14" s="395"/>
      <c r="AL14" s="395"/>
      <c r="AM14" s="395"/>
      <c r="AN14" s="263"/>
      <c r="AP14" s="16" t="s">
        <v>20</v>
      </c>
      <c r="AQ14" s="394" t="s">
        <v>266</v>
      </c>
      <c r="AR14" s="394"/>
      <c r="AS14" s="394"/>
      <c r="AT14" s="394"/>
      <c r="AU14" s="394"/>
      <c r="AV14" s="394"/>
      <c r="AW14" s="450"/>
      <c r="AX14" s="451"/>
      <c r="AY14" s="452"/>
      <c r="AZ14" s="34" t="str">
        <f>IF(BK8="","",BK8)</f>
        <v/>
      </c>
      <c r="BA14" s="9" t="s">
        <v>0</v>
      </c>
      <c r="BB14" s="10" t="str">
        <f>IF(BI8="","",BI8)</f>
        <v/>
      </c>
      <c r="BC14" s="9" t="str">
        <f>IF(BK10="","",BK10)</f>
        <v/>
      </c>
      <c r="BD14" s="9" t="s">
        <v>0</v>
      </c>
      <c r="BE14" s="10" t="str">
        <f>IF(BI10="","",BI10)</f>
        <v/>
      </c>
      <c r="BF14" s="9" t="str">
        <f>IF(BK12="","",BK12)</f>
        <v/>
      </c>
      <c r="BG14" s="9" t="s">
        <v>0</v>
      </c>
      <c r="BH14" s="10" t="str">
        <f>IF(BI12="","",BI12)</f>
        <v/>
      </c>
      <c r="BI14" s="456"/>
      <c r="BJ14" s="456"/>
      <c r="BK14" s="457"/>
      <c r="BL14" s="9"/>
      <c r="BM14" s="9" t="s">
        <v>0</v>
      </c>
      <c r="BN14" s="10"/>
      <c r="BO14" s="9"/>
      <c r="BP14" s="9" t="s">
        <v>0</v>
      </c>
      <c r="BQ14" s="31"/>
      <c r="BR14" s="459"/>
      <c r="BS14" s="9" t="str">
        <f>IF((BC14=""),"",SUM(AZ14+BC14+BF14+BL14+BO14))</f>
        <v/>
      </c>
      <c r="BT14" s="9" t="s">
        <v>0</v>
      </c>
      <c r="BU14" s="10" t="str">
        <f>IF((BE14=""),"",SUM(BB14+BE14+BH14+BN14+BQ14))</f>
        <v/>
      </c>
      <c r="BV14" s="461"/>
      <c r="BX14" s="395" t="s">
        <v>24</v>
      </c>
      <c r="BY14" s="395"/>
      <c r="BZ14" s="395"/>
      <c r="CA14" s="395"/>
      <c r="CB14" s="263"/>
      <c r="CD14" s="16" t="s">
        <v>20</v>
      </c>
      <c r="CE14" s="390"/>
      <c r="CF14" s="390"/>
      <c r="CG14" s="390"/>
      <c r="CH14" s="390"/>
      <c r="CI14" s="390"/>
      <c r="CJ14" s="390"/>
      <c r="CK14" s="450"/>
      <c r="CL14" s="451"/>
      <c r="CM14" s="452"/>
      <c r="CN14" s="34" t="str">
        <f>IF(CY8="","",CY8)</f>
        <v/>
      </c>
      <c r="CO14" s="9" t="s">
        <v>0</v>
      </c>
      <c r="CP14" s="10" t="str">
        <f>IF(CW8="","",CW8)</f>
        <v/>
      </c>
      <c r="CQ14" s="9" t="str">
        <f>IF(CY10="","",CY10)</f>
        <v/>
      </c>
      <c r="CR14" s="9" t="s">
        <v>0</v>
      </c>
      <c r="CS14" s="10" t="str">
        <f>IF(CW10="","",CW10)</f>
        <v/>
      </c>
      <c r="CT14" s="9" t="str">
        <f>IF(CY12="","",CY12)</f>
        <v/>
      </c>
      <c r="CU14" s="9" t="s">
        <v>0</v>
      </c>
      <c r="CV14" s="10" t="str">
        <f>IF(CW12="","",CW12)</f>
        <v/>
      </c>
      <c r="CW14" s="456"/>
      <c r="CX14" s="456"/>
      <c r="CY14" s="457"/>
      <c r="CZ14" s="9"/>
      <c r="DA14" s="9" t="s">
        <v>0</v>
      </c>
      <c r="DB14" s="10"/>
      <c r="DC14" s="9"/>
      <c r="DD14" s="9" t="s">
        <v>0</v>
      </c>
      <c r="DE14" s="31"/>
      <c r="DF14" s="459"/>
      <c r="DG14" s="9" t="str">
        <f>IF((CQ14=""),"",SUM(CN14+CQ14+CT14+CZ14+DC14))</f>
        <v/>
      </c>
      <c r="DH14" s="9" t="s">
        <v>0</v>
      </c>
      <c r="DI14" s="10" t="str">
        <f>IF((CS14=""),"",SUM(CP14+CS14+CV14+DB14+DE14))</f>
        <v/>
      </c>
      <c r="DJ14" s="461"/>
      <c r="DL14" s="395" t="s">
        <v>24</v>
      </c>
      <c r="DM14" s="395"/>
      <c r="DN14" s="395"/>
      <c r="DO14" s="395"/>
      <c r="DP14" s="263"/>
      <c r="DR14" s="16" t="s">
        <v>20</v>
      </c>
      <c r="DS14" s="390" t="s">
        <v>264</v>
      </c>
      <c r="DT14" s="390"/>
      <c r="DU14" s="390"/>
      <c r="DV14" s="390"/>
      <c r="DW14" s="390"/>
      <c r="DX14" s="390"/>
      <c r="DY14" s="450"/>
      <c r="DZ14" s="451"/>
      <c r="EA14" s="452"/>
      <c r="EB14" s="34" t="str">
        <f>IF(EM8="","",EM8)</f>
        <v/>
      </c>
      <c r="EC14" s="9" t="s">
        <v>0</v>
      </c>
      <c r="ED14" s="10" t="str">
        <f>IF(EK8="","",EK8)</f>
        <v/>
      </c>
      <c r="EE14" s="9" t="str">
        <f>IF(EM10="","",EM10)</f>
        <v/>
      </c>
      <c r="EF14" s="9" t="s">
        <v>0</v>
      </c>
      <c r="EG14" s="10" t="str">
        <f>IF(EK10="","",EK10)</f>
        <v/>
      </c>
      <c r="EH14" s="9" t="str">
        <f>IF(EM12="","",EM12)</f>
        <v/>
      </c>
      <c r="EI14" s="9" t="s">
        <v>0</v>
      </c>
      <c r="EJ14" s="10" t="str">
        <f>IF(EK12="","",EK12)</f>
        <v/>
      </c>
      <c r="EK14" s="456"/>
      <c r="EL14" s="456"/>
      <c r="EM14" s="457"/>
      <c r="EN14" s="9"/>
      <c r="EO14" s="9" t="s">
        <v>0</v>
      </c>
      <c r="EP14" s="10"/>
      <c r="EQ14" s="9"/>
      <c r="ER14" s="9" t="s">
        <v>0</v>
      </c>
      <c r="ES14" s="31"/>
      <c r="ET14" s="459"/>
      <c r="EU14" s="9" t="str">
        <f>IF((EE14=""),"",SUM(EB14+EE14+EH14+EN14+EQ14))</f>
        <v/>
      </c>
      <c r="EV14" s="9" t="s">
        <v>0</v>
      </c>
      <c r="EW14" s="10" t="str">
        <f>IF((EG14=""),"",SUM(ED14+EG14+EJ14+EP14+ES14))</f>
        <v/>
      </c>
      <c r="EX14" s="461"/>
      <c r="EZ14" s="395" t="s">
        <v>24</v>
      </c>
      <c r="FA14" s="395"/>
      <c r="FB14" s="395"/>
      <c r="FC14" s="395"/>
      <c r="FD14" s="263"/>
      <c r="FF14" s="43"/>
      <c r="FG14" s="265"/>
      <c r="FH14" s="265"/>
      <c r="FI14" s="265"/>
      <c r="FJ14" s="265"/>
      <c r="FK14" s="265"/>
      <c r="FL14" s="265"/>
      <c r="FM14" s="50"/>
      <c r="FN14" s="50"/>
      <c r="FO14" s="50"/>
      <c r="FP14" s="42"/>
      <c r="FQ14" s="42"/>
      <c r="FR14" s="42"/>
      <c r="FS14" s="42"/>
      <c r="FT14" s="42"/>
      <c r="FU14" s="42"/>
      <c r="FV14" s="42"/>
      <c r="FW14" s="42"/>
      <c r="FX14" s="42"/>
      <c r="FY14" s="93"/>
      <c r="FZ14" s="93"/>
      <c r="GA14" s="93"/>
      <c r="GB14" s="42"/>
      <c r="GC14" s="42"/>
      <c r="GD14" s="42"/>
      <c r="GE14" s="42"/>
      <c r="GF14" s="42"/>
      <c r="GG14" s="42"/>
      <c r="GH14" s="90"/>
      <c r="GI14" s="42"/>
      <c r="GJ14" s="42"/>
      <c r="GK14" s="42"/>
      <c r="GL14" s="91"/>
      <c r="GM14" s="15"/>
      <c r="GN14" s="59"/>
      <c r="GO14" s="59"/>
      <c r="GP14" s="59"/>
      <c r="GQ14" s="59"/>
      <c r="GR14" s="58"/>
      <c r="GS14" s="59"/>
      <c r="GT14" s="59"/>
      <c r="GU14" s="59"/>
      <c r="GV14" s="101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</row>
    <row r="15" spans="1:243" ht="27" customHeight="1">
      <c r="I15" s="344" t="str">
        <f>IF(X5="","",X5)</f>
        <v>Týniště Banáni</v>
      </c>
      <c r="J15" s="345"/>
      <c r="K15" s="449"/>
      <c r="L15" s="32">
        <f>IF(Z7="","",Z7)</f>
        <v>12</v>
      </c>
      <c r="M15" s="2" t="s">
        <v>0</v>
      </c>
      <c r="N15" s="4">
        <f>IF(X7="","",X7)</f>
        <v>16</v>
      </c>
      <c r="O15" s="2">
        <f>IF(Z9="","",Z9)</f>
        <v>13</v>
      </c>
      <c r="P15" s="2" t="s">
        <v>0</v>
      </c>
      <c r="Q15" s="4">
        <f>IF(X9="","",X9)</f>
        <v>23</v>
      </c>
      <c r="R15" s="2">
        <f>IF(Z11="","",Z11)</f>
        <v>10</v>
      </c>
      <c r="S15" s="2" t="s">
        <v>0</v>
      </c>
      <c r="T15" s="4">
        <f>IF(X11="","",X11)</f>
        <v>27</v>
      </c>
      <c r="U15" s="2">
        <f>IF(Z13="","",Z13)</f>
        <v>11</v>
      </c>
      <c r="V15" s="2" t="s">
        <v>0</v>
      </c>
      <c r="W15" s="4">
        <f>IF(X13="","",X13)</f>
        <v>25</v>
      </c>
      <c r="X15" s="453">
        <v>9</v>
      </c>
      <c r="Y15" s="454"/>
      <c r="Z15" s="455"/>
      <c r="AA15" s="2"/>
      <c r="AB15" s="2" t="s">
        <v>0</v>
      </c>
      <c r="AC15" s="33"/>
      <c r="AD15" s="458">
        <v>0</v>
      </c>
      <c r="AE15" s="6">
        <f>IF((L15=""),"",SUM(L15+O15+R15+U15+AA15))</f>
        <v>46</v>
      </c>
      <c r="AF15" s="6" t="s">
        <v>0</v>
      </c>
      <c r="AG15" s="7">
        <f>IF((N15=""),"",SUM(N15+Q15+T15+W15+AC15))</f>
        <v>91</v>
      </c>
      <c r="AH15" s="460" t="s">
        <v>14</v>
      </c>
      <c r="AJ15" s="57">
        <v>10</v>
      </c>
      <c r="AK15" s="57" t="s">
        <v>25</v>
      </c>
      <c r="AL15" s="57"/>
      <c r="AM15" s="398"/>
      <c r="AN15" s="398"/>
      <c r="AW15" s="344" t="str">
        <f>IF(BL5="","",BL5)</f>
        <v>Nechanice "A"</v>
      </c>
      <c r="AX15" s="345"/>
      <c r="AY15" s="449"/>
      <c r="AZ15" s="32">
        <f>IF(BN7="","",BN7)</f>
        <v>19</v>
      </c>
      <c r="BA15" s="2" t="s">
        <v>0</v>
      </c>
      <c r="BB15" s="4">
        <f>IF(BL7="","",BL7)</f>
        <v>11</v>
      </c>
      <c r="BC15" s="2">
        <f>IF(BN9="","",BN9)</f>
        <v>27</v>
      </c>
      <c r="BD15" s="2" t="s">
        <v>0</v>
      </c>
      <c r="BE15" s="4">
        <f>IF(BL9="","",BL9)</f>
        <v>11</v>
      </c>
      <c r="BF15" s="2">
        <f>IF(BN11="","",BN11)</f>
        <v>15</v>
      </c>
      <c r="BG15" s="2" t="s">
        <v>0</v>
      </c>
      <c r="BH15" s="4">
        <f>IF(BL11="","",BL11)</f>
        <v>10</v>
      </c>
      <c r="BI15" s="2">
        <f>IF(BN13="","",BN13)</f>
        <v>29</v>
      </c>
      <c r="BJ15" s="2" t="s">
        <v>0</v>
      </c>
      <c r="BK15" s="4">
        <f>IF(BL13="","",BL13)</f>
        <v>5</v>
      </c>
      <c r="BL15" s="453">
        <v>9</v>
      </c>
      <c r="BM15" s="454"/>
      <c r="BN15" s="455"/>
      <c r="BO15" s="2">
        <v>8</v>
      </c>
      <c r="BP15" s="2" t="s">
        <v>0</v>
      </c>
      <c r="BQ15" s="33">
        <v>6</v>
      </c>
      <c r="BR15" s="458">
        <v>5</v>
      </c>
      <c r="BS15" s="6">
        <f>IF((AZ15=""),"",SUM(AZ15+BC15+BF15+BI15+BO15))</f>
        <v>98</v>
      </c>
      <c r="BT15" s="6" t="s">
        <v>0</v>
      </c>
      <c r="BU15" s="7">
        <f>IF((BB15=""),"",SUM(BB15+BE15+BH15+BK15+BQ15))</f>
        <v>43</v>
      </c>
      <c r="BV15" s="460" t="s">
        <v>9</v>
      </c>
      <c r="BX15" s="57">
        <v>10</v>
      </c>
      <c r="BY15" s="57" t="s">
        <v>25</v>
      </c>
      <c r="BZ15" s="57"/>
      <c r="CA15" s="398"/>
      <c r="CB15" s="398"/>
      <c r="CK15" s="344" t="str">
        <f>IF(CZ5="","",CZ5)</f>
        <v>Nechanice "B"</v>
      </c>
      <c r="CL15" s="345"/>
      <c r="CM15" s="449"/>
      <c r="CN15" s="32">
        <f>IF(DB7="","",DB7)</f>
        <v>14</v>
      </c>
      <c r="CO15" s="2" t="s">
        <v>0</v>
      </c>
      <c r="CP15" s="4">
        <f>IF(CZ7="","",CZ7)</f>
        <v>7</v>
      </c>
      <c r="CQ15" s="2">
        <f>IF(DB9="","",DB9)</f>
        <v>13</v>
      </c>
      <c r="CR15" s="2" t="s">
        <v>0</v>
      </c>
      <c r="CS15" s="4">
        <f>IF(CZ9="","",CZ9)</f>
        <v>10</v>
      </c>
      <c r="CT15" s="2">
        <f>IF(DB11="","",DB11)</f>
        <v>22</v>
      </c>
      <c r="CU15" s="2" t="s">
        <v>0</v>
      </c>
      <c r="CV15" s="4">
        <f>IF(CZ11="","",CZ11)</f>
        <v>8</v>
      </c>
      <c r="CW15" s="2">
        <f>IF(DB13="","",DB13)</f>
        <v>15</v>
      </c>
      <c r="CX15" s="2" t="s">
        <v>0</v>
      </c>
      <c r="CY15" s="4">
        <f>IF(CZ13="","",CZ13)</f>
        <v>16</v>
      </c>
      <c r="CZ15" s="453">
        <v>9</v>
      </c>
      <c r="DA15" s="454"/>
      <c r="DB15" s="455"/>
      <c r="DC15" s="2"/>
      <c r="DD15" s="2" t="s">
        <v>0</v>
      </c>
      <c r="DE15" s="33"/>
      <c r="DF15" s="458">
        <v>3</v>
      </c>
      <c r="DG15" s="6">
        <f>IF((CN15=""),"",SUM(CN15+CQ15+CT15+CW15+DC15))</f>
        <v>64</v>
      </c>
      <c r="DH15" s="6" t="s">
        <v>0</v>
      </c>
      <c r="DI15" s="7">
        <f>IF((CP15=""),"",SUM(CP15+CS15+CV15+CY15+DE15))</f>
        <v>41</v>
      </c>
      <c r="DJ15" s="460" t="s">
        <v>10</v>
      </c>
      <c r="DL15" s="57">
        <v>10</v>
      </c>
      <c r="DM15" s="57" t="s">
        <v>25</v>
      </c>
      <c r="DN15" s="57"/>
      <c r="DO15" s="398"/>
      <c r="DP15" s="398"/>
      <c r="DY15" s="344" t="str">
        <f>IF(EN5="","",EN5)</f>
        <v>Kvasiny</v>
      </c>
      <c r="DZ15" s="345"/>
      <c r="EA15" s="449"/>
      <c r="EB15" s="32">
        <f>IF(EP7="","",EP7)</f>
        <v>24</v>
      </c>
      <c r="EC15" s="2" t="s">
        <v>0</v>
      </c>
      <c r="ED15" s="4">
        <f>IF(EN7="","",EN7)</f>
        <v>4</v>
      </c>
      <c r="EE15" s="2">
        <f>IF(EP9="","",EP9)</f>
        <v>27</v>
      </c>
      <c r="EF15" s="2" t="s">
        <v>0</v>
      </c>
      <c r="EG15" s="4">
        <f>IF(EN9="","",EN9)</f>
        <v>6</v>
      </c>
      <c r="EH15" s="2">
        <f>IF(EP11="","",EP11)</f>
        <v>13</v>
      </c>
      <c r="EI15" s="2" t="s">
        <v>0</v>
      </c>
      <c r="EJ15" s="4">
        <f>IF(EN11="","",EN11)</f>
        <v>12</v>
      </c>
      <c r="EK15" s="2">
        <f>IF(EP13="","",EP13)</f>
        <v>17</v>
      </c>
      <c r="EL15" s="2" t="s">
        <v>0</v>
      </c>
      <c r="EM15" s="4">
        <f>IF(EN13="","",EN13)</f>
        <v>8</v>
      </c>
      <c r="EN15" s="453">
        <v>9</v>
      </c>
      <c r="EO15" s="454"/>
      <c r="EP15" s="455"/>
      <c r="EQ15" s="2">
        <v>16</v>
      </c>
      <c r="ER15" s="2" t="s">
        <v>0</v>
      </c>
      <c r="ES15" s="33">
        <v>15</v>
      </c>
      <c r="ET15" s="458">
        <v>5</v>
      </c>
      <c r="EU15" s="6">
        <f>IF((EB15=""),"",SUM(EB15+EE15+EH15+EK15+EQ15))</f>
        <v>97</v>
      </c>
      <c r="EV15" s="6" t="s">
        <v>0</v>
      </c>
      <c r="EW15" s="7">
        <f>IF((ED15=""),"",SUM(ED15+EG15+EJ15+EM15+ES15))</f>
        <v>45</v>
      </c>
      <c r="EX15" s="460" t="s">
        <v>9</v>
      </c>
      <c r="EZ15" s="57">
        <v>10</v>
      </c>
      <c r="FA15" s="57" t="s">
        <v>25</v>
      </c>
      <c r="FB15" s="57"/>
      <c r="FC15" s="398"/>
      <c r="FD15" s="398"/>
      <c r="FF15" s="15"/>
      <c r="FG15" s="15"/>
      <c r="FH15" s="15"/>
      <c r="FI15" s="15"/>
      <c r="FJ15" s="15"/>
      <c r="FK15" s="15"/>
      <c r="FL15" s="15"/>
      <c r="FM15" s="83"/>
      <c r="FN15" s="83"/>
      <c r="FO15" s="50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92"/>
      <c r="GC15" s="93"/>
      <c r="GD15" s="93"/>
      <c r="GE15" s="3"/>
      <c r="GF15" s="3"/>
      <c r="GG15" s="3"/>
      <c r="GH15" s="90"/>
      <c r="GI15" s="41"/>
      <c r="GJ15" s="41"/>
      <c r="GK15" s="41"/>
      <c r="GL15" s="91"/>
      <c r="GM15" s="15"/>
      <c r="GN15" s="278"/>
      <c r="GO15" s="278"/>
      <c r="GP15" s="278"/>
      <c r="GQ15" s="59"/>
      <c r="GR15" s="59"/>
      <c r="GS15" s="278"/>
      <c r="GT15" s="101"/>
      <c r="GU15" s="101"/>
      <c r="GV15" s="101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</row>
    <row r="16" spans="1:243" ht="27" customHeight="1">
      <c r="I16" s="450"/>
      <c r="J16" s="451"/>
      <c r="K16" s="452"/>
      <c r="L16" s="34" t="str">
        <f>IF(Z8="","",Z8)</f>
        <v/>
      </c>
      <c r="M16" s="9" t="s">
        <v>0</v>
      </c>
      <c r="N16" s="10" t="str">
        <f>IF(X8="","",X8)</f>
        <v/>
      </c>
      <c r="O16" s="9" t="str">
        <f>IF(Z10="","",Z10)</f>
        <v/>
      </c>
      <c r="P16" s="9" t="s">
        <v>0</v>
      </c>
      <c r="Q16" s="10" t="str">
        <f>IF(X10="","",X10)</f>
        <v/>
      </c>
      <c r="R16" s="9" t="str">
        <f>IF(Z12="","",Z12)</f>
        <v/>
      </c>
      <c r="S16" s="9" t="s">
        <v>0</v>
      </c>
      <c r="T16" s="10" t="str">
        <f>IF(X12="","",X12)</f>
        <v/>
      </c>
      <c r="U16" s="9" t="str">
        <f>IF(Z14="","",Z14)</f>
        <v/>
      </c>
      <c r="V16" s="9" t="s">
        <v>0</v>
      </c>
      <c r="W16" s="10" t="str">
        <f>IF(X14="","",X14)</f>
        <v/>
      </c>
      <c r="X16" s="456"/>
      <c r="Y16" s="456"/>
      <c r="Z16" s="457"/>
      <c r="AA16" s="9"/>
      <c r="AB16" s="9" t="s">
        <v>0</v>
      </c>
      <c r="AC16" s="31"/>
      <c r="AD16" s="459"/>
      <c r="AE16" s="9" t="str">
        <f>IF((L16=""),"",SUM(L16+O16+R16+U16+AA16))</f>
        <v/>
      </c>
      <c r="AF16" s="9" t="s">
        <v>0</v>
      </c>
      <c r="AG16" s="10" t="str">
        <f>IF((N16=""),"",SUM(N16+Q16+T16+W16+AC16))</f>
        <v/>
      </c>
      <c r="AH16" s="461"/>
      <c r="AJ16" s="131" t="s">
        <v>41</v>
      </c>
      <c r="AK16" s="131"/>
      <c r="AL16" s="131"/>
      <c r="AM16" s="131"/>
      <c r="AN16" s="101"/>
      <c r="AW16" s="450"/>
      <c r="AX16" s="451"/>
      <c r="AY16" s="452"/>
      <c r="AZ16" s="34" t="str">
        <f>IF(BN8="","",BN8)</f>
        <v/>
      </c>
      <c r="BA16" s="9" t="s">
        <v>0</v>
      </c>
      <c r="BB16" s="10" t="str">
        <f>IF(BL8="","",BL8)</f>
        <v/>
      </c>
      <c r="BC16" s="9" t="str">
        <f>IF(BN10="","",BN10)</f>
        <v/>
      </c>
      <c r="BD16" s="9" t="s">
        <v>0</v>
      </c>
      <c r="BE16" s="10" t="str">
        <f>IF(BL10="","",BL10)</f>
        <v/>
      </c>
      <c r="BF16" s="9" t="str">
        <f>IF(BN12="","",BN12)</f>
        <v/>
      </c>
      <c r="BG16" s="9" t="s">
        <v>0</v>
      </c>
      <c r="BH16" s="10" t="str">
        <f>IF(BL12="","",BL12)</f>
        <v/>
      </c>
      <c r="BI16" s="9" t="str">
        <f>IF(BN14="","",BN14)</f>
        <v/>
      </c>
      <c r="BJ16" s="9" t="s">
        <v>0</v>
      </c>
      <c r="BK16" s="10" t="str">
        <f>IF(BL14="","",BL14)</f>
        <v/>
      </c>
      <c r="BL16" s="456"/>
      <c r="BM16" s="456"/>
      <c r="BN16" s="457"/>
      <c r="BO16" s="9"/>
      <c r="BP16" s="9" t="s">
        <v>0</v>
      </c>
      <c r="BQ16" s="31"/>
      <c r="BR16" s="459"/>
      <c r="BS16" s="9" t="str">
        <f>IF((AZ16=""),"",SUM(AZ16+BC16+BF16+BI16+BO16))</f>
        <v/>
      </c>
      <c r="BT16" s="9" t="s">
        <v>0</v>
      </c>
      <c r="BU16" s="10" t="str">
        <f>IF((BB16=""),"",SUM(BB16+BE16+BH16+BK16+BQ16))</f>
        <v/>
      </c>
      <c r="BV16" s="461"/>
      <c r="BX16" s="131" t="s">
        <v>41</v>
      </c>
      <c r="BY16" s="131"/>
      <c r="BZ16" s="131"/>
      <c r="CA16" s="131"/>
      <c r="CB16" s="101"/>
      <c r="CK16" s="450"/>
      <c r="CL16" s="451"/>
      <c r="CM16" s="452"/>
      <c r="CN16" s="34" t="str">
        <f>IF(DB8="","",DB8)</f>
        <v/>
      </c>
      <c r="CO16" s="9" t="s">
        <v>0</v>
      </c>
      <c r="CP16" s="10" t="str">
        <f>IF(CZ8="","",CZ8)</f>
        <v/>
      </c>
      <c r="CQ16" s="9" t="str">
        <f>IF(DB10="","",DB10)</f>
        <v/>
      </c>
      <c r="CR16" s="9" t="s">
        <v>0</v>
      </c>
      <c r="CS16" s="10" t="str">
        <f>IF(CZ10="","",CZ10)</f>
        <v/>
      </c>
      <c r="CT16" s="9" t="str">
        <f>IF(DB12="","",DB12)</f>
        <v/>
      </c>
      <c r="CU16" s="9" t="s">
        <v>0</v>
      </c>
      <c r="CV16" s="10" t="str">
        <f>IF(CZ12="","",CZ12)</f>
        <v/>
      </c>
      <c r="CW16" s="9" t="str">
        <f>IF(DB14="","",DB14)</f>
        <v/>
      </c>
      <c r="CX16" s="9" t="s">
        <v>0</v>
      </c>
      <c r="CY16" s="10" t="str">
        <f>IF(CZ14="","",CZ14)</f>
        <v/>
      </c>
      <c r="CZ16" s="456"/>
      <c r="DA16" s="456"/>
      <c r="DB16" s="457"/>
      <c r="DC16" s="9"/>
      <c r="DD16" s="9" t="s">
        <v>0</v>
      </c>
      <c r="DE16" s="31"/>
      <c r="DF16" s="459"/>
      <c r="DG16" s="9" t="str">
        <f>IF((CN16=""),"",SUM(CN16+CQ16+CT16+CW16+DC16))</f>
        <v/>
      </c>
      <c r="DH16" s="9" t="s">
        <v>0</v>
      </c>
      <c r="DI16" s="10" t="str">
        <f>IF((CP16=""),"",SUM(CP16+CS16+CV16+CY16+DE16))</f>
        <v/>
      </c>
      <c r="DJ16" s="461"/>
      <c r="DL16" s="131" t="s">
        <v>41</v>
      </c>
      <c r="DM16" s="131"/>
      <c r="DN16" s="131"/>
      <c r="DO16" s="131"/>
      <c r="DP16" s="101"/>
      <c r="DY16" s="450"/>
      <c r="DZ16" s="451"/>
      <c r="EA16" s="452"/>
      <c r="EB16" s="34" t="str">
        <f>IF(EP8="","",EP8)</f>
        <v/>
      </c>
      <c r="EC16" s="9" t="s">
        <v>0</v>
      </c>
      <c r="ED16" s="10" t="str">
        <f>IF(EN8="","",EN8)</f>
        <v/>
      </c>
      <c r="EE16" s="9" t="str">
        <f>IF(EP10="","",EP10)</f>
        <v/>
      </c>
      <c r="EF16" s="9" t="s">
        <v>0</v>
      </c>
      <c r="EG16" s="10" t="str">
        <f>IF(EN10="","",EN10)</f>
        <v/>
      </c>
      <c r="EH16" s="9" t="str">
        <f>IF(EP12="","",EP12)</f>
        <v/>
      </c>
      <c r="EI16" s="9" t="s">
        <v>0</v>
      </c>
      <c r="EJ16" s="10" t="str">
        <f>IF(EN12="","",EN12)</f>
        <v/>
      </c>
      <c r="EK16" s="9" t="str">
        <f>IF(EP14="","",EP14)</f>
        <v/>
      </c>
      <c r="EL16" s="9" t="s">
        <v>0</v>
      </c>
      <c r="EM16" s="10" t="str">
        <f>IF(EN14="","",EN14)</f>
        <v/>
      </c>
      <c r="EN16" s="456"/>
      <c r="EO16" s="456"/>
      <c r="EP16" s="457"/>
      <c r="EQ16" s="9"/>
      <c r="ER16" s="9" t="s">
        <v>0</v>
      </c>
      <c r="ES16" s="31"/>
      <c r="ET16" s="459"/>
      <c r="EU16" s="9" t="str">
        <f>IF((EB16=""),"",SUM(EB16+EE16+EH16+EK16+EQ16))</f>
        <v/>
      </c>
      <c r="EV16" s="9" t="s">
        <v>0</v>
      </c>
      <c r="EW16" s="10" t="str">
        <f>IF((ED16=""),"",SUM(ED16+EG16+EJ16+EM16+ES16))</f>
        <v/>
      </c>
      <c r="EX16" s="461"/>
      <c r="EZ16" s="131" t="s">
        <v>41</v>
      </c>
      <c r="FA16" s="131"/>
      <c r="FB16" s="131"/>
      <c r="FC16" s="131"/>
      <c r="FD16" s="101"/>
      <c r="FF16" s="15"/>
      <c r="FG16" s="15"/>
      <c r="FH16" s="15"/>
      <c r="FI16" s="15"/>
      <c r="FJ16" s="15"/>
      <c r="FK16" s="15"/>
      <c r="FL16" s="15"/>
      <c r="FM16" s="50"/>
      <c r="FN16" s="50"/>
      <c r="FO16" s="50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93"/>
      <c r="GC16" s="93"/>
      <c r="GD16" s="93"/>
      <c r="GE16" s="42"/>
      <c r="GF16" s="42"/>
      <c r="GG16" s="42"/>
      <c r="GH16" s="90"/>
      <c r="GI16" s="42"/>
      <c r="GJ16" s="42"/>
      <c r="GK16" s="42"/>
      <c r="GL16" s="91"/>
      <c r="GM16" s="15"/>
      <c r="GN16" s="59"/>
      <c r="GO16" s="59"/>
      <c r="GP16" s="59"/>
      <c r="GQ16" s="59"/>
      <c r="GR16" s="101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</row>
    <row r="17" spans="1:250" ht="27" customHeight="1">
      <c r="I17" s="344" t="str">
        <f>IF(AA5="","",AA5)</f>
        <v/>
      </c>
      <c r="J17" s="345"/>
      <c r="K17" s="449"/>
      <c r="L17" s="32" t="str">
        <f>IF(AC7="","",AC7)</f>
        <v/>
      </c>
      <c r="M17" s="2" t="s">
        <v>0</v>
      </c>
      <c r="N17" s="4" t="str">
        <f>IF(AA7="","",AA7)</f>
        <v/>
      </c>
      <c r="O17" s="2" t="str">
        <f>IF(AC9="","",AC9)</f>
        <v/>
      </c>
      <c r="P17" s="2" t="s">
        <v>0</v>
      </c>
      <c r="Q17" s="4" t="str">
        <f>IF(AA9="","",AA9)</f>
        <v/>
      </c>
      <c r="R17" s="2" t="str">
        <f>IF(AC11="","",AC11)</f>
        <v/>
      </c>
      <c r="S17" s="2" t="s">
        <v>0</v>
      </c>
      <c r="T17" s="4" t="str">
        <f>IF(AA11="","",AA11)</f>
        <v/>
      </c>
      <c r="U17" s="2" t="str">
        <f>IF(AC13="","",AC13)</f>
        <v/>
      </c>
      <c r="V17" s="2" t="s">
        <v>0</v>
      </c>
      <c r="W17" s="4" t="str">
        <f>IF(AA13="","",AA13)</f>
        <v/>
      </c>
      <c r="X17" s="2" t="str">
        <f>IF(AC15="","",AC15)</f>
        <v/>
      </c>
      <c r="Y17" s="2" t="s">
        <v>0</v>
      </c>
      <c r="Z17" s="4" t="str">
        <f>IF(AA15="","",AA15)</f>
        <v/>
      </c>
      <c r="AA17" s="465"/>
      <c r="AB17" s="466"/>
      <c r="AC17" s="467"/>
      <c r="AD17" s="458"/>
      <c r="AE17" s="6" t="str">
        <f>IF((R17=""),"",SUM(L17+O17+R17+U17+X17))</f>
        <v/>
      </c>
      <c r="AF17" s="6" t="s">
        <v>0</v>
      </c>
      <c r="AG17" s="7" t="str">
        <f>IF((T17=""),"",SUM(N17+Q17+T17+W17+Z17))</f>
        <v/>
      </c>
      <c r="AH17" s="460"/>
      <c r="AJ17" s="59">
        <v>3</v>
      </c>
      <c r="AK17" s="57" t="s">
        <v>278</v>
      </c>
      <c r="AL17" s="101"/>
      <c r="AM17" s="101"/>
      <c r="AN17" s="101"/>
      <c r="AW17" s="344" t="str">
        <f>IF(BO5="","",BO5)</f>
        <v>Týniště Citronci</v>
      </c>
      <c r="AX17" s="345"/>
      <c r="AY17" s="449"/>
      <c r="AZ17" s="32">
        <f>IF(BQ7="","",BQ7)</f>
        <v>9</v>
      </c>
      <c r="BA17" s="2" t="s">
        <v>0</v>
      </c>
      <c r="BB17" s="4">
        <f>IF(BO7="","",BO7)</f>
        <v>6</v>
      </c>
      <c r="BC17" s="2">
        <f>IF(BQ9="","",BQ9)</f>
        <v>13</v>
      </c>
      <c r="BD17" s="2" t="s">
        <v>0</v>
      </c>
      <c r="BE17" s="4">
        <f>IF(BO9="","",BO9)</f>
        <v>11</v>
      </c>
      <c r="BF17" s="2">
        <f>IF(BQ11="","",BQ11)</f>
        <v>17</v>
      </c>
      <c r="BG17" s="2" t="s">
        <v>0</v>
      </c>
      <c r="BH17" s="4">
        <f>IF(BO11="","",BO11)</f>
        <v>11</v>
      </c>
      <c r="BI17" s="2">
        <f>IF(BQ13="","",BQ13)</f>
        <v>17</v>
      </c>
      <c r="BJ17" s="2" t="s">
        <v>0</v>
      </c>
      <c r="BK17" s="4">
        <f>IF(BO13="","",BO13)</f>
        <v>13</v>
      </c>
      <c r="BL17" s="2">
        <f>IF(BQ15="","",BQ15)</f>
        <v>6</v>
      </c>
      <c r="BM17" s="2" t="s">
        <v>0</v>
      </c>
      <c r="BN17" s="4">
        <f>IF(BO15="","",BO15)</f>
        <v>8</v>
      </c>
      <c r="BO17" s="465"/>
      <c r="BP17" s="466"/>
      <c r="BQ17" s="467"/>
      <c r="BR17" s="458">
        <v>4</v>
      </c>
      <c r="BS17" s="6">
        <f>IF((BF17=""),"",SUM(AZ17+BC17+BF17+BI17+BL17))</f>
        <v>62</v>
      </c>
      <c r="BT17" s="6" t="s">
        <v>0</v>
      </c>
      <c r="BU17" s="7">
        <f>IF((BH17=""),"",SUM(BB17+BE17+BH17+BK17+BN17))</f>
        <v>49</v>
      </c>
      <c r="BV17" s="460" t="s">
        <v>10</v>
      </c>
      <c r="BX17" s="59">
        <v>3</v>
      </c>
      <c r="BY17" s="57" t="s">
        <v>278</v>
      </c>
      <c r="BZ17" s="101"/>
      <c r="CA17" s="101"/>
      <c r="CB17" s="101"/>
      <c r="CK17" s="344" t="str">
        <f>IF(DC5="","",DC5)</f>
        <v/>
      </c>
      <c r="CL17" s="345"/>
      <c r="CM17" s="449"/>
      <c r="CN17" s="32" t="str">
        <f>IF(DE7="","",DE7)</f>
        <v/>
      </c>
      <c r="CO17" s="2" t="s">
        <v>0</v>
      </c>
      <c r="CP17" s="4" t="str">
        <f>IF(DC7="","",DC7)</f>
        <v/>
      </c>
      <c r="CQ17" s="2" t="str">
        <f>IF(DE9="","",DE9)</f>
        <v/>
      </c>
      <c r="CR17" s="2" t="s">
        <v>0</v>
      </c>
      <c r="CS17" s="4" t="str">
        <f>IF(DC9="","",DC9)</f>
        <v/>
      </c>
      <c r="CT17" s="2" t="str">
        <f>IF(DE11="","",DE11)</f>
        <v/>
      </c>
      <c r="CU17" s="2" t="s">
        <v>0</v>
      </c>
      <c r="CV17" s="4" t="str">
        <f>IF(DC11="","",DC11)</f>
        <v/>
      </c>
      <c r="CW17" s="2" t="str">
        <f>IF(DE13="","",DE13)</f>
        <v/>
      </c>
      <c r="CX17" s="2" t="s">
        <v>0</v>
      </c>
      <c r="CY17" s="4" t="str">
        <f>IF(DC13="","",DC13)</f>
        <v/>
      </c>
      <c r="CZ17" s="2" t="str">
        <f>IF(DE15="","",DE15)</f>
        <v/>
      </c>
      <c r="DA17" s="2" t="s">
        <v>0</v>
      </c>
      <c r="DB17" s="4" t="str">
        <f>IF(DC15="","",DC15)</f>
        <v/>
      </c>
      <c r="DC17" s="465"/>
      <c r="DD17" s="466"/>
      <c r="DE17" s="467"/>
      <c r="DF17" s="458"/>
      <c r="DG17" s="6" t="str">
        <f>IF((CT17=""),"",SUM(CN17+CQ17+CT17+CW17+CZ17))</f>
        <v/>
      </c>
      <c r="DH17" s="6" t="s">
        <v>0</v>
      </c>
      <c r="DI17" s="7" t="str">
        <f>IF((CV17=""),"",SUM(CP17+CS17+CV17+CY17+DB17))</f>
        <v/>
      </c>
      <c r="DJ17" s="460"/>
      <c r="DL17" s="59">
        <v>3</v>
      </c>
      <c r="DM17" s="57" t="s">
        <v>278</v>
      </c>
      <c r="DN17" s="101"/>
      <c r="DO17" s="101"/>
      <c r="DP17" s="101"/>
      <c r="DY17" s="344" t="str">
        <f>IF(EQ5="","",EQ5)</f>
        <v>Třebeš</v>
      </c>
      <c r="DZ17" s="345"/>
      <c r="EA17" s="449"/>
      <c r="EB17" s="32">
        <f>IF(ES7="","",ES7)</f>
        <v>24</v>
      </c>
      <c r="EC17" s="2" t="s">
        <v>0</v>
      </c>
      <c r="ED17" s="4">
        <f>IF(EQ7="","",EQ7)</f>
        <v>6</v>
      </c>
      <c r="EE17" s="2">
        <f>IF(ES9="","",ES9)</f>
        <v>25</v>
      </c>
      <c r="EF17" s="2" t="s">
        <v>0</v>
      </c>
      <c r="EG17" s="4">
        <f>IF(EQ9="","",EQ9)</f>
        <v>5</v>
      </c>
      <c r="EH17" s="2">
        <f>IF(ES11="","",ES11)</f>
        <v>17</v>
      </c>
      <c r="EI17" s="2" t="s">
        <v>0</v>
      </c>
      <c r="EJ17" s="4">
        <f>IF(EQ11="","",EQ11)</f>
        <v>14</v>
      </c>
      <c r="EK17" s="2">
        <f>IF(ES13="","",ES13)</f>
        <v>18</v>
      </c>
      <c r="EL17" s="2" t="s">
        <v>0</v>
      </c>
      <c r="EM17" s="4">
        <f>IF(EQ13="","",EQ13)</f>
        <v>9</v>
      </c>
      <c r="EN17" s="2">
        <f>IF(ES15="","",ES15)</f>
        <v>15</v>
      </c>
      <c r="EO17" s="2" t="s">
        <v>0</v>
      </c>
      <c r="EP17" s="4">
        <f>IF(EQ15="","",EQ15)</f>
        <v>16</v>
      </c>
      <c r="EQ17" s="465"/>
      <c r="ER17" s="466"/>
      <c r="ES17" s="467"/>
      <c r="ET17" s="458">
        <v>4</v>
      </c>
      <c r="EU17" s="6">
        <f>IF((EH17=""),"",SUM(EB17+EE17+EH17+EK17+EN17))</f>
        <v>99</v>
      </c>
      <c r="EV17" s="6" t="s">
        <v>0</v>
      </c>
      <c r="EW17" s="7">
        <f>IF((EJ17=""),"",SUM(ED17+EG17+EJ17+EM17+EP17))</f>
        <v>50</v>
      </c>
      <c r="EX17" s="460" t="s">
        <v>10</v>
      </c>
      <c r="EZ17" s="59">
        <v>3</v>
      </c>
      <c r="FA17" s="57" t="s">
        <v>278</v>
      </c>
      <c r="FB17" s="101"/>
      <c r="FC17" s="101"/>
      <c r="FD17" s="101"/>
      <c r="FF17" s="15"/>
      <c r="FG17" s="15"/>
      <c r="FH17" s="15"/>
      <c r="FI17" s="15"/>
      <c r="FJ17" s="15"/>
      <c r="FK17" s="15"/>
      <c r="FL17" s="15"/>
      <c r="FM17" s="83"/>
      <c r="FN17" s="83"/>
      <c r="FO17" s="50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89"/>
      <c r="GF17" s="87"/>
      <c r="GG17" s="87"/>
      <c r="GH17" s="90"/>
      <c r="GI17" s="41"/>
      <c r="GJ17" s="41"/>
      <c r="GK17" s="41"/>
      <c r="GL17" s="91"/>
      <c r="GM17" s="15"/>
      <c r="GN17" s="59"/>
      <c r="GO17" s="278"/>
      <c r="GP17" s="101"/>
      <c r="GQ17" s="101"/>
      <c r="GR17" s="101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</row>
    <row r="18" spans="1:250" ht="27" customHeight="1" thickBot="1">
      <c r="I18" s="462"/>
      <c r="J18" s="463"/>
      <c r="K18" s="464"/>
      <c r="L18" s="35" t="str">
        <f>IF(AC8="","",AC8)</f>
        <v/>
      </c>
      <c r="M18" s="27" t="s">
        <v>0</v>
      </c>
      <c r="N18" s="28" t="str">
        <f>IF(AA8="","",AA8)</f>
        <v/>
      </c>
      <c r="O18" s="27" t="str">
        <f>IF(AC10="","",AC10)</f>
        <v/>
      </c>
      <c r="P18" s="27" t="s">
        <v>0</v>
      </c>
      <c r="Q18" s="28" t="str">
        <f>IF(AA10="","",AA10)</f>
        <v/>
      </c>
      <c r="R18" s="27" t="str">
        <f>IF(AC12="","",AC12)</f>
        <v/>
      </c>
      <c r="S18" s="27" t="s">
        <v>0</v>
      </c>
      <c r="T18" s="28" t="str">
        <f>IF(AA12="","",AA12)</f>
        <v/>
      </c>
      <c r="U18" s="27" t="str">
        <f>IF(AC14="","",AC14)</f>
        <v/>
      </c>
      <c r="V18" s="27" t="s">
        <v>0</v>
      </c>
      <c r="W18" s="28" t="str">
        <f>IF(AA14="","",AA14)</f>
        <v/>
      </c>
      <c r="X18" s="27" t="str">
        <f>IF(AC16="","",AC16)</f>
        <v/>
      </c>
      <c r="Y18" s="27" t="s">
        <v>0</v>
      </c>
      <c r="Z18" s="28" t="str">
        <f>IF(AA16="","",AA16)</f>
        <v/>
      </c>
      <c r="AA18" s="468"/>
      <c r="AB18" s="468"/>
      <c r="AC18" s="469"/>
      <c r="AD18" s="470"/>
      <c r="AE18" s="27" t="str">
        <f>IF((R18=""),"",SUM(L18+O18+R18+U18+X18))</f>
        <v/>
      </c>
      <c r="AF18" s="27" t="s">
        <v>0</v>
      </c>
      <c r="AG18" s="28" t="str">
        <f>IF((T18=""),"",SUM(N18+Q18+T18+W18+Z18))</f>
        <v/>
      </c>
      <c r="AH18" s="471"/>
      <c r="AW18" s="462"/>
      <c r="AX18" s="463"/>
      <c r="AY18" s="464"/>
      <c r="AZ18" s="35" t="str">
        <f>IF(BQ8="","",BQ8)</f>
        <v/>
      </c>
      <c r="BA18" s="27" t="s">
        <v>0</v>
      </c>
      <c r="BB18" s="28" t="str">
        <f>IF(BO8="","",BO8)</f>
        <v/>
      </c>
      <c r="BC18" s="27" t="str">
        <f>IF(BQ10="","",BQ10)</f>
        <v/>
      </c>
      <c r="BD18" s="27" t="s">
        <v>0</v>
      </c>
      <c r="BE18" s="28" t="str">
        <f>IF(BO10="","",BO10)</f>
        <v/>
      </c>
      <c r="BF18" s="27" t="str">
        <f>IF(BQ12="","",BQ12)</f>
        <v/>
      </c>
      <c r="BG18" s="27" t="s">
        <v>0</v>
      </c>
      <c r="BH18" s="28" t="str">
        <f>IF(BO12="","",BO12)</f>
        <v/>
      </c>
      <c r="BI18" s="27" t="str">
        <f>IF(BQ14="","",BQ14)</f>
        <v/>
      </c>
      <c r="BJ18" s="27" t="s">
        <v>0</v>
      </c>
      <c r="BK18" s="28" t="str">
        <f>IF(BO14="","",BO14)</f>
        <v/>
      </c>
      <c r="BL18" s="27" t="str">
        <f>IF(BQ16="","",BQ16)</f>
        <v/>
      </c>
      <c r="BM18" s="27" t="s">
        <v>0</v>
      </c>
      <c r="BN18" s="28" t="str">
        <f>IF(BO16="","",BO16)</f>
        <v/>
      </c>
      <c r="BO18" s="468"/>
      <c r="BP18" s="468"/>
      <c r="BQ18" s="469"/>
      <c r="BR18" s="470"/>
      <c r="BS18" s="27" t="str">
        <f>IF((BF18=""),"",SUM(AZ18+BC18+BF18+BI18+BL18))</f>
        <v/>
      </c>
      <c r="BT18" s="27" t="s">
        <v>0</v>
      </c>
      <c r="BU18" s="28" t="str">
        <f>IF((BH18=""),"",SUM(BB18+BE18+BH18+BK18+BN18))</f>
        <v/>
      </c>
      <c r="BV18" s="471"/>
      <c r="CK18" s="462"/>
      <c r="CL18" s="463"/>
      <c r="CM18" s="464"/>
      <c r="CN18" s="35" t="str">
        <f>IF(DE8="","",DE8)</f>
        <v/>
      </c>
      <c r="CO18" s="27" t="s">
        <v>0</v>
      </c>
      <c r="CP18" s="28" t="str">
        <f>IF(DC8="","",DC8)</f>
        <v/>
      </c>
      <c r="CQ18" s="27" t="str">
        <f>IF(DE10="","",DE10)</f>
        <v/>
      </c>
      <c r="CR18" s="27" t="s">
        <v>0</v>
      </c>
      <c r="CS18" s="28" t="str">
        <f>IF(DC10="","",DC10)</f>
        <v/>
      </c>
      <c r="CT18" s="27" t="str">
        <f>IF(DE12="","",DE12)</f>
        <v/>
      </c>
      <c r="CU18" s="27" t="s">
        <v>0</v>
      </c>
      <c r="CV18" s="28" t="str">
        <f>IF(DC12="","",DC12)</f>
        <v/>
      </c>
      <c r="CW18" s="27" t="str">
        <f>IF(DE14="","",DE14)</f>
        <v/>
      </c>
      <c r="CX18" s="27" t="s">
        <v>0</v>
      </c>
      <c r="CY18" s="28" t="str">
        <f>IF(DC14="","",DC14)</f>
        <v/>
      </c>
      <c r="CZ18" s="27" t="str">
        <f>IF(DE16="","",DE16)</f>
        <v/>
      </c>
      <c r="DA18" s="27" t="s">
        <v>0</v>
      </c>
      <c r="DB18" s="28" t="str">
        <f>IF(DC16="","",DC16)</f>
        <v/>
      </c>
      <c r="DC18" s="468"/>
      <c r="DD18" s="468"/>
      <c r="DE18" s="469"/>
      <c r="DF18" s="470"/>
      <c r="DG18" s="27" t="str">
        <f>IF((CT18=""),"",SUM(CN18+CQ18+CT18+CW18+CZ18))</f>
        <v/>
      </c>
      <c r="DH18" s="27" t="s">
        <v>0</v>
      </c>
      <c r="DI18" s="28" t="str">
        <f>IF((CV18=""),"",SUM(CP18+CS18+CV18+CY18+DB18))</f>
        <v/>
      </c>
      <c r="DJ18" s="471"/>
      <c r="DY18" s="462"/>
      <c r="DZ18" s="463"/>
      <c r="EA18" s="464"/>
      <c r="EB18" s="35" t="str">
        <f>IF(ES8="","",ES8)</f>
        <v/>
      </c>
      <c r="EC18" s="27" t="s">
        <v>0</v>
      </c>
      <c r="ED18" s="28" t="str">
        <f>IF(EQ8="","",EQ8)</f>
        <v/>
      </c>
      <c r="EE18" s="27" t="str">
        <f>IF(ES10="","",ES10)</f>
        <v/>
      </c>
      <c r="EF18" s="27" t="s">
        <v>0</v>
      </c>
      <c r="EG18" s="28" t="str">
        <f>IF(EQ10="","",EQ10)</f>
        <v/>
      </c>
      <c r="EH18" s="27" t="str">
        <f>IF(ES12="","",ES12)</f>
        <v/>
      </c>
      <c r="EI18" s="27" t="s">
        <v>0</v>
      </c>
      <c r="EJ18" s="28" t="str">
        <f>IF(EQ12="","",EQ12)</f>
        <v/>
      </c>
      <c r="EK18" s="27" t="str">
        <f>IF(ES14="","",ES14)</f>
        <v/>
      </c>
      <c r="EL18" s="27" t="s">
        <v>0</v>
      </c>
      <c r="EM18" s="28" t="str">
        <f>IF(EQ14="","",EQ14)</f>
        <v/>
      </c>
      <c r="EN18" s="27" t="str">
        <f>IF(ES16="","",ES16)</f>
        <v/>
      </c>
      <c r="EO18" s="27" t="s">
        <v>0</v>
      </c>
      <c r="EP18" s="28" t="str">
        <f>IF(EQ16="","",EQ16)</f>
        <v/>
      </c>
      <c r="EQ18" s="468"/>
      <c r="ER18" s="468"/>
      <c r="ES18" s="469"/>
      <c r="ET18" s="470"/>
      <c r="EU18" s="27" t="str">
        <f>IF((EH18=""),"",SUM(EB18+EE18+EH18+EK18+EN18))</f>
        <v/>
      </c>
      <c r="EV18" s="27" t="s">
        <v>0</v>
      </c>
      <c r="EW18" s="28" t="str">
        <f>IF((EJ18=""),"",SUM(ED18+EG18+EJ18+EM18+EP18))</f>
        <v/>
      </c>
      <c r="EX18" s="471"/>
      <c r="FF18" s="15"/>
      <c r="FG18" s="15"/>
      <c r="FH18" s="15"/>
      <c r="FI18" s="15"/>
      <c r="FJ18" s="15"/>
      <c r="FK18" s="15"/>
      <c r="FL18" s="15"/>
      <c r="FM18" s="50"/>
      <c r="FN18" s="50"/>
      <c r="FO18" s="50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87"/>
      <c r="GF18" s="87"/>
      <c r="GG18" s="87"/>
      <c r="GH18" s="90"/>
      <c r="GI18" s="42"/>
      <c r="GJ18" s="42"/>
      <c r="GK18" s="42"/>
      <c r="GL18" s="91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</row>
    <row r="19" spans="1:250" ht="27" customHeight="1">
      <c r="AD19">
        <f>SUM(AD7:AD18)</f>
        <v>10</v>
      </c>
      <c r="AE19">
        <f>SUM(AE7+AE9+AE11+AE13+AE15)</f>
        <v>327</v>
      </c>
      <c r="BR19">
        <f>SUM(BR7:BR18)</f>
        <v>15</v>
      </c>
      <c r="BS19">
        <f>SUM(BS7+BS9+BS11+BS13+BS15+BS17)</f>
        <v>445</v>
      </c>
      <c r="DF19">
        <f>SUM(DF7:DF18)</f>
        <v>10</v>
      </c>
      <c r="DG19">
        <f>SUM(DG7+DG9+DG11+DG13+DG15)</f>
        <v>294</v>
      </c>
      <c r="ET19">
        <f>SUM(ET7:ET18)</f>
        <v>15</v>
      </c>
      <c r="EU19">
        <f>SUM(EU7+EU9+EU11+EU13+EU15+EU17)</f>
        <v>444</v>
      </c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34"/>
      <c r="GT19" s="134"/>
      <c r="GU19" s="134"/>
      <c r="GV19" s="134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</row>
    <row r="20" spans="1:250" ht="27" customHeight="1">
      <c r="E20" s="18" t="s">
        <v>15</v>
      </c>
      <c r="O20" s="101"/>
      <c r="P20" s="434" t="s">
        <v>26</v>
      </c>
      <c r="Q20" s="434"/>
      <c r="R20" s="434"/>
      <c r="S20" s="491" t="s">
        <v>27</v>
      </c>
      <c r="T20" s="491"/>
      <c r="U20" s="491"/>
      <c r="V20" s="129"/>
      <c r="AH20" s="101"/>
      <c r="AI20" s="434" t="s">
        <v>26</v>
      </c>
      <c r="AJ20" s="434"/>
      <c r="AK20" s="434"/>
      <c r="AL20" s="433" t="s">
        <v>27</v>
      </c>
      <c r="AM20" s="433"/>
      <c r="AN20" s="433"/>
      <c r="AS20" s="18" t="s">
        <v>15</v>
      </c>
      <c r="BC20" s="101"/>
      <c r="BD20" s="434" t="s">
        <v>26</v>
      </c>
      <c r="BE20" s="434"/>
      <c r="BF20" s="434"/>
      <c r="BG20" s="491" t="s">
        <v>27</v>
      </c>
      <c r="BH20" s="491"/>
      <c r="BI20" s="491"/>
      <c r="BJ20" s="129"/>
      <c r="BV20" s="101"/>
      <c r="BW20" s="434" t="s">
        <v>26</v>
      </c>
      <c r="BX20" s="434"/>
      <c r="BY20" s="434"/>
      <c r="BZ20" s="433" t="s">
        <v>27</v>
      </c>
      <c r="CA20" s="433"/>
      <c r="CB20" s="433"/>
      <c r="CG20" s="18" t="s">
        <v>15</v>
      </c>
      <c r="CQ20" s="101"/>
      <c r="CR20" s="434" t="s">
        <v>26</v>
      </c>
      <c r="CS20" s="434"/>
      <c r="CT20" s="434"/>
      <c r="CU20" s="491" t="s">
        <v>27</v>
      </c>
      <c r="CV20" s="491"/>
      <c r="CW20" s="491"/>
      <c r="CX20" s="129"/>
      <c r="DJ20" s="101"/>
      <c r="DK20" s="434" t="s">
        <v>26</v>
      </c>
      <c r="DL20" s="434"/>
      <c r="DM20" s="434"/>
      <c r="DN20" s="433" t="s">
        <v>27</v>
      </c>
      <c r="DO20" s="433"/>
      <c r="DP20" s="433"/>
      <c r="DU20" s="18" t="s">
        <v>15</v>
      </c>
      <c r="EE20" s="101"/>
      <c r="EF20" s="434" t="s">
        <v>26</v>
      </c>
      <c r="EG20" s="434"/>
      <c r="EH20" s="434"/>
      <c r="EI20" s="491" t="s">
        <v>27</v>
      </c>
      <c r="EJ20" s="491"/>
      <c r="EK20" s="491"/>
      <c r="EL20" s="129"/>
      <c r="EX20" s="101"/>
      <c r="EY20" s="434" t="s">
        <v>26</v>
      </c>
      <c r="EZ20" s="434"/>
      <c r="FA20" s="434"/>
      <c r="FB20" s="433" t="s">
        <v>27</v>
      </c>
      <c r="FC20" s="433"/>
      <c r="FD20" s="433"/>
      <c r="FF20" s="15"/>
      <c r="FG20" s="15"/>
      <c r="FH20" s="15"/>
      <c r="FI20" s="81"/>
      <c r="FJ20" s="15"/>
      <c r="FK20" s="15"/>
      <c r="FL20" s="15"/>
      <c r="FM20" s="15"/>
      <c r="FN20" s="15"/>
      <c r="FO20" s="15"/>
      <c r="FP20" s="15"/>
      <c r="FQ20" s="15"/>
      <c r="FR20" s="15"/>
      <c r="FS20" s="101"/>
      <c r="FT20" s="134"/>
      <c r="FU20" s="134"/>
      <c r="FV20" s="134"/>
      <c r="FW20" s="134"/>
      <c r="FX20" s="134"/>
      <c r="FY20" s="134"/>
      <c r="FZ20" s="134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01"/>
      <c r="GM20" s="134"/>
      <c r="GN20" s="134"/>
      <c r="GO20" s="134"/>
      <c r="GP20" s="134"/>
      <c r="GQ20" s="134"/>
      <c r="GR20" s="134"/>
      <c r="GS20" s="59"/>
      <c r="GT20" s="138"/>
      <c r="GU20" s="138"/>
      <c r="GV20" s="138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</row>
    <row r="21" spans="1:250" ht="27" customHeight="1">
      <c r="B21" s="25" t="s">
        <v>9</v>
      </c>
      <c r="C21" s="492" t="str">
        <f>IF((C9=""),"",C9)</f>
        <v>REMA RK ,,A"</v>
      </c>
      <c r="D21" s="492"/>
      <c r="E21" s="492"/>
      <c r="F21" s="492"/>
      <c r="G21" s="492"/>
      <c r="H21" s="492"/>
      <c r="I21" s="20" t="s">
        <v>4</v>
      </c>
      <c r="J21" s="493" t="str">
        <f>IF((C14=""),"",C14)</f>
        <v/>
      </c>
      <c r="K21" s="493"/>
      <c r="L21" s="493"/>
      <c r="M21" s="493"/>
      <c r="N21" s="493"/>
      <c r="O21" s="493"/>
      <c r="P21" s="401">
        <f>IF((AJ$8=""),"",AJ$8)</f>
        <v>1</v>
      </c>
      <c r="Q21" s="401"/>
      <c r="R21" s="401"/>
      <c r="S21" s="426"/>
      <c r="T21" s="426"/>
      <c r="U21" s="426"/>
      <c r="W21" s="25" t="s">
        <v>46</v>
      </c>
      <c r="X21" s="492" t="str">
        <f>IF((C12=""),"",C12)</f>
        <v>Hronov</v>
      </c>
      <c r="Y21" s="492"/>
      <c r="Z21" s="492"/>
      <c r="AA21" s="492"/>
      <c r="AB21" s="492"/>
      <c r="AC21" s="492"/>
      <c r="AD21" s="20" t="s">
        <v>4</v>
      </c>
      <c r="AE21" s="493" t="str">
        <f>IF((C13=""),"",C13)</f>
        <v>Týniště Banáni</v>
      </c>
      <c r="AF21" s="493"/>
      <c r="AG21" s="493"/>
      <c r="AH21" s="493"/>
      <c r="AI21" s="401">
        <f>IF((AJ$8=""),"",AJ$8)</f>
        <v>1</v>
      </c>
      <c r="AJ21" s="401"/>
      <c r="AK21" s="401"/>
      <c r="AL21" s="426"/>
      <c r="AM21" s="426"/>
      <c r="AN21" s="426"/>
      <c r="AP21" s="25" t="s">
        <v>9</v>
      </c>
      <c r="AQ21" s="492" t="str">
        <f>IF((AQ9=""),"",AQ9)</f>
        <v>REMA RK ,,B"</v>
      </c>
      <c r="AR21" s="492"/>
      <c r="AS21" s="492"/>
      <c r="AT21" s="492"/>
      <c r="AU21" s="492"/>
      <c r="AV21" s="492"/>
      <c r="AW21" s="20" t="s">
        <v>4</v>
      </c>
      <c r="AX21" s="493" t="str">
        <f>IF((AQ14=""),"",AQ14)</f>
        <v>Týniště Citronci</v>
      </c>
      <c r="AY21" s="493"/>
      <c r="AZ21" s="493"/>
      <c r="BA21" s="493"/>
      <c r="BB21" s="493"/>
      <c r="BC21" s="493"/>
      <c r="BD21" s="401">
        <f>IF((BX$8=""),"",BX$8)</f>
        <v>2</v>
      </c>
      <c r="BE21" s="401"/>
      <c r="BF21" s="401"/>
      <c r="BG21" s="426"/>
      <c r="BH21" s="426"/>
      <c r="BI21" s="426"/>
      <c r="BK21" s="25" t="s">
        <v>46</v>
      </c>
      <c r="BL21" s="492" t="str">
        <f>IF((AQ12=""),"",AQ12)</f>
        <v>Nové Město ,,A"</v>
      </c>
      <c r="BM21" s="492"/>
      <c r="BN21" s="492"/>
      <c r="BO21" s="492"/>
      <c r="BP21" s="492"/>
      <c r="BQ21" s="492"/>
      <c r="BR21" s="20" t="s">
        <v>4</v>
      </c>
      <c r="BS21" s="493" t="str">
        <f>IF((AQ13=""),"",AQ13)</f>
        <v>Nechanice "A"</v>
      </c>
      <c r="BT21" s="493"/>
      <c r="BU21" s="493"/>
      <c r="BV21" s="493"/>
      <c r="BW21" s="401">
        <f>IF((BX$8=""),"",BX$8)</f>
        <v>2</v>
      </c>
      <c r="BX21" s="401"/>
      <c r="BY21" s="401"/>
      <c r="BZ21" s="426"/>
      <c r="CA21" s="426"/>
      <c r="CB21" s="426"/>
      <c r="CD21" s="25" t="s">
        <v>9</v>
      </c>
      <c r="CE21" s="492" t="str">
        <f>IF((CE9=""),"",CE9)</f>
        <v>REMA RK ,,C"</v>
      </c>
      <c r="CF21" s="492"/>
      <c r="CG21" s="492"/>
      <c r="CH21" s="492"/>
      <c r="CI21" s="492"/>
      <c r="CJ21" s="492"/>
      <c r="CK21" s="20" t="s">
        <v>4</v>
      </c>
      <c r="CL21" s="493" t="str">
        <f>IF((CE14=""),"",CE14)</f>
        <v/>
      </c>
      <c r="CM21" s="493"/>
      <c r="CN21" s="493"/>
      <c r="CO21" s="493"/>
      <c r="CP21" s="493"/>
      <c r="CQ21" s="493"/>
      <c r="CR21" s="401">
        <f>IF((DL$8=""),"",DL$8)</f>
        <v>3</v>
      </c>
      <c r="CS21" s="401"/>
      <c r="CT21" s="401"/>
      <c r="CU21" s="426"/>
      <c r="CV21" s="426"/>
      <c r="CW21" s="426"/>
      <c r="CY21" s="25" t="s">
        <v>46</v>
      </c>
      <c r="CZ21" s="492" t="str">
        <f>IF((CE12=""),"",CE12)</f>
        <v>Nové Město  ,,E"</v>
      </c>
      <c r="DA21" s="492"/>
      <c r="DB21" s="492"/>
      <c r="DC21" s="492"/>
      <c r="DD21" s="492"/>
      <c r="DE21" s="492"/>
      <c r="DF21" s="20" t="s">
        <v>4</v>
      </c>
      <c r="DG21" s="493" t="str">
        <f>IF((CE13=""),"",CE13)</f>
        <v>Nechanice "B"</v>
      </c>
      <c r="DH21" s="493"/>
      <c r="DI21" s="493"/>
      <c r="DJ21" s="493"/>
      <c r="DK21" s="401">
        <f>IF((DL$8=""),"",DL$8)</f>
        <v>3</v>
      </c>
      <c r="DL21" s="401"/>
      <c r="DM21" s="401"/>
      <c r="DN21" s="426"/>
      <c r="DO21" s="426"/>
      <c r="DP21" s="426"/>
      <c r="DR21" s="25" t="s">
        <v>9</v>
      </c>
      <c r="DS21" s="492" t="str">
        <f>IF((DS9=""),"",DS9)</f>
        <v>REMA RK ,,D"</v>
      </c>
      <c r="DT21" s="492"/>
      <c r="DU21" s="492"/>
      <c r="DV21" s="492"/>
      <c r="DW21" s="492"/>
      <c r="DX21" s="492"/>
      <c r="DY21" s="20" t="s">
        <v>4</v>
      </c>
      <c r="DZ21" s="493" t="str">
        <f>IF((DS14=""),"",DS14)</f>
        <v>Třebeš</v>
      </c>
      <c r="EA21" s="493"/>
      <c r="EB21" s="493"/>
      <c r="EC21" s="493"/>
      <c r="ED21" s="493"/>
      <c r="EE21" s="493"/>
      <c r="EF21" s="401">
        <f>IF((EZ$8=""),"",EZ$8)</f>
        <v>4</v>
      </c>
      <c r="EG21" s="401"/>
      <c r="EH21" s="401"/>
      <c r="EI21" s="426"/>
      <c r="EJ21" s="426"/>
      <c r="EK21" s="426"/>
      <c r="EM21" s="25" t="s">
        <v>46</v>
      </c>
      <c r="EN21" s="492" t="str">
        <f>IF((DS12=""),"",DS12)</f>
        <v>Jičín ,,A"</v>
      </c>
      <c r="EO21" s="492"/>
      <c r="EP21" s="492"/>
      <c r="EQ21" s="492"/>
      <c r="ER21" s="492"/>
      <c r="ES21" s="492"/>
      <c r="ET21" s="20" t="s">
        <v>4</v>
      </c>
      <c r="EU21" s="493" t="str">
        <f>IF((DS13=""),"",DS13)</f>
        <v>Kvasiny</v>
      </c>
      <c r="EV21" s="493"/>
      <c r="EW21" s="493"/>
      <c r="EX21" s="493"/>
      <c r="EY21" s="401">
        <f>IF((EZ$8=""),"",EZ$8)</f>
        <v>4</v>
      </c>
      <c r="EZ21" s="401"/>
      <c r="FA21" s="401"/>
      <c r="FB21" s="426"/>
      <c r="FC21" s="426"/>
      <c r="FD21" s="426"/>
      <c r="FF21" s="44"/>
      <c r="FG21" s="94"/>
      <c r="FH21" s="94"/>
      <c r="FI21" s="94"/>
      <c r="FJ21" s="94"/>
      <c r="FK21" s="94"/>
      <c r="FL21" s="94"/>
      <c r="FM21" s="45"/>
      <c r="FN21" s="94"/>
      <c r="FO21" s="94"/>
      <c r="FP21" s="94"/>
      <c r="FQ21" s="94"/>
      <c r="FR21" s="94"/>
      <c r="FS21" s="94"/>
      <c r="FT21" s="133"/>
      <c r="FU21" s="133"/>
      <c r="FV21" s="133"/>
      <c r="FW21" s="139"/>
      <c r="FX21" s="139"/>
      <c r="FY21" s="139"/>
      <c r="FZ21" s="15"/>
      <c r="GA21" s="44"/>
      <c r="GB21" s="94"/>
      <c r="GC21" s="94"/>
      <c r="GD21" s="94"/>
      <c r="GE21" s="94"/>
      <c r="GF21" s="94"/>
      <c r="GG21" s="94"/>
      <c r="GH21" s="45"/>
      <c r="GI21" s="94"/>
      <c r="GJ21" s="94"/>
      <c r="GK21" s="94"/>
      <c r="GL21" s="94"/>
      <c r="GM21" s="133"/>
      <c r="GN21" s="133"/>
      <c r="GO21" s="133"/>
      <c r="GP21" s="139"/>
      <c r="GQ21" s="139"/>
      <c r="GR21" s="139"/>
      <c r="GS21" s="59"/>
      <c r="GT21" s="138"/>
      <c r="GU21" s="138"/>
      <c r="GV21" s="138"/>
      <c r="GW21" s="15"/>
      <c r="GX21" s="82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</row>
    <row r="22" spans="1:250" ht="27" customHeight="1">
      <c r="B22" s="26" t="s">
        <v>10</v>
      </c>
      <c r="C22" s="488" t="str">
        <f>IF((C10=""),"",C10)</f>
        <v>Chlumec ,,B"</v>
      </c>
      <c r="D22" s="488"/>
      <c r="E22" s="488"/>
      <c r="F22" s="488"/>
      <c r="G22" s="488"/>
      <c r="H22" s="488"/>
      <c r="I22" s="21" t="s">
        <v>4</v>
      </c>
      <c r="J22" s="489" t="str">
        <f>IF((C13=""),"",C13)</f>
        <v>Týniště Banáni</v>
      </c>
      <c r="K22" s="489"/>
      <c r="L22" s="489"/>
      <c r="M22" s="489"/>
      <c r="N22" s="489"/>
      <c r="O22" s="489"/>
      <c r="P22" s="401">
        <f t="shared" ref="P22:P28" si="0">IF((AJ$8=""),"",AJ$8)</f>
        <v>1</v>
      </c>
      <c r="Q22" s="401"/>
      <c r="R22" s="401"/>
      <c r="S22" s="425"/>
      <c r="T22" s="425"/>
      <c r="U22" s="425"/>
      <c r="W22" s="26" t="s">
        <v>47</v>
      </c>
      <c r="X22" s="488" t="str">
        <f>IF((C10=""),"",C10)</f>
        <v>Chlumec ,,B"</v>
      </c>
      <c r="Y22" s="488"/>
      <c r="Z22" s="488"/>
      <c r="AA22" s="488"/>
      <c r="AB22" s="488"/>
      <c r="AC22" s="488"/>
      <c r="AD22" s="21" t="s">
        <v>4</v>
      </c>
      <c r="AE22" s="489" t="str">
        <f>IF((C11=""),"",C11)</f>
        <v>Nové Město ,,C"</v>
      </c>
      <c r="AF22" s="489"/>
      <c r="AG22" s="489"/>
      <c r="AH22" s="489"/>
      <c r="AI22" s="401">
        <f t="shared" ref="AI22:AI27" si="1">IF((AJ$8=""),"",AJ$8)</f>
        <v>1</v>
      </c>
      <c r="AJ22" s="401"/>
      <c r="AK22" s="401"/>
      <c r="AL22" s="426"/>
      <c r="AM22" s="426"/>
      <c r="AN22" s="426"/>
      <c r="AP22" s="26" t="s">
        <v>10</v>
      </c>
      <c r="AQ22" s="488" t="str">
        <f>IF((AQ10=""),"",AQ10)</f>
        <v>Chlumec ,,C"</v>
      </c>
      <c r="AR22" s="488"/>
      <c r="AS22" s="488"/>
      <c r="AT22" s="488"/>
      <c r="AU22" s="488"/>
      <c r="AV22" s="488"/>
      <c r="AW22" s="21" t="s">
        <v>4</v>
      </c>
      <c r="AX22" s="489" t="str">
        <f>IF((AQ13=""),"",AQ13)</f>
        <v>Nechanice "A"</v>
      </c>
      <c r="AY22" s="489"/>
      <c r="AZ22" s="489"/>
      <c r="BA22" s="489"/>
      <c r="BB22" s="489"/>
      <c r="BC22" s="489"/>
      <c r="BD22" s="401">
        <f t="shared" ref="BD22:BD28" si="2">IF((BX$8=""),"",BX$8)</f>
        <v>2</v>
      </c>
      <c r="BE22" s="401"/>
      <c r="BF22" s="401"/>
      <c r="BG22" s="425"/>
      <c r="BH22" s="425"/>
      <c r="BI22" s="425"/>
      <c r="BK22" s="26" t="s">
        <v>47</v>
      </c>
      <c r="BL22" s="488" t="str">
        <f>IF((AQ10=""),"",AQ10)</f>
        <v>Chlumec ,,C"</v>
      </c>
      <c r="BM22" s="488"/>
      <c r="BN22" s="488"/>
      <c r="BO22" s="488"/>
      <c r="BP22" s="488"/>
      <c r="BQ22" s="488"/>
      <c r="BR22" s="21" t="s">
        <v>4</v>
      </c>
      <c r="BS22" s="489" t="str">
        <f>IF((AQ11=""),"",AQ11)</f>
        <v>Nové Město ,,D"</v>
      </c>
      <c r="BT22" s="489"/>
      <c r="BU22" s="489"/>
      <c r="BV22" s="489"/>
      <c r="BW22" s="401">
        <f t="shared" ref="BW22:BW27" si="3">IF((BX$8=""),"",BX$8)</f>
        <v>2</v>
      </c>
      <c r="BX22" s="401"/>
      <c r="BY22" s="401"/>
      <c r="BZ22" s="426"/>
      <c r="CA22" s="426"/>
      <c r="CB22" s="426"/>
      <c r="CD22" s="26" t="s">
        <v>10</v>
      </c>
      <c r="CE22" s="488" t="str">
        <f>IF((CE10=""),"",CE10)</f>
        <v>Chlumec ,,A"</v>
      </c>
      <c r="CF22" s="488"/>
      <c r="CG22" s="488"/>
      <c r="CH22" s="488"/>
      <c r="CI22" s="488"/>
      <c r="CJ22" s="488"/>
      <c r="CK22" s="21" t="s">
        <v>4</v>
      </c>
      <c r="CL22" s="489" t="str">
        <f>IF((CE13=""),"",CE13)</f>
        <v>Nechanice "B"</v>
      </c>
      <c r="CM22" s="489"/>
      <c r="CN22" s="489"/>
      <c r="CO22" s="489"/>
      <c r="CP22" s="489"/>
      <c r="CQ22" s="489"/>
      <c r="CR22" s="401">
        <f t="shared" ref="CR22:CR28" si="4">IF((DL$8=""),"",DL$8)</f>
        <v>3</v>
      </c>
      <c r="CS22" s="401"/>
      <c r="CT22" s="401"/>
      <c r="CU22" s="425"/>
      <c r="CV22" s="425"/>
      <c r="CW22" s="425"/>
      <c r="CY22" s="26" t="s">
        <v>47</v>
      </c>
      <c r="CZ22" s="488" t="str">
        <f>IF((CE10=""),"",CE10)</f>
        <v>Chlumec ,,A"</v>
      </c>
      <c r="DA22" s="488"/>
      <c r="DB22" s="488"/>
      <c r="DC22" s="488"/>
      <c r="DD22" s="488"/>
      <c r="DE22" s="488"/>
      <c r="DF22" s="21" t="s">
        <v>4</v>
      </c>
      <c r="DG22" s="489" t="str">
        <f>IF((CE11=""),"",CE11)</f>
        <v>Staré Město</v>
      </c>
      <c r="DH22" s="489"/>
      <c r="DI22" s="489"/>
      <c r="DJ22" s="489"/>
      <c r="DK22" s="401">
        <f t="shared" ref="DK22:DK27" si="5">IF((DL$8=""),"",DL$8)</f>
        <v>3</v>
      </c>
      <c r="DL22" s="401"/>
      <c r="DM22" s="401"/>
      <c r="DN22" s="426"/>
      <c r="DO22" s="426"/>
      <c r="DP22" s="426"/>
      <c r="DR22" s="26" t="s">
        <v>10</v>
      </c>
      <c r="DS22" s="488" t="str">
        <f>IF((DS10=""),"",DS10)</f>
        <v>Chlumec ,,D"</v>
      </c>
      <c r="DT22" s="488"/>
      <c r="DU22" s="488"/>
      <c r="DV22" s="488"/>
      <c r="DW22" s="488"/>
      <c r="DX22" s="488"/>
      <c r="DY22" s="21" t="s">
        <v>4</v>
      </c>
      <c r="DZ22" s="489" t="str">
        <f>IF((DS13=""),"",DS13)</f>
        <v>Kvasiny</v>
      </c>
      <c r="EA22" s="489"/>
      <c r="EB22" s="489"/>
      <c r="EC22" s="489"/>
      <c r="ED22" s="489"/>
      <c r="EE22" s="489"/>
      <c r="EF22" s="401">
        <f t="shared" ref="EF22:EF28" si="6">IF((EZ$8=""),"",EZ$8)</f>
        <v>4</v>
      </c>
      <c r="EG22" s="401"/>
      <c r="EH22" s="401"/>
      <c r="EI22" s="425"/>
      <c r="EJ22" s="425"/>
      <c r="EK22" s="425"/>
      <c r="EM22" s="26" t="s">
        <v>47</v>
      </c>
      <c r="EN22" s="488" t="str">
        <f>IF((DS10=""),"",DS10)</f>
        <v>Chlumec ,,D"</v>
      </c>
      <c r="EO22" s="488"/>
      <c r="EP22" s="488"/>
      <c r="EQ22" s="488"/>
      <c r="ER22" s="488"/>
      <c r="ES22" s="488"/>
      <c r="ET22" s="21" t="s">
        <v>4</v>
      </c>
      <c r="EU22" s="489" t="str">
        <f>IF((DS11=""),"",DS11)</f>
        <v>Nové Město ,,B"</v>
      </c>
      <c r="EV22" s="489"/>
      <c r="EW22" s="489"/>
      <c r="EX22" s="489"/>
      <c r="EY22" s="401">
        <f t="shared" ref="EY22:EY27" si="7">IF((EZ$8=""),"",EZ$8)</f>
        <v>4</v>
      </c>
      <c r="EZ22" s="401"/>
      <c r="FA22" s="401"/>
      <c r="FB22" s="426"/>
      <c r="FC22" s="426"/>
      <c r="FD22" s="426"/>
      <c r="FF22" s="44"/>
      <c r="FG22" s="94"/>
      <c r="FH22" s="94"/>
      <c r="FI22" s="94"/>
      <c r="FJ22" s="94"/>
      <c r="FK22" s="94"/>
      <c r="FL22" s="94"/>
      <c r="FM22" s="45"/>
      <c r="FN22" s="94"/>
      <c r="FO22" s="94"/>
      <c r="FP22" s="94"/>
      <c r="FQ22" s="94"/>
      <c r="FR22" s="94"/>
      <c r="FS22" s="94"/>
      <c r="FT22" s="133"/>
      <c r="FU22" s="133"/>
      <c r="FV22" s="133"/>
      <c r="FW22" s="139"/>
      <c r="FX22" s="139"/>
      <c r="FY22" s="139"/>
      <c r="FZ22" s="15"/>
      <c r="GA22" s="44"/>
      <c r="GB22" s="94"/>
      <c r="GC22" s="94"/>
      <c r="GD22" s="94"/>
      <c r="GE22" s="94"/>
      <c r="GF22" s="94"/>
      <c r="GG22" s="94"/>
      <c r="GH22" s="45"/>
      <c r="GI22" s="94"/>
      <c r="GJ22" s="94"/>
      <c r="GK22" s="94"/>
      <c r="GL22" s="94"/>
      <c r="GM22" s="133"/>
      <c r="GN22" s="133"/>
      <c r="GO22" s="133"/>
      <c r="GP22" s="139"/>
      <c r="GQ22" s="139"/>
      <c r="GR22" s="139"/>
      <c r="GS22" s="59"/>
      <c r="GT22" s="138"/>
      <c r="GU22" s="138"/>
      <c r="GV22" s="138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</row>
    <row r="23" spans="1:250" ht="27" customHeight="1">
      <c r="A23" s="5"/>
      <c r="B23" s="26" t="s">
        <v>12</v>
      </c>
      <c r="C23" s="488" t="str">
        <f>IF((C11=""),"",C11)</f>
        <v>Nové Město ,,C"</v>
      </c>
      <c r="D23" s="488"/>
      <c r="E23" s="488"/>
      <c r="F23" s="488"/>
      <c r="G23" s="488"/>
      <c r="H23" s="488"/>
      <c r="I23" s="21" t="s">
        <v>4</v>
      </c>
      <c r="J23" s="489" t="str">
        <f>IF((C12=""),"",C12)</f>
        <v>Hronov</v>
      </c>
      <c r="K23" s="489"/>
      <c r="L23" s="489"/>
      <c r="M23" s="489"/>
      <c r="N23" s="489"/>
      <c r="O23" s="489"/>
      <c r="P23" s="401">
        <f t="shared" si="0"/>
        <v>1</v>
      </c>
      <c r="Q23" s="401"/>
      <c r="R23" s="401"/>
      <c r="S23" s="425"/>
      <c r="T23" s="425"/>
      <c r="U23" s="425"/>
      <c r="V23" s="5"/>
      <c r="W23" s="26" t="s">
        <v>48</v>
      </c>
      <c r="X23" s="488" t="str">
        <f>IF((C14=""),"",C14)</f>
        <v/>
      </c>
      <c r="Y23" s="488"/>
      <c r="Z23" s="488"/>
      <c r="AA23" s="488"/>
      <c r="AB23" s="488"/>
      <c r="AC23" s="488"/>
      <c r="AD23" s="21" t="s">
        <v>4</v>
      </c>
      <c r="AE23" s="489" t="str">
        <f>IF((C13=""),"",C13)</f>
        <v>Týniště Banáni</v>
      </c>
      <c r="AF23" s="489"/>
      <c r="AG23" s="489"/>
      <c r="AH23" s="489"/>
      <c r="AI23" s="401">
        <f t="shared" si="1"/>
        <v>1</v>
      </c>
      <c r="AJ23" s="401"/>
      <c r="AK23" s="401"/>
      <c r="AL23" s="425"/>
      <c r="AM23" s="425"/>
      <c r="AN23" s="425"/>
      <c r="AO23" s="5"/>
      <c r="AP23" s="26" t="s">
        <v>12</v>
      </c>
      <c r="AQ23" s="488" t="str">
        <f>IF((AQ11=""),"",AQ11)</f>
        <v>Nové Město ,,D"</v>
      </c>
      <c r="AR23" s="488"/>
      <c r="AS23" s="488"/>
      <c r="AT23" s="488"/>
      <c r="AU23" s="488"/>
      <c r="AV23" s="488"/>
      <c r="AW23" s="21" t="s">
        <v>4</v>
      </c>
      <c r="AX23" s="489" t="str">
        <f>IF((AQ12=""),"",AQ12)</f>
        <v>Nové Město ,,A"</v>
      </c>
      <c r="AY23" s="489"/>
      <c r="AZ23" s="489"/>
      <c r="BA23" s="489"/>
      <c r="BB23" s="489"/>
      <c r="BC23" s="489"/>
      <c r="BD23" s="401">
        <f t="shared" si="2"/>
        <v>2</v>
      </c>
      <c r="BE23" s="401"/>
      <c r="BF23" s="401"/>
      <c r="BG23" s="425"/>
      <c r="BH23" s="425"/>
      <c r="BI23" s="425"/>
      <c r="BJ23" s="5"/>
      <c r="BK23" s="26" t="s">
        <v>48</v>
      </c>
      <c r="BL23" s="488" t="str">
        <f>IF((AQ14=""),"",AQ14)</f>
        <v>Týniště Citronci</v>
      </c>
      <c r="BM23" s="488"/>
      <c r="BN23" s="488"/>
      <c r="BO23" s="488"/>
      <c r="BP23" s="488"/>
      <c r="BQ23" s="488"/>
      <c r="BR23" s="21" t="s">
        <v>4</v>
      </c>
      <c r="BS23" s="489" t="str">
        <f>IF((AQ13=""),"",AQ13)</f>
        <v>Nechanice "A"</v>
      </c>
      <c r="BT23" s="489"/>
      <c r="BU23" s="489"/>
      <c r="BV23" s="489"/>
      <c r="BW23" s="401">
        <f t="shared" si="3"/>
        <v>2</v>
      </c>
      <c r="BX23" s="401"/>
      <c r="BY23" s="401"/>
      <c r="BZ23" s="425"/>
      <c r="CA23" s="425"/>
      <c r="CB23" s="425"/>
      <c r="CC23" s="5"/>
      <c r="CD23" s="26" t="s">
        <v>12</v>
      </c>
      <c r="CE23" s="488" t="str">
        <f>IF((CE11=""),"",CE11)</f>
        <v>Staré Město</v>
      </c>
      <c r="CF23" s="488"/>
      <c r="CG23" s="488"/>
      <c r="CH23" s="488"/>
      <c r="CI23" s="488"/>
      <c r="CJ23" s="488"/>
      <c r="CK23" s="21" t="s">
        <v>4</v>
      </c>
      <c r="CL23" s="489" t="str">
        <f>IF((CE12=""),"",CE12)</f>
        <v>Nové Město  ,,E"</v>
      </c>
      <c r="CM23" s="489"/>
      <c r="CN23" s="489"/>
      <c r="CO23" s="489"/>
      <c r="CP23" s="489"/>
      <c r="CQ23" s="489"/>
      <c r="CR23" s="401">
        <f t="shared" si="4"/>
        <v>3</v>
      </c>
      <c r="CS23" s="401"/>
      <c r="CT23" s="401"/>
      <c r="CU23" s="425"/>
      <c r="CV23" s="425"/>
      <c r="CW23" s="425"/>
      <c r="CX23" s="5"/>
      <c r="CY23" s="26" t="s">
        <v>48</v>
      </c>
      <c r="CZ23" s="488" t="str">
        <f>IF((CE14=""),"",CE14)</f>
        <v/>
      </c>
      <c r="DA23" s="488"/>
      <c r="DB23" s="488"/>
      <c r="DC23" s="488"/>
      <c r="DD23" s="488"/>
      <c r="DE23" s="488"/>
      <c r="DF23" s="21" t="s">
        <v>4</v>
      </c>
      <c r="DG23" s="489" t="str">
        <f>IF((CE13=""),"",CE13)</f>
        <v>Nechanice "B"</v>
      </c>
      <c r="DH23" s="489"/>
      <c r="DI23" s="489"/>
      <c r="DJ23" s="489"/>
      <c r="DK23" s="401">
        <f t="shared" si="5"/>
        <v>3</v>
      </c>
      <c r="DL23" s="401"/>
      <c r="DM23" s="401"/>
      <c r="DN23" s="425"/>
      <c r="DO23" s="425"/>
      <c r="DP23" s="425"/>
      <c r="DQ23" s="5"/>
      <c r="DR23" s="26" t="s">
        <v>12</v>
      </c>
      <c r="DS23" s="488" t="str">
        <f>IF((DS11=""),"",DS11)</f>
        <v>Nové Město ,,B"</v>
      </c>
      <c r="DT23" s="488"/>
      <c r="DU23" s="488"/>
      <c r="DV23" s="488"/>
      <c r="DW23" s="488"/>
      <c r="DX23" s="488"/>
      <c r="DY23" s="21" t="s">
        <v>4</v>
      </c>
      <c r="DZ23" s="489" t="str">
        <f>IF((DS12=""),"",DS12)</f>
        <v>Jičín ,,A"</v>
      </c>
      <c r="EA23" s="489"/>
      <c r="EB23" s="489"/>
      <c r="EC23" s="489"/>
      <c r="ED23" s="489"/>
      <c r="EE23" s="489"/>
      <c r="EF23" s="401">
        <f t="shared" si="6"/>
        <v>4</v>
      </c>
      <c r="EG23" s="401"/>
      <c r="EH23" s="401"/>
      <c r="EI23" s="425"/>
      <c r="EJ23" s="425"/>
      <c r="EK23" s="425"/>
      <c r="EL23" s="5"/>
      <c r="EM23" s="26" t="s">
        <v>48</v>
      </c>
      <c r="EN23" s="488" t="str">
        <f>IF((DS14=""),"",DS14)</f>
        <v>Třebeš</v>
      </c>
      <c r="EO23" s="488"/>
      <c r="EP23" s="488"/>
      <c r="EQ23" s="488"/>
      <c r="ER23" s="488"/>
      <c r="ES23" s="488"/>
      <c r="ET23" s="21" t="s">
        <v>4</v>
      </c>
      <c r="EU23" s="489" t="str">
        <f>IF((DS13=""),"",DS13)</f>
        <v>Kvasiny</v>
      </c>
      <c r="EV23" s="489"/>
      <c r="EW23" s="489"/>
      <c r="EX23" s="489"/>
      <c r="EY23" s="401">
        <f t="shared" si="7"/>
        <v>4</v>
      </c>
      <c r="EZ23" s="401"/>
      <c r="FA23" s="401"/>
      <c r="FB23" s="425"/>
      <c r="FC23" s="425"/>
      <c r="FD23" s="425"/>
      <c r="FE23" s="5"/>
      <c r="FF23" s="44"/>
      <c r="FG23" s="94"/>
      <c r="FH23" s="94"/>
      <c r="FI23" s="94"/>
      <c r="FJ23" s="94"/>
      <c r="FK23" s="94"/>
      <c r="FL23" s="94"/>
      <c r="FM23" s="45"/>
      <c r="FN23" s="94"/>
      <c r="FO23" s="94"/>
      <c r="FP23" s="94"/>
      <c r="FQ23" s="94"/>
      <c r="FR23" s="94"/>
      <c r="FS23" s="94"/>
      <c r="FT23" s="133"/>
      <c r="FU23" s="133"/>
      <c r="FV23" s="133"/>
      <c r="FW23" s="139"/>
      <c r="FX23" s="139"/>
      <c r="FY23" s="139"/>
      <c r="FZ23" s="82"/>
      <c r="GA23" s="44"/>
      <c r="GB23" s="94"/>
      <c r="GC23" s="94"/>
      <c r="GD23" s="94"/>
      <c r="GE23" s="94"/>
      <c r="GF23" s="94"/>
      <c r="GG23" s="94"/>
      <c r="GH23" s="45"/>
      <c r="GI23" s="94"/>
      <c r="GJ23" s="94"/>
      <c r="GK23" s="94"/>
      <c r="GL23" s="94"/>
      <c r="GM23" s="133"/>
      <c r="GN23" s="133"/>
      <c r="GO23" s="133"/>
      <c r="GP23" s="139"/>
      <c r="GQ23" s="139"/>
      <c r="GR23" s="139"/>
      <c r="GS23" s="59"/>
      <c r="GT23" s="138"/>
      <c r="GU23" s="138"/>
      <c r="GV23" s="138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</row>
    <row r="24" spans="1:250" ht="27" customHeight="1">
      <c r="A24" s="5"/>
      <c r="B24" s="26" t="s">
        <v>13</v>
      </c>
      <c r="C24" s="488" t="str">
        <f>IF((C9=""),"",C9)</f>
        <v>REMA RK ,,A"</v>
      </c>
      <c r="D24" s="488"/>
      <c r="E24" s="488"/>
      <c r="F24" s="488"/>
      <c r="G24" s="488"/>
      <c r="H24" s="488"/>
      <c r="I24" s="21" t="s">
        <v>4</v>
      </c>
      <c r="J24" s="489" t="str">
        <f>IF((C10=""),"",C10)</f>
        <v>Chlumec ,,B"</v>
      </c>
      <c r="K24" s="489"/>
      <c r="L24" s="489"/>
      <c r="M24" s="489"/>
      <c r="N24" s="489"/>
      <c r="O24" s="489"/>
      <c r="P24" s="401">
        <f t="shared" si="0"/>
        <v>1</v>
      </c>
      <c r="Q24" s="401"/>
      <c r="R24" s="401"/>
      <c r="S24" s="425"/>
      <c r="T24" s="425"/>
      <c r="U24" s="425"/>
      <c r="V24" s="5"/>
      <c r="W24" s="26" t="s">
        <v>49</v>
      </c>
      <c r="X24" s="488" t="str">
        <f>IF((C9=""),"",C9)</f>
        <v>REMA RK ,,A"</v>
      </c>
      <c r="Y24" s="488"/>
      <c r="Z24" s="488"/>
      <c r="AA24" s="488"/>
      <c r="AB24" s="488"/>
      <c r="AC24" s="488"/>
      <c r="AD24" s="21" t="s">
        <v>4</v>
      </c>
      <c r="AE24" s="489" t="str">
        <f>IF((C12=""),"",C12)</f>
        <v>Hronov</v>
      </c>
      <c r="AF24" s="489"/>
      <c r="AG24" s="489"/>
      <c r="AH24" s="489"/>
      <c r="AI24" s="401">
        <f t="shared" si="1"/>
        <v>1</v>
      </c>
      <c r="AJ24" s="401"/>
      <c r="AK24" s="401"/>
      <c r="AL24" s="490"/>
      <c r="AM24" s="490"/>
      <c r="AN24" s="490"/>
      <c r="AO24" s="5"/>
      <c r="AP24" s="26" t="s">
        <v>13</v>
      </c>
      <c r="AQ24" s="488" t="str">
        <f>IF((AQ9=""),"",AQ9)</f>
        <v>REMA RK ,,B"</v>
      </c>
      <c r="AR24" s="488"/>
      <c r="AS24" s="488"/>
      <c r="AT24" s="488"/>
      <c r="AU24" s="488"/>
      <c r="AV24" s="488"/>
      <c r="AW24" s="21" t="s">
        <v>4</v>
      </c>
      <c r="AX24" s="489" t="str">
        <f>IF((AQ10=""),"",AQ10)</f>
        <v>Chlumec ,,C"</v>
      </c>
      <c r="AY24" s="489"/>
      <c r="AZ24" s="489"/>
      <c r="BA24" s="489"/>
      <c r="BB24" s="489"/>
      <c r="BC24" s="489"/>
      <c r="BD24" s="401">
        <f t="shared" si="2"/>
        <v>2</v>
      </c>
      <c r="BE24" s="401"/>
      <c r="BF24" s="401"/>
      <c r="BG24" s="425"/>
      <c r="BH24" s="425"/>
      <c r="BI24" s="425"/>
      <c r="BJ24" s="5"/>
      <c r="BK24" s="26" t="s">
        <v>49</v>
      </c>
      <c r="BL24" s="488" t="str">
        <f>IF((AQ9=""),"",AQ9)</f>
        <v>REMA RK ,,B"</v>
      </c>
      <c r="BM24" s="488"/>
      <c r="BN24" s="488"/>
      <c r="BO24" s="488"/>
      <c r="BP24" s="488"/>
      <c r="BQ24" s="488"/>
      <c r="BR24" s="21" t="s">
        <v>4</v>
      </c>
      <c r="BS24" s="489" t="str">
        <f>IF((AQ12=""),"",AQ12)</f>
        <v>Nové Město ,,A"</v>
      </c>
      <c r="BT24" s="489"/>
      <c r="BU24" s="489"/>
      <c r="BV24" s="489"/>
      <c r="BW24" s="401">
        <f t="shared" si="3"/>
        <v>2</v>
      </c>
      <c r="BX24" s="401"/>
      <c r="BY24" s="401"/>
      <c r="BZ24" s="490"/>
      <c r="CA24" s="490"/>
      <c r="CB24" s="490"/>
      <c r="CC24" s="5"/>
      <c r="CD24" s="26" t="s">
        <v>13</v>
      </c>
      <c r="CE24" s="488" t="str">
        <f>IF((CE9=""),"",CE9)</f>
        <v>REMA RK ,,C"</v>
      </c>
      <c r="CF24" s="488"/>
      <c r="CG24" s="488"/>
      <c r="CH24" s="488"/>
      <c r="CI24" s="488"/>
      <c r="CJ24" s="488"/>
      <c r="CK24" s="21" t="s">
        <v>4</v>
      </c>
      <c r="CL24" s="489" t="str">
        <f>IF((CE10=""),"",CE10)</f>
        <v>Chlumec ,,A"</v>
      </c>
      <c r="CM24" s="489"/>
      <c r="CN24" s="489"/>
      <c r="CO24" s="489"/>
      <c r="CP24" s="489"/>
      <c r="CQ24" s="489"/>
      <c r="CR24" s="401">
        <f t="shared" si="4"/>
        <v>3</v>
      </c>
      <c r="CS24" s="401"/>
      <c r="CT24" s="401"/>
      <c r="CU24" s="425"/>
      <c r="CV24" s="425"/>
      <c r="CW24" s="425"/>
      <c r="CX24" s="5"/>
      <c r="CY24" s="26" t="s">
        <v>49</v>
      </c>
      <c r="CZ24" s="488" t="str">
        <f>IF((CE9=""),"",CE9)</f>
        <v>REMA RK ,,C"</v>
      </c>
      <c r="DA24" s="488"/>
      <c r="DB24" s="488"/>
      <c r="DC24" s="488"/>
      <c r="DD24" s="488"/>
      <c r="DE24" s="488"/>
      <c r="DF24" s="21" t="s">
        <v>4</v>
      </c>
      <c r="DG24" s="489" t="str">
        <f>IF((CE12=""),"",CE12)</f>
        <v>Nové Město  ,,E"</v>
      </c>
      <c r="DH24" s="489"/>
      <c r="DI24" s="489"/>
      <c r="DJ24" s="489"/>
      <c r="DK24" s="401">
        <f t="shared" si="5"/>
        <v>3</v>
      </c>
      <c r="DL24" s="401"/>
      <c r="DM24" s="401"/>
      <c r="DN24" s="490"/>
      <c r="DO24" s="490"/>
      <c r="DP24" s="490"/>
      <c r="DQ24" s="5"/>
      <c r="DR24" s="26" t="s">
        <v>13</v>
      </c>
      <c r="DS24" s="488" t="str">
        <f>IF((DS9=""),"",DS9)</f>
        <v>REMA RK ,,D"</v>
      </c>
      <c r="DT24" s="488"/>
      <c r="DU24" s="488"/>
      <c r="DV24" s="488"/>
      <c r="DW24" s="488"/>
      <c r="DX24" s="488"/>
      <c r="DY24" s="21" t="s">
        <v>4</v>
      </c>
      <c r="DZ24" s="489" t="str">
        <f>IF((DS10=""),"",DS10)</f>
        <v>Chlumec ,,D"</v>
      </c>
      <c r="EA24" s="489"/>
      <c r="EB24" s="489"/>
      <c r="EC24" s="489"/>
      <c r="ED24" s="489"/>
      <c r="EE24" s="489"/>
      <c r="EF24" s="401">
        <f t="shared" si="6"/>
        <v>4</v>
      </c>
      <c r="EG24" s="401"/>
      <c r="EH24" s="401"/>
      <c r="EI24" s="425"/>
      <c r="EJ24" s="425"/>
      <c r="EK24" s="425"/>
      <c r="EL24" s="5"/>
      <c r="EM24" s="26" t="s">
        <v>49</v>
      </c>
      <c r="EN24" s="488" t="str">
        <f>IF((DS9=""),"",DS9)</f>
        <v>REMA RK ,,D"</v>
      </c>
      <c r="EO24" s="488"/>
      <c r="EP24" s="488"/>
      <c r="EQ24" s="488"/>
      <c r="ER24" s="488"/>
      <c r="ES24" s="488"/>
      <c r="ET24" s="21" t="s">
        <v>4</v>
      </c>
      <c r="EU24" s="489" t="str">
        <f>IF((DS12=""),"",DS12)</f>
        <v>Jičín ,,A"</v>
      </c>
      <c r="EV24" s="489"/>
      <c r="EW24" s="489"/>
      <c r="EX24" s="489"/>
      <c r="EY24" s="401">
        <f t="shared" si="7"/>
        <v>4</v>
      </c>
      <c r="EZ24" s="401"/>
      <c r="FA24" s="401"/>
      <c r="FB24" s="490"/>
      <c r="FC24" s="490"/>
      <c r="FD24" s="490"/>
      <c r="FE24" s="5"/>
      <c r="FF24" s="44"/>
      <c r="FG24" s="94"/>
      <c r="FH24" s="94"/>
      <c r="FI24" s="94"/>
      <c r="FJ24" s="94"/>
      <c r="FK24" s="94"/>
      <c r="FL24" s="94"/>
      <c r="FM24" s="45"/>
      <c r="FN24" s="94"/>
      <c r="FO24" s="94"/>
      <c r="FP24" s="94"/>
      <c r="FQ24" s="94"/>
      <c r="FR24" s="94"/>
      <c r="FS24" s="94"/>
      <c r="FT24" s="133"/>
      <c r="FU24" s="133"/>
      <c r="FV24" s="133"/>
      <c r="FW24" s="139"/>
      <c r="FX24" s="139"/>
      <c r="FY24" s="139"/>
      <c r="FZ24" s="82"/>
      <c r="GA24" s="44"/>
      <c r="GB24" s="94"/>
      <c r="GC24" s="94"/>
      <c r="GD24" s="94"/>
      <c r="GE24" s="94"/>
      <c r="GF24" s="94"/>
      <c r="GG24" s="94"/>
      <c r="GH24" s="45"/>
      <c r="GI24" s="94"/>
      <c r="GJ24" s="94"/>
      <c r="GK24" s="94"/>
      <c r="GL24" s="94"/>
      <c r="GM24" s="133"/>
      <c r="GN24" s="133"/>
      <c r="GO24" s="133"/>
      <c r="GP24" s="139"/>
      <c r="GQ24" s="139"/>
      <c r="GR24" s="139"/>
      <c r="GS24" s="59"/>
      <c r="GT24" s="138"/>
      <c r="GU24" s="138"/>
      <c r="GV24" s="138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</row>
    <row r="25" spans="1:250" ht="27" customHeight="1">
      <c r="A25" s="5"/>
      <c r="B25" s="26" t="s">
        <v>14</v>
      </c>
      <c r="C25" s="488" t="str">
        <f>IF((C14=""),"",C14)</f>
        <v/>
      </c>
      <c r="D25" s="488"/>
      <c r="E25" s="488"/>
      <c r="F25" s="488"/>
      <c r="G25" s="488"/>
      <c r="H25" s="488"/>
      <c r="I25" s="21" t="s">
        <v>4</v>
      </c>
      <c r="J25" s="489" t="str">
        <f>IF((C12=""),"",C12)</f>
        <v>Hronov</v>
      </c>
      <c r="K25" s="489"/>
      <c r="L25" s="489"/>
      <c r="M25" s="489"/>
      <c r="N25" s="489"/>
      <c r="O25" s="489"/>
      <c r="P25" s="401">
        <f t="shared" si="0"/>
        <v>1</v>
      </c>
      <c r="Q25" s="401"/>
      <c r="R25" s="401"/>
      <c r="S25" s="425"/>
      <c r="T25" s="425"/>
      <c r="U25" s="425"/>
      <c r="V25" s="5"/>
      <c r="W25" s="25" t="s">
        <v>50</v>
      </c>
      <c r="X25" s="488" t="str">
        <f>IF((C11=""),"",C11)</f>
        <v>Nové Město ,,C"</v>
      </c>
      <c r="Y25" s="488"/>
      <c r="Z25" s="488"/>
      <c r="AA25" s="488"/>
      <c r="AB25" s="488"/>
      <c r="AC25" s="488"/>
      <c r="AD25" s="20" t="s">
        <v>4</v>
      </c>
      <c r="AE25" s="489" t="str">
        <f>IF((C14=""),"",C14)</f>
        <v/>
      </c>
      <c r="AF25" s="489"/>
      <c r="AG25" s="489"/>
      <c r="AH25" s="489"/>
      <c r="AI25" s="401">
        <f t="shared" si="1"/>
        <v>1</v>
      </c>
      <c r="AJ25" s="401"/>
      <c r="AK25" s="401"/>
      <c r="AL25" s="490"/>
      <c r="AM25" s="490"/>
      <c r="AN25" s="490"/>
      <c r="AO25" s="5"/>
      <c r="AP25" s="26" t="s">
        <v>14</v>
      </c>
      <c r="AQ25" s="488" t="str">
        <f>IF((AQ14=""),"",AQ14)</f>
        <v>Týniště Citronci</v>
      </c>
      <c r="AR25" s="488"/>
      <c r="AS25" s="488"/>
      <c r="AT25" s="488"/>
      <c r="AU25" s="488"/>
      <c r="AV25" s="488"/>
      <c r="AW25" s="21" t="s">
        <v>4</v>
      </c>
      <c r="AX25" s="489" t="str">
        <f>IF((AQ12=""),"",AQ12)</f>
        <v>Nové Město ,,A"</v>
      </c>
      <c r="AY25" s="489"/>
      <c r="AZ25" s="489"/>
      <c r="BA25" s="489"/>
      <c r="BB25" s="489"/>
      <c r="BC25" s="489"/>
      <c r="BD25" s="401">
        <f t="shared" si="2"/>
        <v>2</v>
      </c>
      <c r="BE25" s="401"/>
      <c r="BF25" s="401"/>
      <c r="BG25" s="425"/>
      <c r="BH25" s="425"/>
      <c r="BI25" s="425"/>
      <c r="BJ25" s="5"/>
      <c r="BK25" s="25" t="s">
        <v>50</v>
      </c>
      <c r="BL25" s="488" t="str">
        <f>IF((AQ11=""),"",AQ11)</f>
        <v>Nové Město ,,D"</v>
      </c>
      <c r="BM25" s="488"/>
      <c r="BN25" s="488"/>
      <c r="BO25" s="488"/>
      <c r="BP25" s="488"/>
      <c r="BQ25" s="488"/>
      <c r="BR25" s="20" t="s">
        <v>4</v>
      </c>
      <c r="BS25" s="489" t="str">
        <f>IF((AQ14=""),"",AQ14)</f>
        <v>Týniště Citronci</v>
      </c>
      <c r="BT25" s="489"/>
      <c r="BU25" s="489"/>
      <c r="BV25" s="489"/>
      <c r="BW25" s="401">
        <f t="shared" si="3"/>
        <v>2</v>
      </c>
      <c r="BX25" s="401"/>
      <c r="BY25" s="401"/>
      <c r="BZ25" s="490"/>
      <c r="CA25" s="490"/>
      <c r="CB25" s="490"/>
      <c r="CC25" s="5"/>
      <c r="CD25" s="26" t="s">
        <v>14</v>
      </c>
      <c r="CE25" s="488" t="str">
        <f>IF((CE14=""),"",CE14)</f>
        <v/>
      </c>
      <c r="CF25" s="488"/>
      <c r="CG25" s="488"/>
      <c r="CH25" s="488"/>
      <c r="CI25" s="488"/>
      <c r="CJ25" s="488"/>
      <c r="CK25" s="21" t="s">
        <v>4</v>
      </c>
      <c r="CL25" s="489" t="str">
        <f>IF((CE12=""),"",CE12)</f>
        <v>Nové Město  ,,E"</v>
      </c>
      <c r="CM25" s="489"/>
      <c r="CN25" s="489"/>
      <c r="CO25" s="489"/>
      <c r="CP25" s="489"/>
      <c r="CQ25" s="489"/>
      <c r="CR25" s="401">
        <f t="shared" si="4"/>
        <v>3</v>
      </c>
      <c r="CS25" s="401"/>
      <c r="CT25" s="401"/>
      <c r="CU25" s="425"/>
      <c r="CV25" s="425"/>
      <c r="CW25" s="425"/>
      <c r="CX25" s="5"/>
      <c r="CY25" s="25" t="s">
        <v>50</v>
      </c>
      <c r="CZ25" s="488" t="str">
        <f>IF((CE11=""),"",CE11)</f>
        <v>Staré Město</v>
      </c>
      <c r="DA25" s="488"/>
      <c r="DB25" s="488"/>
      <c r="DC25" s="488"/>
      <c r="DD25" s="488"/>
      <c r="DE25" s="488"/>
      <c r="DF25" s="20" t="s">
        <v>4</v>
      </c>
      <c r="DG25" s="489" t="str">
        <f>IF((CE14=""),"",CE14)</f>
        <v/>
      </c>
      <c r="DH25" s="489"/>
      <c r="DI25" s="489"/>
      <c r="DJ25" s="489"/>
      <c r="DK25" s="401">
        <f t="shared" si="5"/>
        <v>3</v>
      </c>
      <c r="DL25" s="401"/>
      <c r="DM25" s="401"/>
      <c r="DN25" s="490"/>
      <c r="DO25" s="490"/>
      <c r="DP25" s="490"/>
      <c r="DQ25" s="5"/>
      <c r="DR25" s="26" t="s">
        <v>14</v>
      </c>
      <c r="DS25" s="488" t="str">
        <f>IF((DS14=""),"",DS14)</f>
        <v>Třebeš</v>
      </c>
      <c r="DT25" s="488"/>
      <c r="DU25" s="488"/>
      <c r="DV25" s="488"/>
      <c r="DW25" s="488"/>
      <c r="DX25" s="488"/>
      <c r="DY25" s="21" t="s">
        <v>4</v>
      </c>
      <c r="DZ25" s="489" t="str">
        <f>IF((DS12=""),"",DS12)</f>
        <v>Jičín ,,A"</v>
      </c>
      <c r="EA25" s="489"/>
      <c r="EB25" s="489"/>
      <c r="EC25" s="489"/>
      <c r="ED25" s="489"/>
      <c r="EE25" s="489"/>
      <c r="EF25" s="401">
        <f t="shared" si="6"/>
        <v>4</v>
      </c>
      <c r="EG25" s="401"/>
      <c r="EH25" s="401"/>
      <c r="EI25" s="425"/>
      <c r="EJ25" s="425"/>
      <c r="EK25" s="425"/>
      <c r="EL25" s="5"/>
      <c r="EM25" s="25" t="s">
        <v>50</v>
      </c>
      <c r="EN25" s="488" t="str">
        <f>IF((DS11=""),"",DS11)</f>
        <v>Nové Město ,,B"</v>
      </c>
      <c r="EO25" s="488"/>
      <c r="EP25" s="488"/>
      <c r="EQ25" s="488"/>
      <c r="ER25" s="488"/>
      <c r="ES25" s="488"/>
      <c r="ET25" s="20" t="s">
        <v>4</v>
      </c>
      <c r="EU25" s="489" t="str">
        <f>IF((DS14=""),"",DS14)</f>
        <v>Třebeš</v>
      </c>
      <c r="EV25" s="489"/>
      <c r="EW25" s="489"/>
      <c r="EX25" s="489"/>
      <c r="EY25" s="401">
        <f t="shared" si="7"/>
        <v>4</v>
      </c>
      <c r="EZ25" s="401"/>
      <c r="FA25" s="401"/>
      <c r="FB25" s="490"/>
      <c r="FC25" s="490"/>
      <c r="FD25" s="490"/>
      <c r="FE25" s="5"/>
      <c r="FF25" s="44"/>
      <c r="FG25" s="94"/>
      <c r="FH25" s="94"/>
      <c r="FI25" s="94"/>
      <c r="FJ25" s="94"/>
      <c r="FK25" s="94"/>
      <c r="FL25" s="94"/>
      <c r="FM25" s="45"/>
      <c r="FN25" s="94"/>
      <c r="FO25" s="94"/>
      <c r="FP25" s="94"/>
      <c r="FQ25" s="94"/>
      <c r="FR25" s="94"/>
      <c r="FS25" s="94"/>
      <c r="FT25" s="133"/>
      <c r="FU25" s="133"/>
      <c r="FV25" s="133"/>
      <c r="FW25" s="139"/>
      <c r="FX25" s="139"/>
      <c r="FY25" s="139"/>
      <c r="FZ25" s="82"/>
      <c r="GA25" s="44"/>
      <c r="GB25" s="94"/>
      <c r="GC25" s="94"/>
      <c r="GD25" s="94"/>
      <c r="GE25" s="94"/>
      <c r="GF25" s="94"/>
      <c r="GG25" s="94"/>
      <c r="GH25" s="45"/>
      <c r="GI25" s="94"/>
      <c r="GJ25" s="94"/>
      <c r="GK25" s="94"/>
      <c r="GL25" s="94"/>
      <c r="GM25" s="133"/>
      <c r="GN25" s="133"/>
      <c r="GO25" s="133"/>
      <c r="GP25" s="139"/>
      <c r="GQ25" s="139"/>
      <c r="GR25" s="139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</row>
    <row r="26" spans="1:250" ht="26.25" customHeight="1">
      <c r="A26" s="5"/>
      <c r="B26" s="26" t="s">
        <v>20</v>
      </c>
      <c r="C26" s="488" t="str">
        <f>IF((C13=""),"",C13)</f>
        <v>Týniště Banáni</v>
      </c>
      <c r="D26" s="488"/>
      <c r="E26" s="488"/>
      <c r="F26" s="488"/>
      <c r="G26" s="488"/>
      <c r="H26" s="488"/>
      <c r="I26" s="21" t="s">
        <v>4</v>
      </c>
      <c r="J26" s="489" t="str">
        <f>IF((C11=""),"",C11)</f>
        <v>Nové Město ,,C"</v>
      </c>
      <c r="K26" s="489"/>
      <c r="L26" s="489"/>
      <c r="M26" s="489"/>
      <c r="N26" s="489"/>
      <c r="O26" s="489"/>
      <c r="P26" s="401">
        <f t="shared" si="0"/>
        <v>1</v>
      </c>
      <c r="Q26" s="401"/>
      <c r="R26" s="401"/>
      <c r="S26" s="425"/>
      <c r="T26" s="425"/>
      <c r="U26" s="425"/>
      <c r="V26" s="5"/>
      <c r="W26" s="25" t="s">
        <v>51</v>
      </c>
      <c r="X26" s="488" t="str">
        <f>IF((C12=""),"",C12)</f>
        <v>Hronov</v>
      </c>
      <c r="Y26" s="488"/>
      <c r="Z26" s="488"/>
      <c r="AA26" s="488"/>
      <c r="AB26" s="488"/>
      <c r="AC26" s="488"/>
      <c r="AD26" s="20" t="s">
        <v>4</v>
      </c>
      <c r="AE26" s="489" t="str">
        <f>IF((C10=""),"",C10)</f>
        <v>Chlumec ,,B"</v>
      </c>
      <c r="AF26" s="489"/>
      <c r="AG26" s="489"/>
      <c r="AH26" s="489"/>
      <c r="AI26" s="401">
        <f t="shared" si="1"/>
        <v>1</v>
      </c>
      <c r="AJ26" s="401"/>
      <c r="AK26" s="401"/>
      <c r="AL26" s="490"/>
      <c r="AM26" s="490"/>
      <c r="AN26" s="490"/>
      <c r="AO26" s="5"/>
      <c r="AP26" s="26" t="s">
        <v>20</v>
      </c>
      <c r="AQ26" s="488" t="str">
        <f>IF((AQ13=""),"",AQ13)</f>
        <v>Nechanice "A"</v>
      </c>
      <c r="AR26" s="488"/>
      <c r="AS26" s="488"/>
      <c r="AT26" s="488"/>
      <c r="AU26" s="488"/>
      <c r="AV26" s="488"/>
      <c r="AW26" s="21" t="s">
        <v>4</v>
      </c>
      <c r="AX26" s="489" t="str">
        <f>IF((AQ11=""),"",AQ11)</f>
        <v>Nové Město ,,D"</v>
      </c>
      <c r="AY26" s="489"/>
      <c r="AZ26" s="489"/>
      <c r="BA26" s="489"/>
      <c r="BB26" s="489"/>
      <c r="BC26" s="489"/>
      <c r="BD26" s="401">
        <f t="shared" si="2"/>
        <v>2</v>
      </c>
      <c r="BE26" s="401"/>
      <c r="BF26" s="401"/>
      <c r="BG26" s="425"/>
      <c r="BH26" s="425"/>
      <c r="BI26" s="425"/>
      <c r="BJ26" s="5"/>
      <c r="BK26" s="25" t="s">
        <v>51</v>
      </c>
      <c r="BL26" s="488" t="str">
        <f>IF((AQ12=""),"",AQ12)</f>
        <v>Nové Město ,,A"</v>
      </c>
      <c r="BM26" s="488"/>
      <c r="BN26" s="488"/>
      <c r="BO26" s="488"/>
      <c r="BP26" s="488"/>
      <c r="BQ26" s="488"/>
      <c r="BR26" s="20" t="s">
        <v>4</v>
      </c>
      <c r="BS26" s="489" t="str">
        <f>IF((AQ10=""),"",AQ10)</f>
        <v>Chlumec ,,C"</v>
      </c>
      <c r="BT26" s="489"/>
      <c r="BU26" s="489"/>
      <c r="BV26" s="489"/>
      <c r="BW26" s="401">
        <f t="shared" si="3"/>
        <v>2</v>
      </c>
      <c r="BX26" s="401"/>
      <c r="BY26" s="401"/>
      <c r="BZ26" s="490"/>
      <c r="CA26" s="490"/>
      <c r="CB26" s="490"/>
      <c r="CC26" s="5"/>
      <c r="CD26" s="26" t="s">
        <v>20</v>
      </c>
      <c r="CE26" s="488" t="str">
        <f>IF((CE13=""),"",CE13)</f>
        <v>Nechanice "B"</v>
      </c>
      <c r="CF26" s="488"/>
      <c r="CG26" s="488"/>
      <c r="CH26" s="488"/>
      <c r="CI26" s="488"/>
      <c r="CJ26" s="488"/>
      <c r="CK26" s="21" t="s">
        <v>4</v>
      </c>
      <c r="CL26" s="489" t="str">
        <f>IF((CE11=""),"",CE11)</f>
        <v>Staré Město</v>
      </c>
      <c r="CM26" s="489"/>
      <c r="CN26" s="489"/>
      <c r="CO26" s="489"/>
      <c r="CP26" s="489"/>
      <c r="CQ26" s="489"/>
      <c r="CR26" s="401">
        <f t="shared" si="4"/>
        <v>3</v>
      </c>
      <c r="CS26" s="401"/>
      <c r="CT26" s="401"/>
      <c r="CU26" s="425"/>
      <c r="CV26" s="425"/>
      <c r="CW26" s="425"/>
      <c r="CX26" s="5"/>
      <c r="CY26" s="25" t="s">
        <v>51</v>
      </c>
      <c r="CZ26" s="488" t="str">
        <f>IF((CE12=""),"",CE12)</f>
        <v>Nové Město  ,,E"</v>
      </c>
      <c r="DA26" s="488"/>
      <c r="DB26" s="488"/>
      <c r="DC26" s="488"/>
      <c r="DD26" s="488"/>
      <c r="DE26" s="488"/>
      <c r="DF26" s="20" t="s">
        <v>4</v>
      </c>
      <c r="DG26" s="489" t="str">
        <f>IF((CE10=""),"",CE10)</f>
        <v>Chlumec ,,A"</v>
      </c>
      <c r="DH26" s="489"/>
      <c r="DI26" s="489"/>
      <c r="DJ26" s="489"/>
      <c r="DK26" s="401">
        <f t="shared" si="5"/>
        <v>3</v>
      </c>
      <c r="DL26" s="401"/>
      <c r="DM26" s="401"/>
      <c r="DN26" s="490"/>
      <c r="DO26" s="490"/>
      <c r="DP26" s="490"/>
      <c r="DQ26" s="5"/>
      <c r="DR26" s="26" t="s">
        <v>20</v>
      </c>
      <c r="DS26" s="488" t="str">
        <f>IF((DS13=""),"",DS13)</f>
        <v>Kvasiny</v>
      </c>
      <c r="DT26" s="488"/>
      <c r="DU26" s="488"/>
      <c r="DV26" s="488"/>
      <c r="DW26" s="488"/>
      <c r="DX26" s="488"/>
      <c r="DY26" s="21" t="s">
        <v>4</v>
      </c>
      <c r="DZ26" s="489" t="str">
        <f>IF((DS11=""),"",DS11)</f>
        <v>Nové Město ,,B"</v>
      </c>
      <c r="EA26" s="489"/>
      <c r="EB26" s="489"/>
      <c r="EC26" s="489"/>
      <c r="ED26" s="489"/>
      <c r="EE26" s="489"/>
      <c r="EF26" s="401">
        <f t="shared" si="6"/>
        <v>4</v>
      </c>
      <c r="EG26" s="401"/>
      <c r="EH26" s="401"/>
      <c r="EI26" s="425"/>
      <c r="EJ26" s="425"/>
      <c r="EK26" s="425"/>
      <c r="EL26" s="5"/>
      <c r="EM26" s="25" t="s">
        <v>51</v>
      </c>
      <c r="EN26" s="488" t="str">
        <f>IF((DS12=""),"",DS12)</f>
        <v>Jičín ,,A"</v>
      </c>
      <c r="EO26" s="488"/>
      <c r="EP26" s="488"/>
      <c r="EQ26" s="488"/>
      <c r="ER26" s="488"/>
      <c r="ES26" s="488"/>
      <c r="ET26" s="20" t="s">
        <v>4</v>
      </c>
      <c r="EU26" s="489" t="str">
        <f>IF((DS10=""),"",DS10)</f>
        <v>Chlumec ,,D"</v>
      </c>
      <c r="EV26" s="489"/>
      <c r="EW26" s="489"/>
      <c r="EX26" s="489"/>
      <c r="EY26" s="401">
        <f t="shared" si="7"/>
        <v>4</v>
      </c>
      <c r="EZ26" s="401"/>
      <c r="FA26" s="401"/>
      <c r="FB26" s="490"/>
      <c r="FC26" s="490"/>
      <c r="FD26" s="490"/>
      <c r="FE26" s="5"/>
      <c r="FF26" s="44"/>
      <c r="FG26" s="94"/>
      <c r="FH26" s="94"/>
      <c r="FI26" s="94"/>
      <c r="FJ26" s="94"/>
      <c r="FK26" s="94"/>
      <c r="FL26" s="94"/>
      <c r="FM26" s="45"/>
      <c r="FN26" s="94"/>
      <c r="FO26" s="94"/>
      <c r="FP26" s="94"/>
      <c r="FQ26" s="94"/>
      <c r="FR26" s="94"/>
      <c r="FS26" s="94"/>
      <c r="FT26" s="133"/>
      <c r="FU26" s="133"/>
      <c r="FV26" s="133"/>
      <c r="FW26" s="139"/>
      <c r="FX26" s="139"/>
      <c r="FY26" s="139"/>
      <c r="FZ26" s="82"/>
      <c r="GA26" s="44"/>
      <c r="GB26" s="94"/>
      <c r="GC26" s="94"/>
      <c r="GD26" s="94"/>
      <c r="GE26" s="94"/>
      <c r="GF26" s="94"/>
      <c r="GG26" s="94"/>
      <c r="GH26" s="45"/>
      <c r="GI26" s="94"/>
      <c r="GJ26" s="94"/>
      <c r="GK26" s="94"/>
      <c r="GL26" s="94"/>
      <c r="GM26" s="133"/>
      <c r="GN26" s="133"/>
      <c r="GO26" s="133"/>
      <c r="GP26" s="139"/>
      <c r="GQ26" s="139"/>
      <c r="GR26" s="139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</row>
    <row r="27" spans="1:250" s="15" customFormat="1" ht="27" customHeight="1">
      <c r="A27"/>
      <c r="B27" s="26" t="s">
        <v>44</v>
      </c>
      <c r="C27" s="488" t="str">
        <f>IF((C10=""),"",C10)</f>
        <v>Chlumec ,,B"</v>
      </c>
      <c r="D27" s="488"/>
      <c r="E27" s="488"/>
      <c r="F27" s="488"/>
      <c r="G27" s="488"/>
      <c r="H27" s="488"/>
      <c r="I27" s="21" t="s">
        <v>4</v>
      </c>
      <c r="J27" s="489" t="str">
        <f>IF((C14=""),"",C14)</f>
        <v/>
      </c>
      <c r="K27" s="489"/>
      <c r="L27" s="489"/>
      <c r="M27" s="489"/>
      <c r="N27" s="489"/>
      <c r="O27" s="489"/>
      <c r="P27" s="401">
        <f t="shared" si="0"/>
        <v>1</v>
      </c>
      <c r="Q27" s="401"/>
      <c r="R27" s="401"/>
      <c r="S27" s="425"/>
      <c r="T27" s="425"/>
      <c r="U27" s="425"/>
      <c r="V27"/>
      <c r="W27" s="25" t="s">
        <v>52</v>
      </c>
      <c r="X27" s="488" t="str">
        <f>IF((C13=""),"",C13)</f>
        <v>Týniště Banáni</v>
      </c>
      <c r="Y27" s="488"/>
      <c r="Z27" s="488"/>
      <c r="AA27" s="488"/>
      <c r="AB27" s="488"/>
      <c r="AC27" s="488"/>
      <c r="AD27" s="20" t="s">
        <v>4</v>
      </c>
      <c r="AE27" s="489" t="str">
        <f>IF((C9=""),"",C9)</f>
        <v>REMA RK ,,A"</v>
      </c>
      <c r="AF27" s="489"/>
      <c r="AG27" s="489"/>
      <c r="AH27" s="489"/>
      <c r="AI27" s="401">
        <f t="shared" si="1"/>
        <v>1</v>
      </c>
      <c r="AJ27" s="401"/>
      <c r="AK27" s="401"/>
      <c r="AL27" s="490"/>
      <c r="AM27" s="490"/>
      <c r="AN27" s="490"/>
      <c r="AO27"/>
      <c r="AP27" s="26" t="s">
        <v>44</v>
      </c>
      <c r="AQ27" s="488" t="str">
        <f>IF((AQ10=""),"",AQ10)</f>
        <v>Chlumec ,,C"</v>
      </c>
      <c r="AR27" s="488"/>
      <c r="AS27" s="488"/>
      <c r="AT27" s="488"/>
      <c r="AU27" s="488"/>
      <c r="AV27" s="488"/>
      <c r="AW27" s="21" t="s">
        <v>4</v>
      </c>
      <c r="AX27" s="489" t="str">
        <f>IF((AQ14=""),"",AQ14)</f>
        <v>Týniště Citronci</v>
      </c>
      <c r="AY27" s="489"/>
      <c r="AZ27" s="489"/>
      <c r="BA27" s="489"/>
      <c r="BB27" s="489"/>
      <c r="BC27" s="489"/>
      <c r="BD27" s="401">
        <f t="shared" si="2"/>
        <v>2</v>
      </c>
      <c r="BE27" s="401"/>
      <c r="BF27" s="401"/>
      <c r="BG27" s="425"/>
      <c r="BH27" s="425"/>
      <c r="BI27" s="425"/>
      <c r="BJ27"/>
      <c r="BK27" s="25" t="s">
        <v>52</v>
      </c>
      <c r="BL27" s="488" t="str">
        <f>IF((AQ13=""),"",AQ13)</f>
        <v>Nechanice "A"</v>
      </c>
      <c r="BM27" s="488"/>
      <c r="BN27" s="488"/>
      <c r="BO27" s="488"/>
      <c r="BP27" s="488"/>
      <c r="BQ27" s="488"/>
      <c r="BR27" s="20" t="s">
        <v>4</v>
      </c>
      <c r="BS27" s="489" t="str">
        <f>IF((AQ9=""),"",AQ9)</f>
        <v>REMA RK ,,B"</v>
      </c>
      <c r="BT27" s="489"/>
      <c r="BU27" s="489"/>
      <c r="BV27" s="489"/>
      <c r="BW27" s="401">
        <f t="shared" si="3"/>
        <v>2</v>
      </c>
      <c r="BX27" s="401"/>
      <c r="BY27" s="401"/>
      <c r="BZ27" s="490"/>
      <c r="CA27" s="490"/>
      <c r="CB27" s="490"/>
      <c r="CC27"/>
      <c r="CD27" s="26" t="s">
        <v>44</v>
      </c>
      <c r="CE27" s="488" t="str">
        <f>IF((CE10=""),"",CE10)</f>
        <v>Chlumec ,,A"</v>
      </c>
      <c r="CF27" s="488"/>
      <c r="CG27" s="488"/>
      <c r="CH27" s="488"/>
      <c r="CI27" s="488"/>
      <c r="CJ27" s="488"/>
      <c r="CK27" s="21" t="s">
        <v>4</v>
      </c>
      <c r="CL27" s="489" t="str">
        <f>IF((CE14=""),"",CE14)</f>
        <v/>
      </c>
      <c r="CM27" s="489"/>
      <c r="CN27" s="489"/>
      <c r="CO27" s="489"/>
      <c r="CP27" s="489"/>
      <c r="CQ27" s="489"/>
      <c r="CR27" s="401">
        <f t="shared" si="4"/>
        <v>3</v>
      </c>
      <c r="CS27" s="401"/>
      <c r="CT27" s="401"/>
      <c r="CU27" s="425"/>
      <c r="CV27" s="425"/>
      <c r="CW27" s="425"/>
      <c r="CX27"/>
      <c r="CY27" s="25" t="s">
        <v>52</v>
      </c>
      <c r="CZ27" s="488" t="str">
        <f>IF((CE13=""),"",CE13)</f>
        <v>Nechanice "B"</v>
      </c>
      <c r="DA27" s="488"/>
      <c r="DB27" s="488"/>
      <c r="DC27" s="488"/>
      <c r="DD27" s="488"/>
      <c r="DE27" s="488"/>
      <c r="DF27" s="20" t="s">
        <v>4</v>
      </c>
      <c r="DG27" s="489" t="str">
        <f>IF((CE9=""),"",CE9)</f>
        <v>REMA RK ,,C"</v>
      </c>
      <c r="DH27" s="489"/>
      <c r="DI27" s="489"/>
      <c r="DJ27" s="489"/>
      <c r="DK27" s="401">
        <f t="shared" si="5"/>
        <v>3</v>
      </c>
      <c r="DL27" s="401"/>
      <c r="DM27" s="401"/>
      <c r="DN27" s="490"/>
      <c r="DO27" s="490"/>
      <c r="DP27" s="490"/>
      <c r="DQ27"/>
      <c r="DR27" s="26" t="s">
        <v>44</v>
      </c>
      <c r="DS27" s="488" t="str">
        <f>IF((DS10=""),"",DS10)</f>
        <v>Chlumec ,,D"</v>
      </c>
      <c r="DT27" s="488"/>
      <c r="DU27" s="488"/>
      <c r="DV27" s="488"/>
      <c r="DW27" s="488"/>
      <c r="DX27" s="488"/>
      <c r="DY27" s="21" t="s">
        <v>4</v>
      </c>
      <c r="DZ27" s="489" t="str">
        <f>IF((DS14=""),"",DS14)</f>
        <v>Třebeš</v>
      </c>
      <c r="EA27" s="489"/>
      <c r="EB27" s="489"/>
      <c r="EC27" s="489"/>
      <c r="ED27" s="489"/>
      <c r="EE27" s="489"/>
      <c r="EF27" s="401">
        <f t="shared" si="6"/>
        <v>4</v>
      </c>
      <c r="EG27" s="401"/>
      <c r="EH27" s="401"/>
      <c r="EI27" s="425"/>
      <c r="EJ27" s="425"/>
      <c r="EK27" s="425"/>
      <c r="EL27"/>
      <c r="EM27" s="25" t="s">
        <v>52</v>
      </c>
      <c r="EN27" s="488" t="str">
        <f>IF((DS13=""),"",DS13)</f>
        <v>Kvasiny</v>
      </c>
      <c r="EO27" s="488"/>
      <c r="EP27" s="488"/>
      <c r="EQ27" s="488"/>
      <c r="ER27" s="488"/>
      <c r="ES27" s="488"/>
      <c r="ET27" s="20" t="s">
        <v>4</v>
      </c>
      <c r="EU27" s="489" t="str">
        <f>IF((DS9=""),"",DS9)</f>
        <v>REMA RK ,,D"</v>
      </c>
      <c r="EV27" s="489"/>
      <c r="EW27" s="489"/>
      <c r="EX27" s="489"/>
      <c r="EY27" s="401">
        <f t="shared" si="7"/>
        <v>4</v>
      </c>
      <c r="EZ27" s="401"/>
      <c r="FA27" s="401"/>
      <c r="FB27" s="490"/>
      <c r="FC27" s="490"/>
      <c r="FD27" s="490"/>
      <c r="FE27"/>
      <c r="FF27" s="44"/>
      <c r="FG27" s="94"/>
      <c r="FH27" s="94"/>
      <c r="FI27" s="94"/>
      <c r="FJ27" s="94"/>
      <c r="FK27" s="94"/>
      <c r="FL27" s="94"/>
      <c r="FM27" s="45"/>
      <c r="FN27" s="94"/>
      <c r="FO27" s="94"/>
      <c r="FP27" s="94"/>
      <c r="FQ27" s="94"/>
      <c r="FR27" s="94"/>
      <c r="FS27" s="94"/>
      <c r="FT27" s="133"/>
      <c r="FU27" s="133"/>
      <c r="FV27" s="133"/>
      <c r="FW27" s="139"/>
      <c r="FX27" s="139"/>
      <c r="FY27" s="139"/>
      <c r="GA27" s="44"/>
      <c r="GB27" s="94"/>
      <c r="GC27" s="94"/>
      <c r="GD27" s="94"/>
      <c r="GE27" s="94"/>
      <c r="GF27" s="94"/>
      <c r="GG27" s="94"/>
      <c r="GH27" s="45"/>
      <c r="GI27" s="94"/>
      <c r="GJ27" s="94"/>
      <c r="GK27" s="94"/>
      <c r="GL27" s="94"/>
      <c r="GM27" s="133"/>
      <c r="GN27" s="133"/>
      <c r="GO27" s="133"/>
      <c r="GP27" s="139"/>
      <c r="GQ27" s="139"/>
      <c r="GR27" s="139"/>
      <c r="GY27" s="50"/>
      <c r="GZ27" s="50"/>
      <c r="HA27" s="50"/>
      <c r="HB27" s="50"/>
      <c r="HC27" s="50"/>
      <c r="HD27" s="50"/>
      <c r="HE27" s="50"/>
      <c r="HF27" s="38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38"/>
      <c r="II27" s="50"/>
      <c r="IJ27" s="50"/>
      <c r="IK27" s="50"/>
      <c r="IL27" s="38"/>
      <c r="IM27" s="38"/>
      <c r="IN27" s="38"/>
      <c r="IO27" s="38"/>
      <c r="IP27" s="38"/>
    </row>
    <row r="28" spans="1:250" s="15" customFormat="1" ht="27" customHeight="1">
      <c r="A28"/>
      <c r="B28" s="26" t="s">
        <v>45</v>
      </c>
      <c r="C28" s="488" t="str">
        <f>IF((C11=""),"",C11)</f>
        <v>Nové Město ,,C"</v>
      </c>
      <c r="D28" s="488"/>
      <c r="E28" s="488"/>
      <c r="F28" s="488"/>
      <c r="G28" s="488"/>
      <c r="H28" s="488"/>
      <c r="I28" s="21" t="s">
        <v>4</v>
      </c>
      <c r="J28" s="489" t="str">
        <f>IF((C9=""),"",C9)</f>
        <v>REMA RK ,,A"</v>
      </c>
      <c r="K28" s="489"/>
      <c r="L28" s="489"/>
      <c r="M28" s="489"/>
      <c r="N28" s="489"/>
      <c r="O28" s="489"/>
      <c r="P28" s="401">
        <f t="shared" si="0"/>
        <v>1</v>
      </c>
      <c r="Q28" s="401"/>
      <c r="R28" s="401"/>
      <c r="S28" s="490"/>
      <c r="T28" s="490"/>
      <c r="U28" s="490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 s="96"/>
      <c r="AN28"/>
      <c r="AO28"/>
      <c r="AP28" s="26" t="s">
        <v>45</v>
      </c>
      <c r="AQ28" s="488" t="str">
        <f>IF((AQ11=""),"",AQ11)</f>
        <v>Nové Město ,,D"</v>
      </c>
      <c r="AR28" s="488"/>
      <c r="AS28" s="488"/>
      <c r="AT28" s="488"/>
      <c r="AU28" s="488"/>
      <c r="AV28" s="488"/>
      <c r="AW28" s="21" t="s">
        <v>4</v>
      </c>
      <c r="AX28" s="489" t="str">
        <f>IF((AQ9=""),"",AQ9)</f>
        <v>REMA RK ,,B"</v>
      </c>
      <c r="AY28" s="489"/>
      <c r="AZ28" s="489"/>
      <c r="BA28" s="489"/>
      <c r="BB28" s="489"/>
      <c r="BC28" s="489"/>
      <c r="BD28" s="401">
        <f t="shared" si="2"/>
        <v>2</v>
      </c>
      <c r="BE28" s="401"/>
      <c r="BF28" s="401"/>
      <c r="BG28" s="490"/>
      <c r="BH28" s="490"/>
      <c r="BI28" s="490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 s="96"/>
      <c r="CB28"/>
      <c r="CC28"/>
      <c r="CD28" s="26" t="s">
        <v>45</v>
      </c>
      <c r="CE28" s="488" t="str">
        <f>IF((CE11=""),"",CE11)</f>
        <v>Staré Město</v>
      </c>
      <c r="CF28" s="488"/>
      <c r="CG28" s="488"/>
      <c r="CH28" s="488"/>
      <c r="CI28" s="488"/>
      <c r="CJ28" s="488"/>
      <c r="CK28" s="21" t="s">
        <v>4</v>
      </c>
      <c r="CL28" s="489" t="str">
        <f>IF((CE9=""),"",CE9)</f>
        <v>REMA RK ,,C"</v>
      </c>
      <c r="CM28" s="489"/>
      <c r="CN28" s="489"/>
      <c r="CO28" s="489"/>
      <c r="CP28" s="489"/>
      <c r="CQ28" s="489"/>
      <c r="CR28" s="401">
        <f t="shared" si="4"/>
        <v>3</v>
      </c>
      <c r="CS28" s="401"/>
      <c r="CT28" s="401"/>
      <c r="CU28" s="490"/>
      <c r="CV28" s="490"/>
      <c r="CW28" s="490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 s="96"/>
      <c r="DP28"/>
      <c r="DQ28"/>
      <c r="DR28" s="26" t="s">
        <v>45</v>
      </c>
      <c r="DS28" s="488" t="str">
        <f>IF((DS11=""),"",DS11)</f>
        <v>Nové Město ,,B"</v>
      </c>
      <c r="DT28" s="488"/>
      <c r="DU28" s="488"/>
      <c r="DV28" s="488"/>
      <c r="DW28" s="488"/>
      <c r="DX28" s="488"/>
      <c r="DY28" s="21" t="s">
        <v>4</v>
      </c>
      <c r="DZ28" s="489" t="str">
        <f>IF((DS9=""),"",DS9)</f>
        <v>REMA RK ,,D"</v>
      </c>
      <c r="EA28" s="489"/>
      <c r="EB28" s="489"/>
      <c r="EC28" s="489"/>
      <c r="ED28" s="489"/>
      <c r="EE28" s="489"/>
      <c r="EF28" s="401">
        <f t="shared" si="6"/>
        <v>4</v>
      </c>
      <c r="EG28" s="401"/>
      <c r="EH28" s="401"/>
      <c r="EI28" s="490"/>
      <c r="EJ28" s="490"/>
      <c r="EK28" s="490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 s="96"/>
      <c r="FD28"/>
      <c r="FE28"/>
      <c r="FF28" s="44"/>
      <c r="FG28" s="94"/>
      <c r="FH28" s="94"/>
      <c r="FI28" s="94"/>
      <c r="FJ28" s="94"/>
      <c r="FK28" s="94"/>
      <c r="FL28" s="94"/>
      <c r="FM28" s="45"/>
      <c r="FN28" s="94"/>
      <c r="FO28" s="94"/>
      <c r="FP28" s="94"/>
      <c r="FQ28" s="94"/>
      <c r="FR28" s="94"/>
      <c r="FS28" s="94"/>
      <c r="FT28" s="133"/>
      <c r="FU28" s="133"/>
      <c r="FV28" s="133"/>
      <c r="FW28" s="139"/>
      <c r="FX28" s="139"/>
      <c r="FY28" s="139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</row>
    <row r="29" spans="1:250" s="15" customFormat="1" ht="25.15" hidden="1" customHeight="1">
      <c r="A29"/>
      <c r="B29" s="279"/>
      <c r="C29" s="126"/>
      <c r="D29" s="126"/>
      <c r="E29" s="126"/>
      <c r="F29" s="126"/>
      <c r="G29" s="126"/>
      <c r="H29" s="126"/>
      <c r="I29" s="65"/>
      <c r="J29" s="108"/>
      <c r="K29" s="108"/>
      <c r="L29" s="108"/>
      <c r="M29" s="108"/>
      <c r="N29" s="108"/>
      <c r="O29" s="108"/>
      <c r="P29" s="280"/>
      <c r="Q29" s="280"/>
      <c r="R29" s="280"/>
      <c r="S29" s="271"/>
      <c r="T29" s="271"/>
      <c r="U29" s="271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 s="96"/>
      <c r="AN29"/>
      <c r="AO29"/>
      <c r="AP29" s="279"/>
      <c r="AQ29" s="126"/>
      <c r="AR29" s="126"/>
      <c r="AS29" s="126"/>
      <c r="AT29" s="126"/>
      <c r="AU29" s="126"/>
      <c r="AV29" s="126"/>
      <c r="AW29" s="65"/>
      <c r="AX29" s="108"/>
      <c r="AY29" s="108"/>
      <c r="AZ29" s="108"/>
      <c r="BA29" s="108"/>
      <c r="BB29" s="108"/>
      <c r="BC29" s="108"/>
      <c r="BD29" s="280"/>
      <c r="BE29" s="280"/>
      <c r="BF29" s="280"/>
      <c r="BG29" s="271"/>
      <c r="BH29" s="271"/>
      <c r="BI29" s="271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 s="96"/>
      <c r="CB29"/>
      <c r="CC29"/>
      <c r="CD29" s="279"/>
      <c r="CE29" s="126"/>
      <c r="CF29" s="126"/>
      <c r="CG29" s="126"/>
      <c r="CH29" s="126"/>
      <c r="CI29" s="126"/>
      <c r="CJ29" s="126"/>
      <c r="CK29" s="65"/>
      <c r="CL29" s="108"/>
      <c r="CM29" s="108"/>
      <c r="CN29" s="108"/>
      <c r="CO29" s="108"/>
      <c r="CP29" s="108"/>
      <c r="CQ29" s="108"/>
      <c r="CR29" s="280"/>
      <c r="CS29" s="280"/>
      <c r="CT29" s="280"/>
      <c r="CU29" s="271"/>
      <c r="CV29" s="271"/>
      <c r="CW29" s="271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 s="96"/>
      <c r="DP29"/>
      <c r="DQ29"/>
      <c r="DR29" s="279"/>
      <c r="DS29" s="126"/>
      <c r="DT29" s="126"/>
      <c r="DU29" s="126"/>
      <c r="DV29" s="126"/>
      <c r="DW29" s="126"/>
      <c r="DX29" s="126"/>
      <c r="DY29" s="65"/>
      <c r="DZ29" s="108"/>
      <c r="EA29" s="108"/>
      <c r="EB29" s="108"/>
      <c r="EC29" s="108"/>
      <c r="ED29" s="108"/>
      <c r="EE29" s="108"/>
      <c r="EF29" s="280"/>
      <c r="EG29" s="280"/>
      <c r="EH29" s="280"/>
      <c r="EI29" s="271"/>
      <c r="EJ29" s="271"/>
      <c r="EK29" s="271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 s="96"/>
      <c r="FD29"/>
      <c r="FE29"/>
      <c r="FF29" s="44"/>
      <c r="FG29" s="46"/>
      <c r="FH29" s="46"/>
      <c r="FI29" s="46"/>
      <c r="FJ29" s="46"/>
      <c r="FK29" s="46"/>
      <c r="FL29" s="46"/>
      <c r="FM29" s="45"/>
      <c r="FN29" s="47"/>
      <c r="FO29" s="47"/>
      <c r="FP29" s="47"/>
      <c r="FQ29" s="47"/>
      <c r="FR29" s="47"/>
      <c r="FS29" s="47"/>
      <c r="FT29" s="280"/>
      <c r="FU29" s="280"/>
      <c r="FV29" s="280"/>
      <c r="FW29" s="271"/>
      <c r="FX29" s="271"/>
      <c r="FY29" s="271"/>
      <c r="GS29" s="12"/>
      <c r="GT29" s="275"/>
      <c r="GU29" s="79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</row>
    <row r="30" spans="1:250" s="15" customFormat="1" ht="25.15" hidden="1" customHeight="1">
      <c r="A30"/>
      <c r="B30" s="279"/>
      <c r="C30" s="126"/>
      <c r="D30" s="126"/>
      <c r="E30" s="126"/>
      <c r="F30" s="126"/>
      <c r="G30" s="126"/>
      <c r="H30" s="126"/>
      <c r="I30" s="65"/>
      <c r="J30" s="108"/>
      <c r="K30" s="108"/>
      <c r="L30" s="108"/>
      <c r="M30" s="108"/>
      <c r="N30" s="108"/>
      <c r="O30" s="108"/>
      <c r="P30" s="280"/>
      <c r="Q30" s="280"/>
      <c r="R30" s="280"/>
      <c r="S30" s="271"/>
      <c r="T30" s="271"/>
      <c r="U30" s="271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 s="96"/>
      <c r="AN30"/>
      <c r="AO30"/>
      <c r="AP30" s="279"/>
      <c r="AQ30" s="126"/>
      <c r="AR30" s="126"/>
      <c r="AS30" s="126"/>
      <c r="AT30" s="126"/>
      <c r="AU30" s="126"/>
      <c r="AV30" s="126"/>
      <c r="AW30" s="65"/>
      <c r="AX30" s="108"/>
      <c r="AY30" s="108"/>
      <c r="AZ30" s="108"/>
      <c r="BA30" s="108"/>
      <c r="BB30" s="108"/>
      <c r="BC30" s="108"/>
      <c r="BD30" s="280"/>
      <c r="BE30" s="280"/>
      <c r="BF30" s="280"/>
      <c r="BG30" s="271"/>
      <c r="BH30" s="271"/>
      <c r="BI30" s="271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 s="96"/>
      <c r="CB30"/>
      <c r="CC30"/>
      <c r="CD30" s="279"/>
      <c r="CE30" s="126"/>
      <c r="CF30" s="126"/>
      <c r="CG30" s="126"/>
      <c r="CH30" s="126"/>
      <c r="CI30" s="126"/>
      <c r="CJ30" s="126"/>
      <c r="CK30" s="65"/>
      <c r="CL30" s="108"/>
      <c r="CM30" s="108"/>
      <c r="CN30" s="108"/>
      <c r="CO30" s="108"/>
      <c r="CP30" s="108"/>
      <c r="CQ30" s="108"/>
      <c r="CR30" s="280"/>
      <c r="CS30" s="280"/>
      <c r="CT30" s="280"/>
      <c r="CU30" s="271"/>
      <c r="CV30" s="271"/>
      <c r="CW30" s="271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 s="96"/>
      <c r="DP30"/>
      <c r="DQ30"/>
      <c r="DR30" s="279"/>
      <c r="DS30" s="126"/>
      <c r="DT30" s="126"/>
      <c r="DU30" s="126"/>
      <c r="DV30" s="126"/>
      <c r="DW30" s="126"/>
      <c r="DX30" s="126"/>
      <c r="DY30" s="65"/>
      <c r="DZ30" s="108"/>
      <c r="EA30" s="108"/>
      <c r="EB30" s="108"/>
      <c r="EC30" s="108"/>
      <c r="ED30" s="108"/>
      <c r="EE30" s="108"/>
      <c r="EF30" s="280"/>
      <c r="EG30" s="280"/>
      <c r="EH30" s="280"/>
      <c r="EI30" s="271"/>
      <c r="EJ30" s="271"/>
      <c r="EK30" s="271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 s="96"/>
      <c r="FD30"/>
      <c r="FE30"/>
      <c r="FF30" s="44"/>
      <c r="FG30" s="46"/>
      <c r="FH30" s="46"/>
      <c r="FI30" s="46"/>
      <c r="FJ30" s="46"/>
      <c r="FK30" s="46"/>
      <c r="FL30" s="46"/>
      <c r="FM30" s="45"/>
      <c r="FN30" s="47"/>
      <c r="FO30" s="47"/>
      <c r="FP30" s="47"/>
      <c r="FQ30" s="47"/>
      <c r="FR30" s="47"/>
      <c r="FS30" s="47"/>
      <c r="FT30" s="280"/>
      <c r="FU30" s="280"/>
      <c r="FV30" s="280"/>
      <c r="FW30" s="271"/>
      <c r="FX30" s="271"/>
      <c r="FY30" s="271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37"/>
      <c r="HN30" s="38"/>
      <c r="HO30" s="50"/>
      <c r="HP30" s="43"/>
      <c r="HQ30" s="51"/>
      <c r="HR30" s="50"/>
      <c r="HS30" s="50"/>
      <c r="HT30" s="50"/>
      <c r="HU30" s="50"/>
      <c r="HV30" s="37"/>
      <c r="HW30" s="39"/>
      <c r="HX30" s="50"/>
      <c r="HY30" s="50"/>
      <c r="HZ30" s="50"/>
      <c r="IA30" s="50"/>
      <c r="IB30" s="50"/>
      <c r="IC30" s="50"/>
      <c r="ID30" s="37"/>
      <c r="IE30" s="39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</row>
    <row r="31" spans="1:250" s="15" customFormat="1" ht="25.15" hidden="1" customHeight="1">
      <c r="A31"/>
      <c r="B31" s="279"/>
      <c r="C31" s="126"/>
      <c r="D31" s="126"/>
      <c r="E31" s="126"/>
      <c r="F31" s="126"/>
      <c r="G31" s="126"/>
      <c r="H31" s="126"/>
      <c r="I31" s="65"/>
      <c r="J31" s="108"/>
      <c r="K31" s="108"/>
      <c r="L31" s="108"/>
      <c r="M31" s="108"/>
      <c r="N31" s="108"/>
      <c r="O31" s="108"/>
      <c r="P31" s="280"/>
      <c r="Q31" s="280"/>
      <c r="R31" s="280"/>
      <c r="S31" s="271"/>
      <c r="T31" s="271"/>
      <c r="U31" s="27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 s="96"/>
      <c r="AN31"/>
      <c r="AO31"/>
      <c r="AP31" s="279"/>
      <c r="AQ31" s="126"/>
      <c r="AR31" s="126"/>
      <c r="AS31" s="126"/>
      <c r="AT31" s="126"/>
      <c r="AU31" s="126"/>
      <c r="AV31" s="126"/>
      <c r="AW31" s="65"/>
      <c r="AX31" s="108"/>
      <c r="AY31" s="108"/>
      <c r="AZ31" s="108"/>
      <c r="BA31" s="108"/>
      <c r="BB31" s="108"/>
      <c r="BC31" s="108"/>
      <c r="BD31" s="280"/>
      <c r="BE31" s="280"/>
      <c r="BF31" s="280"/>
      <c r="BG31" s="271"/>
      <c r="BH31" s="271"/>
      <c r="BI31" s="27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 s="96"/>
      <c r="CB31"/>
      <c r="CC31"/>
      <c r="CD31" s="279"/>
      <c r="CE31" s="126"/>
      <c r="CF31" s="126"/>
      <c r="CG31" s="126"/>
      <c r="CH31" s="126"/>
      <c r="CI31" s="126"/>
      <c r="CJ31" s="126"/>
      <c r="CK31" s="65"/>
      <c r="CL31" s="108"/>
      <c r="CM31" s="108"/>
      <c r="CN31" s="108"/>
      <c r="CO31" s="108"/>
      <c r="CP31" s="108"/>
      <c r="CQ31" s="108"/>
      <c r="CR31" s="280"/>
      <c r="CS31" s="280"/>
      <c r="CT31" s="280"/>
      <c r="CU31" s="271"/>
      <c r="CV31" s="271"/>
      <c r="CW31" s="27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 s="96"/>
      <c r="DP31"/>
      <c r="DQ31"/>
      <c r="DR31" s="279"/>
      <c r="DS31" s="126"/>
      <c r="DT31" s="126"/>
      <c r="DU31" s="126"/>
      <c r="DV31" s="126"/>
      <c r="DW31" s="126"/>
      <c r="DX31" s="126"/>
      <c r="DY31" s="65"/>
      <c r="DZ31" s="108"/>
      <c r="EA31" s="108"/>
      <c r="EB31" s="108"/>
      <c r="EC31" s="108"/>
      <c r="ED31" s="108"/>
      <c r="EE31" s="108"/>
      <c r="EF31" s="280"/>
      <c r="EG31" s="280"/>
      <c r="EH31" s="280"/>
      <c r="EI31" s="271"/>
      <c r="EJ31" s="271"/>
      <c r="EK31" s="27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 s="96"/>
      <c r="FD31"/>
      <c r="FE31"/>
      <c r="FF31" s="44"/>
      <c r="FG31" s="46"/>
      <c r="FH31" s="46"/>
      <c r="FI31" s="46"/>
      <c r="FJ31" s="46"/>
      <c r="FK31" s="46"/>
      <c r="FL31" s="46"/>
      <c r="FM31" s="45"/>
      <c r="FN31" s="47"/>
      <c r="FO31" s="47"/>
      <c r="FP31" s="47"/>
      <c r="FQ31" s="47"/>
      <c r="FR31" s="47"/>
      <c r="FS31" s="47"/>
      <c r="FT31" s="280"/>
      <c r="FU31" s="280"/>
      <c r="FV31" s="280"/>
      <c r="FW31" s="271"/>
      <c r="FX31" s="271"/>
      <c r="FY31" s="271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</row>
    <row r="32" spans="1:250" s="15" customFormat="1" ht="25.15" hidden="1" customHeight="1">
      <c r="A32"/>
      <c r="B32" s="279"/>
      <c r="C32" s="126"/>
      <c r="D32" s="126"/>
      <c r="E32" s="126"/>
      <c r="F32" s="126"/>
      <c r="G32" s="126"/>
      <c r="H32" s="126"/>
      <c r="I32" s="65"/>
      <c r="J32" s="108"/>
      <c r="K32" s="108"/>
      <c r="L32" s="108"/>
      <c r="M32" s="108"/>
      <c r="N32" s="108"/>
      <c r="O32" s="108"/>
      <c r="P32" s="280"/>
      <c r="Q32" s="280"/>
      <c r="R32" s="280"/>
      <c r="S32" s="271"/>
      <c r="T32" s="271"/>
      <c r="U32" s="271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 s="96"/>
      <c r="AN32"/>
      <c r="AO32"/>
      <c r="AP32" s="279"/>
      <c r="AQ32" s="126"/>
      <c r="AR32" s="126"/>
      <c r="AS32" s="126"/>
      <c r="AT32" s="126"/>
      <c r="AU32" s="126"/>
      <c r="AV32" s="126"/>
      <c r="AW32" s="65"/>
      <c r="AX32" s="108"/>
      <c r="AY32" s="108"/>
      <c r="AZ32" s="108"/>
      <c r="BA32" s="108"/>
      <c r="BB32" s="108"/>
      <c r="BC32" s="108"/>
      <c r="BD32" s="280"/>
      <c r="BE32" s="280"/>
      <c r="BF32" s="280"/>
      <c r="BG32" s="271"/>
      <c r="BH32" s="271"/>
      <c r="BI32" s="271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 s="96"/>
      <c r="CB32"/>
      <c r="CC32"/>
      <c r="CD32" s="279"/>
      <c r="CE32" s="126"/>
      <c r="CF32" s="126"/>
      <c r="CG32" s="126"/>
      <c r="CH32" s="126"/>
      <c r="CI32" s="126"/>
      <c r="CJ32" s="126"/>
      <c r="CK32" s="65"/>
      <c r="CL32" s="108"/>
      <c r="CM32" s="108"/>
      <c r="CN32" s="108"/>
      <c r="CO32" s="108"/>
      <c r="CP32" s="108"/>
      <c r="CQ32" s="108"/>
      <c r="CR32" s="280"/>
      <c r="CS32" s="280"/>
      <c r="CT32" s="280"/>
      <c r="CU32" s="271"/>
      <c r="CV32" s="271"/>
      <c r="CW32" s="271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 s="96"/>
      <c r="DP32"/>
      <c r="DQ32"/>
      <c r="DR32" s="279"/>
      <c r="DS32" s="126"/>
      <c r="DT32" s="126"/>
      <c r="DU32" s="126"/>
      <c r="DV32" s="126"/>
      <c r="DW32" s="126"/>
      <c r="DX32" s="126"/>
      <c r="DY32" s="65"/>
      <c r="DZ32" s="108"/>
      <c r="EA32" s="108"/>
      <c r="EB32" s="108"/>
      <c r="EC32" s="108"/>
      <c r="ED32" s="108"/>
      <c r="EE32" s="108"/>
      <c r="EF32" s="280"/>
      <c r="EG32" s="280"/>
      <c r="EH32" s="280"/>
      <c r="EI32" s="271"/>
      <c r="EJ32" s="271"/>
      <c r="EK32" s="271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 s="96"/>
      <c r="FD32"/>
      <c r="FE32"/>
      <c r="FF32" s="44"/>
      <c r="FG32" s="46"/>
      <c r="FH32" s="46"/>
      <c r="FI32" s="46"/>
      <c r="FJ32" s="46"/>
      <c r="FK32" s="46"/>
      <c r="FL32" s="46"/>
      <c r="FM32" s="45"/>
      <c r="FN32" s="47"/>
      <c r="FO32" s="47"/>
      <c r="FP32" s="47"/>
      <c r="FQ32" s="47"/>
      <c r="FR32" s="47"/>
      <c r="FS32" s="47"/>
      <c r="FT32" s="280"/>
      <c r="FU32" s="280"/>
      <c r="FV32" s="280"/>
      <c r="FW32" s="271"/>
      <c r="FX32" s="271"/>
      <c r="FY32" s="271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</row>
    <row r="33" spans="1:250" s="15" customFormat="1" ht="25.15" hidden="1" customHeight="1">
      <c r="A33"/>
      <c r="B33" s="279"/>
      <c r="C33" s="126"/>
      <c r="D33" s="126"/>
      <c r="E33" s="126"/>
      <c r="F33" s="126"/>
      <c r="G33" s="126"/>
      <c r="H33" s="126"/>
      <c r="I33" s="65"/>
      <c r="J33" s="108"/>
      <c r="K33" s="108"/>
      <c r="L33" s="108"/>
      <c r="M33" s="108"/>
      <c r="N33" s="108"/>
      <c r="O33" s="108"/>
      <c r="P33" s="280"/>
      <c r="Q33" s="280"/>
      <c r="R33" s="280"/>
      <c r="S33" s="271"/>
      <c r="T33" s="271"/>
      <c r="U33" s="271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 s="96"/>
      <c r="AN33"/>
      <c r="AO33"/>
      <c r="AP33" s="279"/>
      <c r="AQ33" s="126"/>
      <c r="AR33" s="126"/>
      <c r="AS33" s="126"/>
      <c r="AT33" s="126"/>
      <c r="AU33" s="126"/>
      <c r="AV33" s="126"/>
      <c r="AW33" s="65"/>
      <c r="AX33" s="108"/>
      <c r="AY33" s="108"/>
      <c r="AZ33" s="108"/>
      <c r="BA33" s="108"/>
      <c r="BB33" s="108"/>
      <c r="BC33" s="108"/>
      <c r="BD33" s="280"/>
      <c r="BE33" s="280"/>
      <c r="BF33" s="280"/>
      <c r="BG33" s="271"/>
      <c r="BH33" s="271"/>
      <c r="BI33" s="271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 s="96"/>
      <c r="CB33"/>
      <c r="CC33"/>
      <c r="CD33" s="279"/>
      <c r="CE33" s="126"/>
      <c r="CF33" s="126"/>
      <c r="CG33" s="126"/>
      <c r="CH33" s="126"/>
      <c r="CI33" s="126"/>
      <c r="CJ33" s="126"/>
      <c r="CK33" s="65"/>
      <c r="CL33" s="108"/>
      <c r="CM33" s="108"/>
      <c r="CN33" s="108"/>
      <c r="CO33" s="108"/>
      <c r="CP33" s="108"/>
      <c r="CQ33" s="108"/>
      <c r="CR33" s="280"/>
      <c r="CS33" s="280"/>
      <c r="CT33" s="280"/>
      <c r="CU33" s="271"/>
      <c r="CV33" s="271"/>
      <c r="CW33" s="271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 s="96"/>
      <c r="DP33"/>
      <c r="DQ33"/>
      <c r="DR33" s="279"/>
      <c r="DS33" s="126"/>
      <c r="DT33" s="126"/>
      <c r="DU33" s="126"/>
      <c r="DV33" s="126"/>
      <c r="DW33" s="126"/>
      <c r="DX33" s="126"/>
      <c r="DY33" s="65"/>
      <c r="DZ33" s="108"/>
      <c r="EA33" s="108"/>
      <c r="EB33" s="108"/>
      <c r="EC33" s="108"/>
      <c r="ED33" s="108"/>
      <c r="EE33" s="108"/>
      <c r="EF33" s="280"/>
      <c r="EG33" s="280"/>
      <c r="EH33" s="280"/>
      <c r="EI33" s="271"/>
      <c r="EJ33" s="271"/>
      <c r="EK33" s="271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 s="96"/>
      <c r="FD33"/>
      <c r="FE33"/>
      <c r="FF33" s="44"/>
      <c r="FG33" s="46"/>
      <c r="FH33" s="46"/>
      <c r="FI33" s="46"/>
      <c r="FJ33" s="46"/>
      <c r="FK33" s="46"/>
      <c r="FL33" s="46"/>
      <c r="FM33" s="45"/>
      <c r="FN33" s="47"/>
      <c r="FO33" s="47"/>
      <c r="FP33" s="47"/>
      <c r="FQ33" s="47"/>
      <c r="FR33" s="47"/>
      <c r="FS33" s="47"/>
      <c r="FT33" s="280"/>
      <c r="FU33" s="280"/>
      <c r="FV33" s="280"/>
      <c r="FW33" s="271"/>
      <c r="FX33" s="271"/>
      <c r="FY33" s="271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</row>
    <row r="34" spans="1:250" s="15" customFormat="1" ht="25.15" hidden="1" customHeight="1">
      <c r="A34"/>
      <c r="B34" s="279"/>
      <c r="C34" s="126"/>
      <c r="D34" s="126"/>
      <c r="E34" s="126"/>
      <c r="F34" s="126"/>
      <c r="G34" s="126"/>
      <c r="H34" s="126"/>
      <c r="I34" s="65"/>
      <c r="J34" s="108"/>
      <c r="K34" s="108"/>
      <c r="L34" s="108"/>
      <c r="M34" s="108"/>
      <c r="N34" s="108"/>
      <c r="O34" s="108"/>
      <c r="P34" s="280"/>
      <c r="Q34" s="280"/>
      <c r="R34" s="280"/>
      <c r="S34" s="271"/>
      <c r="T34" s="271"/>
      <c r="U34" s="27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 s="96"/>
      <c r="AN34"/>
      <c r="AO34"/>
      <c r="AP34" s="279"/>
      <c r="AQ34" s="126"/>
      <c r="AR34" s="126"/>
      <c r="AS34" s="126"/>
      <c r="AT34" s="126"/>
      <c r="AU34" s="126"/>
      <c r="AV34" s="126"/>
      <c r="AW34" s="65"/>
      <c r="AX34" s="108"/>
      <c r="AY34" s="108"/>
      <c r="AZ34" s="108"/>
      <c r="BA34" s="108"/>
      <c r="BB34" s="108"/>
      <c r="BC34" s="108"/>
      <c r="BD34" s="280"/>
      <c r="BE34" s="280"/>
      <c r="BF34" s="280"/>
      <c r="BG34" s="271"/>
      <c r="BH34" s="271"/>
      <c r="BI34" s="271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 s="96"/>
      <c r="CB34"/>
      <c r="CC34"/>
      <c r="CD34" s="279"/>
      <c r="CE34" s="126"/>
      <c r="CF34" s="126"/>
      <c r="CG34" s="126"/>
      <c r="CH34" s="126"/>
      <c r="CI34" s="126"/>
      <c r="CJ34" s="126"/>
      <c r="CK34" s="65"/>
      <c r="CL34" s="108"/>
      <c r="CM34" s="108"/>
      <c r="CN34" s="108"/>
      <c r="CO34" s="108"/>
      <c r="CP34" s="108"/>
      <c r="CQ34" s="108"/>
      <c r="CR34" s="280"/>
      <c r="CS34" s="280"/>
      <c r="CT34" s="280"/>
      <c r="CU34" s="271"/>
      <c r="CV34" s="271"/>
      <c r="CW34" s="271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 s="96"/>
      <c r="DP34"/>
      <c r="DQ34"/>
      <c r="DR34" s="279"/>
      <c r="DS34" s="126"/>
      <c r="DT34" s="126"/>
      <c r="DU34" s="126"/>
      <c r="DV34" s="126"/>
      <c r="DW34" s="126"/>
      <c r="DX34" s="126"/>
      <c r="DY34" s="65"/>
      <c r="DZ34" s="108"/>
      <c r="EA34" s="108"/>
      <c r="EB34" s="108"/>
      <c r="EC34" s="108"/>
      <c r="ED34" s="108"/>
      <c r="EE34" s="108"/>
      <c r="EF34" s="280"/>
      <c r="EG34" s="280"/>
      <c r="EH34" s="280"/>
      <c r="EI34" s="271"/>
      <c r="EJ34" s="271"/>
      <c r="EK34" s="271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 s="96"/>
      <c r="FD34"/>
      <c r="FE34"/>
      <c r="FF34" s="44"/>
      <c r="FG34" s="46"/>
      <c r="FH34" s="46"/>
      <c r="FI34" s="46"/>
      <c r="FJ34" s="46"/>
      <c r="FK34" s="46"/>
      <c r="FL34" s="46"/>
      <c r="FM34" s="45"/>
      <c r="FN34" s="47"/>
      <c r="FO34" s="47"/>
      <c r="FP34" s="47"/>
      <c r="FQ34" s="47"/>
      <c r="FR34" s="47"/>
      <c r="FS34" s="47"/>
      <c r="FT34" s="280"/>
      <c r="FU34" s="280"/>
      <c r="FV34" s="280"/>
      <c r="FW34" s="271"/>
      <c r="FX34" s="271"/>
      <c r="FY34" s="271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</row>
    <row r="35" spans="1:250" s="15" customFormat="1" ht="25.15" hidden="1" customHeight="1">
      <c r="A35"/>
      <c r="B35" s="279"/>
      <c r="C35" s="126"/>
      <c r="D35" s="126"/>
      <c r="E35" s="126"/>
      <c r="F35" s="126"/>
      <c r="G35" s="126"/>
      <c r="H35" s="126"/>
      <c r="I35" s="65"/>
      <c r="J35" s="108"/>
      <c r="K35" s="108"/>
      <c r="L35" s="108"/>
      <c r="M35" s="108"/>
      <c r="N35" s="108"/>
      <c r="O35" s="108"/>
      <c r="P35" s="280"/>
      <c r="Q35" s="280"/>
      <c r="R35" s="280"/>
      <c r="S35" s="271"/>
      <c r="T35" s="271"/>
      <c r="U35" s="271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 s="96"/>
      <c r="AN35"/>
      <c r="AO35"/>
      <c r="AP35" s="279"/>
      <c r="AQ35" s="126"/>
      <c r="AR35" s="126"/>
      <c r="AS35" s="126"/>
      <c r="AT35" s="126"/>
      <c r="AU35" s="126"/>
      <c r="AV35" s="126"/>
      <c r="AW35" s="65"/>
      <c r="AX35" s="108"/>
      <c r="AY35" s="108"/>
      <c r="AZ35" s="108"/>
      <c r="BA35" s="108"/>
      <c r="BB35" s="108"/>
      <c r="BC35" s="108"/>
      <c r="BD35" s="280"/>
      <c r="BE35" s="280"/>
      <c r="BF35" s="280"/>
      <c r="BG35" s="271"/>
      <c r="BH35" s="271"/>
      <c r="BI35" s="271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 s="96"/>
      <c r="CB35"/>
      <c r="CC35"/>
      <c r="CD35" s="279"/>
      <c r="CE35" s="126"/>
      <c r="CF35" s="126"/>
      <c r="CG35" s="126"/>
      <c r="CH35" s="126"/>
      <c r="CI35" s="126"/>
      <c r="CJ35" s="126"/>
      <c r="CK35" s="65"/>
      <c r="CL35" s="108"/>
      <c r="CM35" s="108"/>
      <c r="CN35" s="108"/>
      <c r="CO35" s="108"/>
      <c r="CP35" s="108"/>
      <c r="CQ35" s="108"/>
      <c r="CR35" s="280"/>
      <c r="CS35" s="280"/>
      <c r="CT35" s="280"/>
      <c r="CU35" s="271"/>
      <c r="CV35" s="271"/>
      <c r="CW35" s="271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 s="96"/>
      <c r="DP35"/>
      <c r="DQ35"/>
      <c r="DR35" s="279"/>
      <c r="DS35" s="126"/>
      <c r="DT35" s="126"/>
      <c r="DU35" s="126"/>
      <c r="DV35" s="126"/>
      <c r="DW35" s="126"/>
      <c r="DX35" s="126"/>
      <c r="DY35" s="65"/>
      <c r="DZ35" s="108"/>
      <c r="EA35" s="108"/>
      <c r="EB35" s="108"/>
      <c r="EC35" s="108"/>
      <c r="ED35" s="108"/>
      <c r="EE35" s="108"/>
      <c r="EF35" s="280"/>
      <c r="EG35" s="280"/>
      <c r="EH35" s="280"/>
      <c r="EI35" s="271"/>
      <c r="EJ35" s="271"/>
      <c r="EK35" s="271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 s="96"/>
      <c r="FD35"/>
      <c r="FE35"/>
      <c r="FF35" s="44"/>
      <c r="FG35" s="46"/>
      <c r="FH35" s="46"/>
      <c r="FI35" s="46"/>
      <c r="FJ35" s="46"/>
      <c r="FK35" s="46"/>
      <c r="FL35" s="46"/>
      <c r="FM35" s="45"/>
      <c r="FN35" s="47"/>
      <c r="FO35" s="47"/>
      <c r="FP35" s="47"/>
      <c r="FQ35" s="47"/>
      <c r="FR35" s="47"/>
      <c r="FS35" s="47"/>
      <c r="FT35" s="280"/>
      <c r="FU35" s="280"/>
      <c r="FV35" s="280"/>
      <c r="FW35" s="271"/>
      <c r="FX35" s="271"/>
      <c r="FY35" s="271"/>
      <c r="GY35" s="50"/>
      <c r="GZ35" s="50"/>
      <c r="HA35" s="50"/>
      <c r="HB35" s="50"/>
      <c r="HC35" s="50"/>
      <c r="HD35" s="50"/>
      <c r="HE35" s="50"/>
      <c r="HF35" s="50"/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</row>
    <row r="36" spans="1:250" s="15" customFormat="1" ht="22.15" hidden="1" customHeight="1">
      <c r="A36"/>
      <c r="B36" s="279"/>
      <c r="C36" s="126"/>
      <c r="D36" s="126"/>
      <c r="E36" s="126"/>
      <c r="F36" s="126"/>
      <c r="G36" s="126"/>
      <c r="H36" s="126"/>
      <c r="I36" s="65"/>
      <c r="J36" s="108"/>
      <c r="K36" s="108"/>
      <c r="L36" s="108"/>
      <c r="M36" s="108"/>
      <c r="N36" s="108"/>
      <c r="O36" s="108"/>
      <c r="P36" s="280"/>
      <c r="Q36" s="280"/>
      <c r="R36" s="280"/>
      <c r="S36" s="271"/>
      <c r="T36" s="271"/>
      <c r="U36" s="271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 s="96"/>
      <c r="AN36"/>
      <c r="AO36"/>
      <c r="AP36" s="279"/>
      <c r="AQ36" s="126"/>
      <c r="AR36" s="126"/>
      <c r="AS36" s="126"/>
      <c r="AT36" s="126"/>
      <c r="AU36" s="126"/>
      <c r="AV36" s="126"/>
      <c r="AW36" s="65"/>
      <c r="AX36" s="108"/>
      <c r="AY36" s="108"/>
      <c r="AZ36" s="108"/>
      <c r="BA36" s="108"/>
      <c r="BB36" s="108"/>
      <c r="BC36" s="108"/>
      <c r="BD36" s="280"/>
      <c r="BE36" s="280"/>
      <c r="BF36" s="280"/>
      <c r="BG36" s="271"/>
      <c r="BH36" s="271"/>
      <c r="BI36" s="271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 s="96"/>
      <c r="CB36"/>
      <c r="CC36"/>
      <c r="CD36" s="279"/>
      <c r="CE36" s="126"/>
      <c r="CF36" s="126"/>
      <c r="CG36" s="126"/>
      <c r="CH36" s="126"/>
      <c r="CI36" s="126"/>
      <c r="CJ36" s="126"/>
      <c r="CK36" s="65"/>
      <c r="CL36" s="108"/>
      <c r="CM36" s="108"/>
      <c r="CN36" s="108"/>
      <c r="CO36" s="108"/>
      <c r="CP36" s="108"/>
      <c r="CQ36" s="108"/>
      <c r="CR36" s="280"/>
      <c r="CS36" s="280"/>
      <c r="CT36" s="280"/>
      <c r="CU36" s="271"/>
      <c r="CV36" s="271"/>
      <c r="CW36" s="271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 s="96"/>
      <c r="DP36"/>
      <c r="DQ36"/>
      <c r="DR36" s="279"/>
      <c r="DS36" s="126"/>
      <c r="DT36" s="126"/>
      <c r="DU36" s="126"/>
      <c r="DV36" s="126"/>
      <c r="DW36" s="126"/>
      <c r="DX36" s="126"/>
      <c r="DY36" s="65"/>
      <c r="DZ36" s="108"/>
      <c r="EA36" s="108"/>
      <c r="EB36" s="108"/>
      <c r="EC36" s="108"/>
      <c r="ED36" s="108"/>
      <c r="EE36" s="108"/>
      <c r="EF36" s="280"/>
      <c r="EG36" s="280"/>
      <c r="EH36" s="280"/>
      <c r="EI36" s="271"/>
      <c r="EJ36" s="271"/>
      <c r="EK36" s="271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 s="96"/>
      <c r="FD36"/>
      <c r="FE36"/>
      <c r="FF36" s="44"/>
      <c r="FG36" s="46"/>
      <c r="FH36" s="46"/>
      <c r="FI36" s="46"/>
      <c r="FJ36" s="46"/>
      <c r="FK36" s="46"/>
      <c r="FL36" s="46"/>
      <c r="FM36" s="45"/>
      <c r="FN36" s="47"/>
      <c r="FO36" s="47"/>
      <c r="FP36" s="47"/>
      <c r="FQ36" s="47"/>
      <c r="FR36" s="47"/>
      <c r="FS36" s="47"/>
      <c r="FT36" s="280"/>
      <c r="FU36" s="280"/>
      <c r="FV36" s="280"/>
      <c r="FW36" s="271"/>
      <c r="FX36" s="271"/>
      <c r="FY36" s="271"/>
      <c r="GY36" s="50"/>
      <c r="GZ36" s="50"/>
      <c r="HA36" s="50"/>
      <c r="HB36" s="50"/>
      <c r="HC36" s="50"/>
      <c r="HD36" s="50"/>
      <c r="HE36" s="50"/>
      <c r="HF36" s="50"/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</row>
    <row r="37" spans="1:250" s="15" customFormat="1" ht="22.15" hidden="1" customHeight="1">
      <c r="A37"/>
      <c r="B37" s="279"/>
      <c r="C37" s="126"/>
      <c r="D37" s="126"/>
      <c r="E37" s="126"/>
      <c r="F37" s="126"/>
      <c r="G37" s="126"/>
      <c r="H37" s="126"/>
      <c r="I37" s="65"/>
      <c r="J37" s="108"/>
      <c r="K37" s="108"/>
      <c r="L37" s="108"/>
      <c r="M37" s="108"/>
      <c r="N37" s="108"/>
      <c r="O37" s="108"/>
      <c r="P37" s="280"/>
      <c r="Q37" s="280"/>
      <c r="R37" s="280"/>
      <c r="S37" s="271"/>
      <c r="T37" s="271"/>
      <c r="U37" s="271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 s="96"/>
      <c r="AN37"/>
      <c r="AO37"/>
      <c r="AP37" s="279"/>
      <c r="AQ37" s="126"/>
      <c r="AR37" s="126"/>
      <c r="AS37" s="126"/>
      <c r="AT37" s="126"/>
      <c r="AU37" s="126"/>
      <c r="AV37" s="126"/>
      <c r="AW37" s="65"/>
      <c r="AX37" s="108"/>
      <c r="AY37" s="108"/>
      <c r="AZ37" s="108"/>
      <c r="BA37" s="108"/>
      <c r="BB37" s="108"/>
      <c r="BC37" s="108"/>
      <c r="BD37" s="280"/>
      <c r="BE37" s="280"/>
      <c r="BF37" s="280"/>
      <c r="BG37" s="271"/>
      <c r="BH37" s="271"/>
      <c r="BI37" s="271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 s="96"/>
      <c r="CB37"/>
      <c r="CC37"/>
      <c r="CD37" s="279"/>
      <c r="CE37" s="126"/>
      <c r="CF37" s="126"/>
      <c r="CG37" s="126"/>
      <c r="CH37" s="126"/>
      <c r="CI37" s="126"/>
      <c r="CJ37" s="126"/>
      <c r="CK37" s="65"/>
      <c r="CL37" s="108"/>
      <c r="CM37" s="108"/>
      <c r="CN37" s="108"/>
      <c r="CO37" s="108"/>
      <c r="CP37" s="108"/>
      <c r="CQ37" s="108"/>
      <c r="CR37" s="280"/>
      <c r="CS37" s="280"/>
      <c r="CT37" s="280"/>
      <c r="CU37" s="271"/>
      <c r="CV37" s="271"/>
      <c r="CW37" s="271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 s="96"/>
      <c r="DP37"/>
      <c r="DQ37"/>
      <c r="DR37" s="279"/>
      <c r="DS37" s="126"/>
      <c r="DT37" s="126"/>
      <c r="DU37" s="126"/>
      <c r="DV37" s="126"/>
      <c r="DW37" s="126"/>
      <c r="DX37" s="126"/>
      <c r="DY37" s="65"/>
      <c r="DZ37" s="108"/>
      <c r="EA37" s="108"/>
      <c r="EB37" s="108"/>
      <c r="EC37" s="108"/>
      <c r="ED37" s="108"/>
      <c r="EE37" s="108"/>
      <c r="EF37" s="280"/>
      <c r="EG37" s="280"/>
      <c r="EH37" s="280"/>
      <c r="EI37" s="271"/>
      <c r="EJ37" s="271"/>
      <c r="EK37" s="271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 s="96"/>
      <c r="FD37"/>
      <c r="FE37"/>
      <c r="FF37" s="44"/>
      <c r="FG37" s="46"/>
      <c r="FH37" s="46"/>
      <c r="FI37" s="46"/>
      <c r="FJ37" s="46"/>
      <c r="FK37" s="46"/>
      <c r="FL37" s="46"/>
      <c r="FM37" s="45"/>
      <c r="FN37" s="47"/>
      <c r="FO37" s="47"/>
      <c r="FP37" s="47"/>
      <c r="FQ37" s="47"/>
      <c r="FR37" s="47"/>
      <c r="FS37" s="47"/>
      <c r="FT37" s="280"/>
      <c r="FU37" s="280"/>
      <c r="FV37" s="280"/>
      <c r="FW37" s="271"/>
      <c r="FX37" s="271"/>
      <c r="FY37" s="271"/>
      <c r="GY37" s="50"/>
      <c r="GZ37" s="50"/>
      <c r="HA37" s="50"/>
      <c r="HB37" s="50"/>
      <c r="HC37" s="50"/>
      <c r="HD37" s="50"/>
      <c r="HE37" s="50"/>
      <c r="HF37" s="50"/>
      <c r="HG37" s="50"/>
      <c r="HH37" s="50"/>
      <c r="HI37" s="50"/>
      <c r="HJ37" s="50"/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</row>
    <row r="38" spans="1:250" s="15" customFormat="1" ht="22.15" hidden="1" customHeight="1">
      <c r="A38"/>
      <c r="B38" s="279"/>
      <c r="C38" s="126"/>
      <c r="D38" s="126"/>
      <c r="E38" s="126"/>
      <c r="F38" s="126"/>
      <c r="G38" s="126"/>
      <c r="H38" s="126"/>
      <c r="I38" s="65"/>
      <c r="J38" s="108"/>
      <c r="K38" s="108"/>
      <c r="L38" s="108"/>
      <c r="M38" s="108"/>
      <c r="N38" s="108"/>
      <c r="O38" s="108"/>
      <c r="P38" s="280"/>
      <c r="Q38" s="280"/>
      <c r="R38" s="280"/>
      <c r="S38" s="271"/>
      <c r="T38" s="271"/>
      <c r="U38" s="271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 s="96"/>
      <c r="AN38"/>
      <c r="AO38"/>
      <c r="AP38" s="279"/>
      <c r="AQ38" s="126"/>
      <c r="AR38" s="126"/>
      <c r="AS38" s="126"/>
      <c r="AT38" s="126"/>
      <c r="AU38" s="126"/>
      <c r="AV38" s="126"/>
      <c r="AW38" s="65"/>
      <c r="AX38" s="108"/>
      <c r="AY38" s="108"/>
      <c r="AZ38" s="108"/>
      <c r="BA38" s="108"/>
      <c r="BB38" s="108"/>
      <c r="BC38" s="108"/>
      <c r="BD38" s="280"/>
      <c r="BE38" s="280"/>
      <c r="BF38" s="280"/>
      <c r="BG38" s="271"/>
      <c r="BH38" s="271"/>
      <c r="BI38" s="271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 s="96"/>
      <c r="CB38"/>
      <c r="CC38"/>
      <c r="CD38" s="279"/>
      <c r="CE38" s="126"/>
      <c r="CF38" s="126"/>
      <c r="CG38" s="126"/>
      <c r="CH38" s="126"/>
      <c r="CI38" s="126"/>
      <c r="CJ38" s="126"/>
      <c r="CK38" s="65"/>
      <c r="CL38" s="108"/>
      <c r="CM38" s="108"/>
      <c r="CN38" s="108"/>
      <c r="CO38" s="108"/>
      <c r="CP38" s="108"/>
      <c r="CQ38" s="108"/>
      <c r="CR38" s="280"/>
      <c r="CS38" s="280"/>
      <c r="CT38" s="280"/>
      <c r="CU38" s="271"/>
      <c r="CV38" s="271"/>
      <c r="CW38" s="271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 s="96"/>
      <c r="DP38"/>
      <c r="DQ38"/>
      <c r="DR38" s="279"/>
      <c r="DS38" s="126"/>
      <c r="DT38" s="126"/>
      <c r="DU38" s="126"/>
      <c r="DV38" s="126"/>
      <c r="DW38" s="126"/>
      <c r="DX38" s="126"/>
      <c r="DY38" s="65"/>
      <c r="DZ38" s="108"/>
      <c r="EA38" s="108"/>
      <c r="EB38" s="108"/>
      <c r="EC38" s="108"/>
      <c r="ED38" s="108"/>
      <c r="EE38" s="108"/>
      <c r="EF38" s="280"/>
      <c r="EG38" s="280"/>
      <c r="EH38" s="280"/>
      <c r="EI38" s="271"/>
      <c r="EJ38" s="271"/>
      <c r="EK38" s="271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 s="96"/>
      <c r="FD38"/>
      <c r="FE38"/>
      <c r="FF38" s="44"/>
      <c r="FG38" s="46"/>
      <c r="FH38" s="46"/>
      <c r="FI38" s="46"/>
      <c r="FJ38" s="46"/>
      <c r="FK38" s="46"/>
      <c r="FL38" s="46"/>
      <c r="FM38" s="45"/>
      <c r="FN38" s="47"/>
      <c r="FO38" s="47"/>
      <c r="FP38" s="47"/>
      <c r="FQ38" s="47"/>
      <c r="FR38" s="47"/>
      <c r="FS38" s="47"/>
      <c r="FT38" s="280"/>
      <c r="FU38" s="280"/>
      <c r="FV38" s="280"/>
      <c r="FW38" s="271"/>
      <c r="FX38" s="271"/>
      <c r="FY38" s="271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</row>
    <row r="39" spans="1:250" s="15" customFormat="1" ht="22.15" hidden="1" customHeight="1">
      <c r="A39"/>
      <c r="B39" s="279"/>
      <c r="C39" s="126"/>
      <c r="D39" s="126"/>
      <c r="E39" s="126"/>
      <c r="F39" s="126"/>
      <c r="G39" s="126"/>
      <c r="H39" s="126"/>
      <c r="I39" s="65"/>
      <c r="J39" s="108"/>
      <c r="K39" s="108"/>
      <c r="L39" s="108"/>
      <c r="M39" s="108"/>
      <c r="N39" s="108"/>
      <c r="O39" s="108"/>
      <c r="P39" s="280"/>
      <c r="Q39" s="280"/>
      <c r="R39" s="280"/>
      <c r="S39" s="271"/>
      <c r="T39" s="271"/>
      <c r="U39" s="271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 s="96"/>
      <c r="AN39"/>
      <c r="AO39"/>
      <c r="AP39" s="279"/>
      <c r="AQ39" s="126"/>
      <c r="AR39" s="126"/>
      <c r="AS39" s="126"/>
      <c r="AT39" s="126"/>
      <c r="AU39" s="126"/>
      <c r="AV39" s="126"/>
      <c r="AW39" s="65"/>
      <c r="AX39" s="108"/>
      <c r="AY39" s="108"/>
      <c r="AZ39" s="108"/>
      <c r="BA39" s="108"/>
      <c r="BB39" s="108"/>
      <c r="BC39" s="108"/>
      <c r="BD39" s="280"/>
      <c r="BE39" s="280"/>
      <c r="BF39" s="280"/>
      <c r="BG39" s="271"/>
      <c r="BH39" s="271"/>
      <c r="BI39" s="271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 s="96"/>
      <c r="CB39"/>
      <c r="CC39"/>
      <c r="CD39" s="279"/>
      <c r="CE39" s="126"/>
      <c r="CF39" s="126"/>
      <c r="CG39" s="126"/>
      <c r="CH39" s="126"/>
      <c r="CI39" s="126"/>
      <c r="CJ39" s="126"/>
      <c r="CK39" s="65"/>
      <c r="CL39" s="108"/>
      <c r="CM39" s="108"/>
      <c r="CN39" s="108"/>
      <c r="CO39" s="108"/>
      <c r="CP39" s="108"/>
      <c r="CQ39" s="108"/>
      <c r="CR39" s="280"/>
      <c r="CS39" s="280"/>
      <c r="CT39" s="280"/>
      <c r="CU39" s="271"/>
      <c r="CV39" s="271"/>
      <c r="CW39" s="271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 s="96"/>
      <c r="DP39"/>
      <c r="DQ39"/>
      <c r="DR39" s="279"/>
      <c r="DS39" s="126"/>
      <c r="DT39" s="126"/>
      <c r="DU39" s="126"/>
      <c r="DV39" s="126"/>
      <c r="DW39" s="126"/>
      <c r="DX39" s="126"/>
      <c r="DY39" s="65"/>
      <c r="DZ39" s="108"/>
      <c r="EA39" s="108"/>
      <c r="EB39" s="108"/>
      <c r="EC39" s="108"/>
      <c r="ED39" s="108"/>
      <c r="EE39" s="108"/>
      <c r="EF39" s="280"/>
      <c r="EG39" s="280"/>
      <c r="EH39" s="280"/>
      <c r="EI39" s="271"/>
      <c r="EJ39" s="271"/>
      <c r="EK39" s="271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 s="96"/>
      <c r="FD39"/>
      <c r="FE39"/>
      <c r="FF39" s="44"/>
      <c r="FG39" s="46"/>
      <c r="FH39" s="46"/>
      <c r="FI39" s="46"/>
      <c r="FJ39" s="46"/>
      <c r="FK39" s="46"/>
      <c r="FL39" s="46"/>
      <c r="FM39" s="45"/>
      <c r="FN39" s="47"/>
      <c r="FO39" s="47"/>
      <c r="FP39" s="47"/>
      <c r="FQ39" s="47"/>
      <c r="FR39" s="47"/>
      <c r="FS39" s="47"/>
      <c r="FT39" s="280"/>
      <c r="FU39" s="280"/>
      <c r="FV39" s="280"/>
      <c r="FW39" s="271"/>
      <c r="FX39" s="271"/>
      <c r="FY39" s="271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/>
      <c r="HM39" s="50"/>
      <c r="HN39" s="50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</row>
    <row r="40" spans="1:250" s="15" customFormat="1" ht="22.15" hidden="1" customHeight="1">
      <c r="A40"/>
      <c r="B40" s="279"/>
      <c r="C40" s="126"/>
      <c r="D40" s="126"/>
      <c r="E40" s="126"/>
      <c r="F40" s="126"/>
      <c r="G40" s="126"/>
      <c r="H40" s="126"/>
      <c r="I40" s="65"/>
      <c r="J40" s="108"/>
      <c r="K40" s="108"/>
      <c r="L40" s="108"/>
      <c r="M40" s="108"/>
      <c r="N40" s="108"/>
      <c r="O40" s="108"/>
      <c r="P40" s="280"/>
      <c r="Q40" s="280"/>
      <c r="R40" s="280"/>
      <c r="S40" s="271"/>
      <c r="T40" s="271"/>
      <c r="U40" s="271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 s="96"/>
      <c r="AN40"/>
      <c r="AO40"/>
      <c r="AP40" s="279"/>
      <c r="AQ40" s="126"/>
      <c r="AR40" s="126"/>
      <c r="AS40" s="126"/>
      <c r="AT40" s="126"/>
      <c r="AU40" s="126"/>
      <c r="AV40" s="126"/>
      <c r="AW40" s="65"/>
      <c r="AX40" s="108"/>
      <c r="AY40" s="108"/>
      <c r="AZ40" s="108"/>
      <c r="BA40" s="108"/>
      <c r="BB40" s="108"/>
      <c r="BC40" s="108"/>
      <c r="BD40" s="280"/>
      <c r="BE40" s="280"/>
      <c r="BF40" s="280"/>
      <c r="BG40" s="271"/>
      <c r="BH40" s="271"/>
      <c r="BI40" s="271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 s="96"/>
      <c r="CB40"/>
      <c r="CC40"/>
      <c r="CD40" s="279"/>
      <c r="CE40" s="126"/>
      <c r="CF40" s="126"/>
      <c r="CG40" s="126"/>
      <c r="CH40" s="126"/>
      <c r="CI40" s="126"/>
      <c r="CJ40" s="126"/>
      <c r="CK40" s="65"/>
      <c r="CL40" s="108"/>
      <c r="CM40" s="108"/>
      <c r="CN40" s="108"/>
      <c r="CO40" s="108"/>
      <c r="CP40" s="108"/>
      <c r="CQ40" s="108"/>
      <c r="CR40" s="280"/>
      <c r="CS40" s="280"/>
      <c r="CT40" s="280"/>
      <c r="CU40" s="271"/>
      <c r="CV40" s="271"/>
      <c r="CW40" s="271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 s="96"/>
      <c r="DP40"/>
      <c r="DQ40"/>
      <c r="DR40" s="279"/>
      <c r="DS40" s="126"/>
      <c r="DT40" s="126"/>
      <c r="DU40" s="126"/>
      <c r="DV40" s="126"/>
      <c r="DW40" s="126"/>
      <c r="DX40" s="126"/>
      <c r="DY40" s="65"/>
      <c r="DZ40" s="108"/>
      <c r="EA40" s="108"/>
      <c r="EB40" s="108"/>
      <c r="EC40" s="108"/>
      <c r="ED40" s="108"/>
      <c r="EE40" s="108"/>
      <c r="EF40" s="280"/>
      <c r="EG40" s="280"/>
      <c r="EH40" s="280"/>
      <c r="EI40" s="271"/>
      <c r="EJ40" s="271"/>
      <c r="EK40" s="271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 s="96"/>
      <c r="FD40"/>
      <c r="FE40"/>
      <c r="FF40" s="44"/>
      <c r="FG40" s="46"/>
      <c r="FH40" s="46"/>
      <c r="FI40" s="46"/>
      <c r="FJ40" s="46"/>
      <c r="FK40" s="46"/>
      <c r="FL40" s="46"/>
      <c r="FM40" s="45"/>
      <c r="FN40" s="47"/>
      <c r="FO40" s="47"/>
      <c r="FP40" s="47"/>
      <c r="FQ40" s="47"/>
      <c r="FR40" s="47"/>
      <c r="FS40" s="47"/>
      <c r="FT40" s="280"/>
      <c r="FU40" s="280"/>
      <c r="FV40" s="280"/>
      <c r="FW40" s="271"/>
      <c r="FX40" s="271"/>
      <c r="FY40" s="271"/>
      <c r="GY40" s="50"/>
      <c r="GZ40" s="50"/>
      <c r="HA40" s="50"/>
      <c r="HB40" s="50"/>
      <c r="HC40" s="50"/>
      <c r="HD40" s="50"/>
      <c r="HE40" s="50"/>
      <c r="HF40" s="50"/>
      <c r="HG40" s="50"/>
      <c r="HH40" s="50"/>
      <c r="HI40" s="50"/>
      <c r="HJ40" s="50"/>
      <c r="HK40" s="50"/>
      <c r="HL40" s="50"/>
      <c r="HM40" s="50"/>
      <c r="HN40" s="50"/>
      <c r="HO40" s="50"/>
      <c r="HP40" s="50"/>
      <c r="HQ40" s="50"/>
      <c r="HR40" s="50"/>
      <c r="HS40" s="50"/>
      <c r="HT40" s="50"/>
      <c r="HU40" s="50"/>
      <c r="HV40" s="50"/>
      <c r="HW40" s="50"/>
      <c r="HX40" s="50"/>
      <c r="HY40" s="50"/>
      <c r="HZ40" s="50"/>
      <c r="IA40" s="50"/>
      <c r="IB40" s="50"/>
      <c r="IC40" s="50"/>
      <c r="ID40" s="50"/>
      <c r="IE40" s="50"/>
      <c r="IF40" s="50"/>
      <c r="IG40" s="50"/>
      <c r="IH40" s="50"/>
      <c r="II40" s="50"/>
      <c r="IJ40" s="50"/>
      <c r="IK40" s="50"/>
      <c r="IL40" s="50"/>
      <c r="IM40" s="50"/>
      <c r="IN40" s="50"/>
      <c r="IO40" s="50"/>
      <c r="IP40" s="50"/>
    </row>
    <row r="41" spans="1:250" s="15" customFormat="1" ht="22.15" hidden="1" customHeight="1">
      <c r="A41"/>
      <c r="B41" s="279"/>
      <c r="C41" s="126"/>
      <c r="D41" s="126"/>
      <c r="E41" s="126"/>
      <c r="F41" s="126"/>
      <c r="G41" s="126"/>
      <c r="H41" s="126"/>
      <c r="I41" s="65"/>
      <c r="J41" s="108"/>
      <c r="K41" s="108"/>
      <c r="L41" s="108"/>
      <c r="M41" s="108"/>
      <c r="N41" s="108"/>
      <c r="O41" s="108"/>
      <c r="P41" s="280"/>
      <c r="Q41" s="280"/>
      <c r="R41" s="280"/>
      <c r="S41" s="271"/>
      <c r="T41" s="271"/>
      <c r="U41" s="27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 s="96"/>
      <c r="AN41"/>
      <c r="AO41"/>
      <c r="AP41" s="279"/>
      <c r="AQ41" s="126"/>
      <c r="AR41" s="126"/>
      <c r="AS41" s="126"/>
      <c r="AT41" s="126"/>
      <c r="AU41" s="126"/>
      <c r="AV41" s="126"/>
      <c r="AW41" s="65"/>
      <c r="AX41" s="108"/>
      <c r="AY41" s="108"/>
      <c r="AZ41" s="108"/>
      <c r="BA41" s="108"/>
      <c r="BB41" s="108"/>
      <c r="BC41" s="108"/>
      <c r="BD41" s="280"/>
      <c r="BE41" s="280"/>
      <c r="BF41" s="280"/>
      <c r="BG41" s="271"/>
      <c r="BH41" s="271"/>
      <c r="BI41" s="27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 s="96"/>
      <c r="CB41"/>
      <c r="CC41"/>
      <c r="CD41" s="279"/>
      <c r="CE41" s="126"/>
      <c r="CF41" s="126"/>
      <c r="CG41" s="126"/>
      <c r="CH41" s="126"/>
      <c r="CI41" s="126"/>
      <c r="CJ41" s="126"/>
      <c r="CK41" s="65"/>
      <c r="CL41" s="108"/>
      <c r="CM41" s="108"/>
      <c r="CN41" s="108"/>
      <c r="CO41" s="108"/>
      <c r="CP41" s="108"/>
      <c r="CQ41" s="108"/>
      <c r="CR41" s="280"/>
      <c r="CS41" s="280"/>
      <c r="CT41" s="280"/>
      <c r="CU41" s="271"/>
      <c r="CV41" s="271"/>
      <c r="CW41" s="27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 s="96"/>
      <c r="DP41"/>
      <c r="DQ41"/>
      <c r="DR41" s="279"/>
      <c r="DS41" s="126"/>
      <c r="DT41" s="126"/>
      <c r="DU41" s="126"/>
      <c r="DV41" s="126"/>
      <c r="DW41" s="126"/>
      <c r="DX41" s="126"/>
      <c r="DY41" s="65"/>
      <c r="DZ41" s="108"/>
      <c r="EA41" s="108"/>
      <c r="EB41" s="108"/>
      <c r="EC41" s="108"/>
      <c r="ED41" s="108"/>
      <c r="EE41" s="108"/>
      <c r="EF41" s="280"/>
      <c r="EG41" s="280"/>
      <c r="EH41" s="280"/>
      <c r="EI41" s="271"/>
      <c r="EJ41" s="271"/>
      <c r="EK41" s="27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 s="96"/>
      <c r="FD41"/>
      <c r="FE41"/>
      <c r="FF41" s="44"/>
      <c r="FG41" s="46"/>
      <c r="FH41" s="46"/>
      <c r="FI41" s="46"/>
      <c r="FJ41" s="46"/>
      <c r="FK41" s="46"/>
      <c r="FL41" s="46"/>
      <c r="FM41" s="45"/>
      <c r="FN41" s="47"/>
      <c r="FO41" s="47"/>
      <c r="FP41" s="47"/>
      <c r="FQ41" s="47"/>
      <c r="FR41" s="47"/>
      <c r="FS41" s="47"/>
      <c r="FT41" s="280"/>
      <c r="FU41" s="280"/>
      <c r="FV41" s="280"/>
      <c r="FW41" s="271"/>
      <c r="FX41" s="271"/>
      <c r="FY41" s="271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</row>
    <row r="42" spans="1:250" s="15" customFormat="1" ht="22.15" hidden="1" customHeight="1">
      <c r="A42"/>
      <c r="B42" s="279"/>
      <c r="C42" s="126"/>
      <c r="D42" s="126"/>
      <c r="E42" s="126"/>
      <c r="F42" s="126"/>
      <c r="G42" s="126"/>
      <c r="H42" s="126"/>
      <c r="I42" s="65"/>
      <c r="J42" s="108"/>
      <c r="K42" s="108"/>
      <c r="L42" s="108"/>
      <c r="M42" s="108"/>
      <c r="N42" s="108"/>
      <c r="O42" s="108"/>
      <c r="P42" s="280"/>
      <c r="Q42" s="280"/>
      <c r="R42" s="280"/>
      <c r="S42" s="271"/>
      <c r="T42" s="271"/>
      <c r="U42" s="271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 s="96"/>
      <c r="AN42"/>
      <c r="AO42"/>
      <c r="AP42" s="279"/>
      <c r="AQ42" s="126"/>
      <c r="AR42" s="126"/>
      <c r="AS42" s="126"/>
      <c r="AT42" s="126"/>
      <c r="AU42" s="126"/>
      <c r="AV42" s="126"/>
      <c r="AW42" s="65"/>
      <c r="AX42" s="108"/>
      <c r="AY42" s="108"/>
      <c r="AZ42" s="108"/>
      <c r="BA42" s="108"/>
      <c r="BB42" s="108"/>
      <c r="BC42" s="108"/>
      <c r="BD42" s="280"/>
      <c r="BE42" s="280"/>
      <c r="BF42" s="280"/>
      <c r="BG42" s="271"/>
      <c r="BH42" s="271"/>
      <c r="BI42" s="271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 s="96"/>
      <c r="CB42"/>
      <c r="CC42"/>
      <c r="CD42" s="279"/>
      <c r="CE42" s="126"/>
      <c r="CF42" s="126"/>
      <c r="CG42" s="126"/>
      <c r="CH42" s="126"/>
      <c r="CI42" s="126"/>
      <c r="CJ42" s="126"/>
      <c r="CK42" s="65"/>
      <c r="CL42" s="108"/>
      <c r="CM42" s="108"/>
      <c r="CN42" s="108"/>
      <c r="CO42" s="108"/>
      <c r="CP42" s="108"/>
      <c r="CQ42" s="108"/>
      <c r="CR42" s="280"/>
      <c r="CS42" s="280"/>
      <c r="CT42" s="280"/>
      <c r="CU42" s="271"/>
      <c r="CV42" s="271"/>
      <c r="CW42" s="271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 s="96"/>
      <c r="DP42"/>
      <c r="DQ42"/>
      <c r="DR42" s="279"/>
      <c r="DS42" s="126"/>
      <c r="DT42" s="126"/>
      <c r="DU42" s="126"/>
      <c r="DV42" s="126"/>
      <c r="DW42" s="126"/>
      <c r="DX42" s="126"/>
      <c r="DY42" s="65"/>
      <c r="DZ42" s="108"/>
      <c r="EA42" s="108"/>
      <c r="EB42" s="108"/>
      <c r="EC42" s="108"/>
      <c r="ED42" s="108"/>
      <c r="EE42" s="108"/>
      <c r="EF42" s="280"/>
      <c r="EG42" s="280"/>
      <c r="EH42" s="280"/>
      <c r="EI42" s="271"/>
      <c r="EJ42" s="271"/>
      <c r="EK42" s="271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 s="96"/>
      <c r="FD42"/>
      <c r="FE42"/>
      <c r="FF42" s="44"/>
      <c r="FG42" s="46"/>
      <c r="FH42" s="46"/>
      <c r="FI42" s="46"/>
      <c r="FJ42" s="46"/>
      <c r="FK42" s="46"/>
      <c r="FL42" s="46"/>
      <c r="FM42" s="45"/>
      <c r="FN42" s="47"/>
      <c r="FO42" s="47"/>
      <c r="FP42" s="47"/>
      <c r="FQ42" s="47"/>
      <c r="FR42" s="47"/>
      <c r="FS42" s="47"/>
      <c r="FT42" s="280"/>
      <c r="FU42" s="280"/>
      <c r="FV42" s="280"/>
      <c r="FW42" s="271"/>
      <c r="FX42" s="271"/>
      <c r="FY42" s="271"/>
      <c r="GS42" s="49"/>
      <c r="GT42" s="49"/>
      <c r="GU42" s="49"/>
      <c r="GY42" s="50"/>
      <c r="GZ42" s="50"/>
      <c r="HA42" s="50"/>
      <c r="HB42" s="50"/>
      <c r="HC42" s="50"/>
      <c r="HD42" s="50"/>
      <c r="HE42" s="50"/>
      <c r="HF42" s="50"/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50"/>
      <c r="HT42" s="50"/>
      <c r="HU42" s="50"/>
      <c r="HV42" s="50"/>
      <c r="HW42" s="50"/>
      <c r="HX42" s="50"/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</row>
    <row r="43" spans="1:250" s="15" customFormat="1" ht="22.15" hidden="1" customHeight="1">
      <c r="A43"/>
      <c r="B43" s="279"/>
      <c r="C43" s="126"/>
      <c r="D43" s="126"/>
      <c r="E43" s="126"/>
      <c r="F43" s="126"/>
      <c r="G43" s="126"/>
      <c r="H43" s="126"/>
      <c r="I43" s="65"/>
      <c r="J43" s="108"/>
      <c r="K43" s="108"/>
      <c r="L43" s="108"/>
      <c r="M43" s="108"/>
      <c r="N43" s="108"/>
      <c r="O43" s="108"/>
      <c r="P43" s="280"/>
      <c r="Q43" s="280"/>
      <c r="R43" s="280"/>
      <c r="S43" s="271"/>
      <c r="T43" s="271"/>
      <c r="U43" s="271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 s="96"/>
      <c r="AN43"/>
      <c r="AO43"/>
      <c r="AP43" s="279"/>
      <c r="AQ43" s="126"/>
      <c r="AR43" s="126"/>
      <c r="AS43" s="126"/>
      <c r="AT43" s="126"/>
      <c r="AU43" s="126"/>
      <c r="AV43" s="126"/>
      <c r="AW43" s="65"/>
      <c r="AX43" s="108"/>
      <c r="AY43" s="108"/>
      <c r="AZ43" s="108"/>
      <c r="BA43" s="108"/>
      <c r="BB43" s="108"/>
      <c r="BC43" s="108"/>
      <c r="BD43" s="280"/>
      <c r="BE43" s="280"/>
      <c r="BF43" s="280"/>
      <c r="BG43" s="271"/>
      <c r="BH43" s="271"/>
      <c r="BI43" s="271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 s="96"/>
      <c r="CB43"/>
      <c r="CC43"/>
      <c r="CD43" s="279"/>
      <c r="CE43" s="126"/>
      <c r="CF43" s="126"/>
      <c r="CG43" s="126"/>
      <c r="CH43" s="126"/>
      <c r="CI43" s="126"/>
      <c r="CJ43" s="126"/>
      <c r="CK43" s="65"/>
      <c r="CL43" s="108"/>
      <c r="CM43" s="108"/>
      <c r="CN43" s="108"/>
      <c r="CO43" s="108"/>
      <c r="CP43" s="108"/>
      <c r="CQ43" s="108"/>
      <c r="CR43" s="280"/>
      <c r="CS43" s="280"/>
      <c r="CT43" s="280"/>
      <c r="CU43" s="271"/>
      <c r="CV43" s="271"/>
      <c r="CW43" s="271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 s="96"/>
      <c r="DP43"/>
      <c r="DQ43"/>
      <c r="DR43" s="279"/>
      <c r="DS43" s="126"/>
      <c r="DT43" s="126"/>
      <c r="DU43" s="126"/>
      <c r="DV43" s="126"/>
      <c r="DW43" s="126"/>
      <c r="DX43" s="126"/>
      <c r="DY43" s="65"/>
      <c r="DZ43" s="108"/>
      <c r="EA43" s="108"/>
      <c r="EB43" s="108"/>
      <c r="EC43" s="108"/>
      <c r="ED43" s="108"/>
      <c r="EE43" s="108"/>
      <c r="EF43" s="280"/>
      <c r="EG43" s="280"/>
      <c r="EH43" s="280"/>
      <c r="EI43" s="271"/>
      <c r="EJ43" s="271"/>
      <c r="EK43" s="271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 s="96"/>
      <c r="FD43"/>
      <c r="FE43"/>
      <c r="FF43" s="44"/>
      <c r="FG43" s="46"/>
      <c r="FH43" s="46"/>
      <c r="FI43" s="46"/>
      <c r="FJ43" s="46"/>
      <c r="FK43" s="46"/>
      <c r="FL43" s="46"/>
      <c r="FM43" s="45"/>
      <c r="FN43" s="47"/>
      <c r="FO43" s="47"/>
      <c r="FP43" s="47"/>
      <c r="FQ43" s="47"/>
      <c r="FR43" s="47"/>
      <c r="FS43" s="47"/>
      <c r="FT43" s="280"/>
      <c r="FU43" s="280"/>
      <c r="FV43" s="280"/>
      <c r="FW43" s="271"/>
      <c r="FX43" s="271"/>
      <c r="FY43" s="271"/>
      <c r="GS43" s="49"/>
      <c r="GT43" s="49"/>
      <c r="GU43" s="49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</row>
    <row r="44" spans="1:250" s="15" customFormat="1" ht="22.15" hidden="1" customHeight="1">
      <c r="A44"/>
      <c r="B44" s="279"/>
      <c r="C44" s="126"/>
      <c r="D44" s="126"/>
      <c r="E44" s="126"/>
      <c r="F44" s="126"/>
      <c r="G44" s="126"/>
      <c r="H44" s="126"/>
      <c r="I44" s="65"/>
      <c r="J44" s="108"/>
      <c r="K44" s="108"/>
      <c r="L44" s="108"/>
      <c r="M44" s="108"/>
      <c r="N44" s="108"/>
      <c r="O44" s="108"/>
      <c r="P44" s="280"/>
      <c r="Q44" s="280"/>
      <c r="R44" s="280"/>
      <c r="S44" s="271"/>
      <c r="T44" s="271"/>
      <c r="U44" s="271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 s="96"/>
      <c r="AN44"/>
      <c r="AO44"/>
      <c r="AP44" s="279"/>
      <c r="AQ44" s="126"/>
      <c r="AR44" s="126"/>
      <c r="AS44" s="126"/>
      <c r="AT44" s="126"/>
      <c r="AU44" s="126"/>
      <c r="AV44" s="126"/>
      <c r="AW44" s="65"/>
      <c r="AX44" s="108"/>
      <c r="AY44" s="108"/>
      <c r="AZ44" s="108"/>
      <c r="BA44" s="108"/>
      <c r="BB44" s="108"/>
      <c r="BC44" s="108"/>
      <c r="BD44" s="280"/>
      <c r="BE44" s="280"/>
      <c r="BF44" s="280"/>
      <c r="BG44" s="271"/>
      <c r="BH44" s="271"/>
      <c r="BI44" s="271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 s="96"/>
      <c r="CB44"/>
      <c r="CC44"/>
      <c r="CD44" s="279"/>
      <c r="CE44" s="126"/>
      <c r="CF44" s="126"/>
      <c r="CG44" s="126"/>
      <c r="CH44" s="126"/>
      <c r="CI44" s="126"/>
      <c r="CJ44" s="126"/>
      <c r="CK44" s="65"/>
      <c r="CL44" s="108"/>
      <c r="CM44" s="108"/>
      <c r="CN44" s="108"/>
      <c r="CO44" s="108"/>
      <c r="CP44" s="108"/>
      <c r="CQ44" s="108"/>
      <c r="CR44" s="280"/>
      <c r="CS44" s="280"/>
      <c r="CT44" s="280"/>
      <c r="CU44" s="271"/>
      <c r="CV44" s="271"/>
      <c r="CW44" s="271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 s="96"/>
      <c r="DP44"/>
      <c r="DQ44"/>
      <c r="DR44" s="279"/>
      <c r="DS44" s="126"/>
      <c r="DT44" s="126"/>
      <c r="DU44" s="126"/>
      <c r="DV44" s="126"/>
      <c r="DW44" s="126"/>
      <c r="DX44" s="126"/>
      <c r="DY44" s="65"/>
      <c r="DZ44" s="108"/>
      <c r="EA44" s="108"/>
      <c r="EB44" s="108"/>
      <c r="EC44" s="108"/>
      <c r="ED44" s="108"/>
      <c r="EE44" s="108"/>
      <c r="EF44" s="280"/>
      <c r="EG44" s="280"/>
      <c r="EH44" s="280"/>
      <c r="EI44" s="271"/>
      <c r="EJ44" s="271"/>
      <c r="EK44" s="271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 s="96"/>
      <c r="FD44"/>
      <c r="FE44"/>
      <c r="FF44" s="44"/>
      <c r="FG44" s="46"/>
      <c r="FH44" s="46"/>
      <c r="FI44" s="46"/>
      <c r="FJ44" s="46"/>
      <c r="FK44" s="46"/>
      <c r="FL44" s="46"/>
      <c r="FM44" s="45"/>
      <c r="FN44" s="47"/>
      <c r="FO44" s="47"/>
      <c r="FP44" s="47"/>
      <c r="FQ44" s="47"/>
      <c r="FR44" s="47"/>
      <c r="FS44" s="47"/>
      <c r="FT44" s="280"/>
      <c r="FU44" s="280"/>
      <c r="FV44" s="280"/>
      <c r="FW44" s="271"/>
      <c r="FX44" s="271"/>
      <c r="FY44" s="271"/>
      <c r="GS44" s="49"/>
      <c r="GY44" s="50"/>
      <c r="GZ44" s="50"/>
      <c r="HA44" s="50"/>
      <c r="HB44" s="50"/>
      <c r="HC44" s="50"/>
      <c r="HD44" s="50"/>
      <c r="HE44" s="50"/>
      <c r="HF44" s="50"/>
      <c r="HG44" s="50"/>
      <c r="HH44" s="50"/>
      <c r="HI44" s="50"/>
      <c r="HJ44" s="50"/>
      <c r="HK44" s="50"/>
      <c r="HL44" s="50"/>
      <c r="HM44" s="50"/>
      <c r="HN44" s="50"/>
      <c r="HO44" s="50"/>
      <c r="HP44" s="50"/>
      <c r="HQ44" s="50"/>
      <c r="HR44" s="50"/>
      <c r="HS44" s="50"/>
      <c r="HT44" s="50"/>
      <c r="HU44" s="50"/>
      <c r="HV44" s="50"/>
      <c r="HW44" s="50"/>
      <c r="HX44" s="50"/>
      <c r="HY44" s="50"/>
      <c r="HZ44" s="50"/>
      <c r="IA44" s="50"/>
      <c r="IB44" s="50"/>
      <c r="IC44" s="50"/>
      <c r="ID44" s="50"/>
      <c r="IE44" s="50"/>
      <c r="IF44" s="50"/>
      <c r="IG44" s="50"/>
      <c r="IH44" s="50"/>
      <c r="II44" s="50"/>
      <c r="IJ44" s="50"/>
      <c r="IK44" s="50"/>
      <c r="IL44" s="50"/>
      <c r="IM44" s="50"/>
      <c r="IN44" s="50"/>
      <c r="IO44" s="50"/>
      <c r="IP44" s="50"/>
    </row>
    <row r="45" spans="1:250" s="15" customFormat="1" ht="22.15" hidden="1" customHeight="1">
      <c r="A45"/>
      <c r="B45" s="279"/>
      <c r="C45" s="126"/>
      <c r="D45" s="126"/>
      <c r="E45" s="126"/>
      <c r="F45" s="126"/>
      <c r="G45" s="126"/>
      <c r="H45" s="126"/>
      <c r="I45" s="65"/>
      <c r="J45" s="108"/>
      <c r="K45" s="108"/>
      <c r="L45" s="108"/>
      <c r="M45" s="108"/>
      <c r="N45" s="108"/>
      <c r="O45" s="108"/>
      <c r="P45" s="280"/>
      <c r="Q45" s="280"/>
      <c r="R45" s="280"/>
      <c r="S45" s="271"/>
      <c r="T45" s="271"/>
      <c r="U45" s="271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 s="96"/>
      <c r="AN45"/>
      <c r="AO45"/>
      <c r="AP45" s="279"/>
      <c r="AQ45" s="126"/>
      <c r="AR45" s="126"/>
      <c r="AS45" s="126"/>
      <c r="AT45" s="126"/>
      <c r="AU45" s="126"/>
      <c r="AV45" s="126"/>
      <c r="AW45" s="65"/>
      <c r="AX45" s="108"/>
      <c r="AY45" s="108"/>
      <c r="AZ45" s="108"/>
      <c r="BA45" s="108"/>
      <c r="BB45" s="108"/>
      <c r="BC45" s="108"/>
      <c r="BD45" s="280"/>
      <c r="BE45" s="280"/>
      <c r="BF45" s="280"/>
      <c r="BG45" s="271"/>
      <c r="BH45" s="271"/>
      <c r="BI45" s="271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 s="96"/>
      <c r="CB45"/>
      <c r="CC45"/>
      <c r="CD45" s="279"/>
      <c r="CE45" s="126"/>
      <c r="CF45" s="126"/>
      <c r="CG45" s="126"/>
      <c r="CH45" s="126"/>
      <c r="CI45" s="126"/>
      <c r="CJ45" s="126"/>
      <c r="CK45" s="65"/>
      <c r="CL45" s="108"/>
      <c r="CM45" s="108"/>
      <c r="CN45" s="108"/>
      <c r="CO45" s="108"/>
      <c r="CP45" s="108"/>
      <c r="CQ45" s="108"/>
      <c r="CR45" s="280"/>
      <c r="CS45" s="280"/>
      <c r="CT45" s="280"/>
      <c r="CU45" s="271"/>
      <c r="CV45" s="271"/>
      <c r="CW45" s="271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 s="96"/>
      <c r="DP45"/>
      <c r="DQ45"/>
      <c r="DR45" s="279"/>
      <c r="DS45" s="126"/>
      <c r="DT45" s="126"/>
      <c r="DU45" s="126"/>
      <c r="DV45" s="126"/>
      <c r="DW45" s="126"/>
      <c r="DX45" s="126"/>
      <c r="DY45" s="65"/>
      <c r="DZ45" s="108"/>
      <c r="EA45" s="108"/>
      <c r="EB45" s="108"/>
      <c r="EC45" s="108"/>
      <c r="ED45" s="108"/>
      <c r="EE45" s="108"/>
      <c r="EF45" s="280"/>
      <c r="EG45" s="280"/>
      <c r="EH45" s="280"/>
      <c r="EI45" s="271"/>
      <c r="EJ45" s="271"/>
      <c r="EK45" s="271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 s="96"/>
      <c r="FD45"/>
      <c r="FE45"/>
      <c r="FF45" s="44"/>
      <c r="FG45" s="46"/>
      <c r="FH45" s="46"/>
      <c r="FI45" s="46"/>
      <c r="FJ45" s="46"/>
      <c r="FK45" s="46"/>
      <c r="FL45" s="46"/>
      <c r="FM45" s="45"/>
      <c r="FN45" s="47"/>
      <c r="FO45" s="47"/>
      <c r="FP45" s="47"/>
      <c r="FQ45" s="47"/>
      <c r="FR45" s="47"/>
      <c r="FS45" s="47"/>
      <c r="FT45" s="280"/>
      <c r="FU45" s="280"/>
      <c r="FV45" s="280"/>
      <c r="FW45" s="271"/>
      <c r="FX45" s="271"/>
      <c r="FY45" s="271"/>
      <c r="GS45" s="49"/>
      <c r="GY45" s="50"/>
      <c r="GZ45" s="50"/>
      <c r="HA45" s="50"/>
      <c r="HB45" s="50"/>
      <c r="HC45" s="50"/>
      <c r="HD45" s="50"/>
      <c r="HE45" s="50"/>
      <c r="HF45" s="50"/>
      <c r="HG45" s="50"/>
      <c r="HH45" s="50"/>
      <c r="HI45" s="50"/>
      <c r="HJ45" s="50"/>
      <c r="HK45" s="50"/>
      <c r="HL45" s="50"/>
      <c r="HM45" s="50"/>
      <c r="HN45" s="50"/>
      <c r="HO45" s="50"/>
      <c r="HP45" s="50"/>
      <c r="HQ45" s="50"/>
      <c r="HR45" s="50"/>
      <c r="HS45" s="50"/>
      <c r="HT45" s="50"/>
      <c r="HU45" s="50"/>
      <c r="HV45" s="50"/>
      <c r="HW45" s="50"/>
      <c r="HX45" s="50"/>
      <c r="HY45" s="50"/>
      <c r="HZ45" s="50"/>
      <c r="IA45" s="50"/>
      <c r="IB45" s="50"/>
      <c r="IC45" s="50"/>
      <c r="ID45" s="50"/>
      <c r="IE45" s="50"/>
      <c r="IF45" s="50"/>
      <c r="IG45" s="50"/>
      <c r="IH45" s="50"/>
      <c r="II45" s="50"/>
      <c r="IJ45" s="50"/>
      <c r="IK45" s="50"/>
      <c r="IL45" s="50"/>
      <c r="IM45" s="50"/>
      <c r="IN45" s="50"/>
      <c r="IO45" s="50"/>
      <c r="IP45" s="50"/>
    </row>
    <row r="46" spans="1:250" s="15" customFormat="1" ht="22.15" hidden="1" customHeight="1">
      <c r="A46"/>
      <c r="B46" s="279"/>
      <c r="C46" s="126"/>
      <c r="D46" s="126"/>
      <c r="E46" s="126"/>
      <c r="F46" s="126"/>
      <c r="G46" s="126"/>
      <c r="H46" s="126"/>
      <c r="I46" s="65"/>
      <c r="J46" s="108"/>
      <c r="K46" s="108"/>
      <c r="L46" s="108"/>
      <c r="M46" s="108"/>
      <c r="N46" s="108"/>
      <c r="O46" s="108"/>
      <c r="P46" s="280"/>
      <c r="Q46" s="280"/>
      <c r="R46" s="280"/>
      <c r="S46" s="271"/>
      <c r="T46" s="271"/>
      <c r="U46" s="271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 s="96"/>
      <c r="AN46"/>
      <c r="AO46"/>
      <c r="AP46" s="279"/>
      <c r="AQ46" s="126"/>
      <c r="AR46" s="126"/>
      <c r="AS46" s="126"/>
      <c r="AT46" s="126"/>
      <c r="AU46" s="126"/>
      <c r="AV46" s="126"/>
      <c r="AW46" s="65"/>
      <c r="AX46" s="108"/>
      <c r="AY46" s="108"/>
      <c r="AZ46" s="108"/>
      <c r="BA46" s="108"/>
      <c r="BB46" s="108"/>
      <c r="BC46" s="108"/>
      <c r="BD46" s="280"/>
      <c r="BE46" s="280"/>
      <c r="BF46" s="280"/>
      <c r="BG46" s="271"/>
      <c r="BH46" s="271"/>
      <c r="BI46" s="271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 s="96"/>
      <c r="CB46"/>
      <c r="CC46"/>
      <c r="CD46" s="279"/>
      <c r="CE46" s="126"/>
      <c r="CF46" s="126"/>
      <c r="CG46" s="126"/>
      <c r="CH46" s="126"/>
      <c r="CI46" s="126"/>
      <c r="CJ46" s="126"/>
      <c r="CK46" s="65"/>
      <c r="CL46" s="108"/>
      <c r="CM46" s="108"/>
      <c r="CN46" s="108"/>
      <c r="CO46" s="108"/>
      <c r="CP46" s="108"/>
      <c r="CQ46" s="108"/>
      <c r="CR46" s="280"/>
      <c r="CS46" s="280"/>
      <c r="CT46" s="280"/>
      <c r="CU46" s="271"/>
      <c r="CV46" s="271"/>
      <c r="CW46" s="271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 s="96"/>
      <c r="DP46"/>
      <c r="DQ46"/>
      <c r="DR46" s="279"/>
      <c r="DS46" s="126"/>
      <c r="DT46" s="126"/>
      <c r="DU46" s="126"/>
      <c r="DV46" s="126"/>
      <c r="DW46" s="126"/>
      <c r="DX46" s="126"/>
      <c r="DY46" s="65"/>
      <c r="DZ46" s="108"/>
      <c r="EA46" s="108"/>
      <c r="EB46" s="108"/>
      <c r="EC46" s="108"/>
      <c r="ED46" s="108"/>
      <c r="EE46" s="108"/>
      <c r="EF46" s="280"/>
      <c r="EG46" s="280"/>
      <c r="EH46" s="280"/>
      <c r="EI46" s="271"/>
      <c r="EJ46" s="271"/>
      <c r="EK46" s="271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 s="96"/>
      <c r="FD46"/>
      <c r="FE46"/>
      <c r="FF46" s="44"/>
      <c r="FG46" s="46"/>
      <c r="FH46" s="46"/>
      <c r="FI46" s="46"/>
      <c r="FJ46" s="46"/>
      <c r="FK46" s="46"/>
      <c r="FL46" s="46"/>
      <c r="FM46" s="45"/>
      <c r="FN46" s="47"/>
      <c r="FO46" s="47"/>
      <c r="FP46" s="47"/>
      <c r="FQ46" s="47"/>
      <c r="FR46" s="47"/>
      <c r="FS46" s="47"/>
      <c r="FT46" s="280"/>
      <c r="FU46" s="280"/>
      <c r="FV46" s="280"/>
      <c r="FW46" s="271"/>
      <c r="FX46" s="271"/>
      <c r="FY46" s="271"/>
      <c r="GS46" s="49"/>
      <c r="GT46" s="61"/>
      <c r="GU46" s="61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</row>
    <row r="47" spans="1:250" s="15" customFormat="1" ht="22.15" hidden="1" customHeight="1">
      <c r="A47"/>
      <c r="B47" s="279"/>
      <c r="C47" s="126"/>
      <c r="D47" s="126"/>
      <c r="E47" s="126"/>
      <c r="F47" s="126"/>
      <c r="G47" s="126"/>
      <c r="H47" s="126"/>
      <c r="I47" s="65"/>
      <c r="J47" s="108"/>
      <c r="K47" s="108"/>
      <c r="L47" s="108"/>
      <c r="M47" s="108"/>
      <c r="N47" s="108"/>
      <c r="O47" s="108"/>
      <c r="P47" s="280"/>
      <c r="Q47" s="280"/>
      <c r="R47" s="280"/>
      <c r="S47" s="271"/>
      <c r="T47" s="271"/>
      <c r="U47" s="271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 s="96"/>
      <c r="AN47"/>
      <c r="AO47"/>
      <c r="AP47" s="279"/>
      <c r="AQ47" s="126"/>
      <c r="AR47" s="126"/>
      <c r="AS47" s="126"/>
      <c r="AT47" s="126"/>
      <c r="AU47" s="126"/>
      <c r="AV47" s="126"/>
      <c r="AW47" s="65"/>
      <c r="AX47" s="108"/>
      <c r="AY47" s="108"/>
      <c r="AZ47" s="108"/>
      <c r="BA47" s="108"/>
      <c r="BB47" s="108"/>
      <c r="BC47" s="108"/>
      <c r="BD47" s="280"/>
      <c r="BE47" s="280"/>
      <c r="BF47" s="280"/>
      <c r="BG47" s="271"/>
      <c r="BH47" s="271"/>
      <c r="BI47" s="271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 s="96"/>
      <c r="CB47"/>
      <c r="CC47"/>
      <c r="CD47" s="279"/>
      <c r="CE47" s="126"/>
      <c r="CF47" s="126"/>
      <c r="CG47" s="126"/>
      <c r="CH47" s="126"/>
      <c r="CI47" s="126"/>
      <c r="CJ47" s="126"/>
      <c r="CK47" s="65"/>
      <c r="CL47" s="108"/>
      <c r="CM47" s="108"/>
      <c r="CN47" s="108"/>
      <c r="CO47" s="108"/>
      <c r="CP47" s="108"/>
      <c r="CQ47" s="108"/>
      <c r="CR47" s="280"/>
      <c r="CS47" s="280"/>
      <c r="CT47" s="280"/>
      <c r="CU47" s="271"/>
      <c r="CV47" s="271"/>
      <c r="CW47" s="271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 s="96"/>
      <c r="DP47"/>
      <c r="DQ47"/>
      <c r="DR47" s="279"/>
      <c r="DS47" s="126"/>
      <c r="DT47" s="126"/>
      <c r="DU47" s="126"/>
      <c r="DV47" s="126"/>
      <c r="DW47" s="126"/>
      <c r="DX47" s="126"/>
      <c r="DY47" s="65"/>
      <c r="DZ47" s="108"/>
      <c r="EA47" s="108"/>
      <c r="EB47" s="108"/>
      <c r="EC47" s="108"/>
      <c r="ED47" s="108"/>
      <c r="EE47" s="108"/>
      <c r="EF47" s="280"/>
      <c r="EG47" s="280"/>
      <c r="EH47" s="280"/>
      <c r="EI47" s="271"/>
      <c r="EJ47" s="271"/>
      <c r="EK47" s="271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 s="96"/>
      <c r="FD47"/>
      <c r="FE47"/>
      <c r="FF47" s="44"/>
      <c r="FG47" s="46"/>
      <c r="FH47" s="46"/>
      <c r="FI47" s="46"/>
      <c r="FJ47" s="46"/>
      <c r="FK47" s="46"/>
      <c r="FL47" s="46"/>
      <c r="FM47" s="45"/>
      <c r="FN47" s="47"/>
      <c r="FO47" s="47"/>
      <c r="FP47" s="47"/>
      <c r="FQ47" s="47"/>
      <c r="FR47" s="47"/>
      <c r="FS47" s="47"/>
      <c r="FT47" s="280"/>
      <c r="FU47" s="280"/>
      <c r="FV47" s="280"/>
      <c r="FW47" s="271"/>
      <c r="FX47" s="271"/>
      <c r="FY47" s="271"/>
      <c r="GS47" s="49"/>
      <c r="GT47" s="61"/>
      <c r="GU47" s="61"/>
      <c r="GY47" s="50"/>
      <c r="GZ47" s="50"/>
      <c r="HA47" s="50"/>
      <c r="HB47" s="50"/>
      <c r="HC47" s="50"/>
      <c r="HD47" s="50"/>
      <c r="HE47" s="50"/>
      <c r="HF47" s="50"/>
      <c r="HG47" s="50"/>
      <c r="HH47" s="50"/>
      <c r="HI47" s="50"/>
      <c r="HJ47" s="50"/>
      <c r="HK47" s="50"/>
      <c r="HL47" s="50"/>
      <c r="HM47" s="50"/>
      <c r="HN47" s="50"/>
      <c r="HO47" s="50"/>
      <c r="HP47" s="50"/>
      <c r="HQ47" s="50"/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  <c r="IC47" s="50"/>
      <c r="ID47" s="50"/>
      <c r="IE47" s="50"/>
      <c r="IF47" s="50"/>
      <c r="IG47" s="50"/>
      <c r="IH47" s="50"/>
      <c r="II47" s="50"/>
      <c r="IJ47" s="50"/>
      <c r="IK47" s="50"/>
      <c r="IL47" s="50"/>
      <c r="IM47" s="50"/>
      <c r="IN47" s="50"/>
      <c r="IO47" s="50"/>
      <c r="IP47" s="50"/>
    </row>
    <row r="48" spans="1:250" s="15" customFormat="1" ht="22.15" hidden="1" customHeight="1">
      <c r="A48"/>
      <c r="B48" s="279"/>
      <c r="C48" s="126"/>
      <c r="D48" s="126"/>
      <c r="E48" s="126"/>
      <c r="F48" s="126"/>
      <c r="G48" s="126"/>
      <c r="H48" s="126"/>
      <c r="I48" s="65"/>
      <c r="J48" s="108"/>
      <c r="K48" s="108"/>
      <c r="L48" s="108"/>
      <c r="M48" s="108"/>
      <c r="N48" s="108"/>
      <c r="O48" s="108"/>
      <c r="P48" s="280"/>
      <c r="Q48" s="280"/>
      <c r="R48" s="280"/>
      <c r="S48" s="271"/>
      <c r="T48" s="271"/>
      <c r="U48" s="271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 s="96"/>
      <c r="AN48"/>
      <c r="AO48"/>
      <c r="AP48" s="279"/>
      <c r="AQ48" s="126"/>
      <c r="AR48" s="126"/>
      <c r="AS48" s="126"/>
      <c r="AT48" s="126"/>
      <c r="AU48" s="126"/>
      <c r="AV48" s="126"/>
      <c r="AW48" s="65"/>
      <c r="AX48" s="108"/>
      <c r="AY48" s="108"/>
      <c r="AZ48" s="108"/>
      <c r="BA48" s="108"/>
      <c r="BB48" s="108"/>
      <c r="BC48" s="108"/>
      <c r="BD48" s="280"/>
      <c r="BE48" s="280"/>
      <c r="BF48" s="280"/>
      <c r="BG48" s="271"/>
      <c r="BH48" s="271"/>
      <c r="BI48" s="271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 s="96"/>
      <c r="CB48"/>
      <c r="CC48"/>
      <c r="CD48" s="279"/>
      <c r="CE48" s="126"/>
      <c r="CF48" s="126"/>
      <c r="CG48" s="126"/>
      <c r="CH48" s="126"/>
      <c r="CI48" s="126"/>
      <c r="CJ48" s="126"/>
      <c r="CK48" s="65"/>
      <c r="CL48" s="108"/>
      <c r="CM48" s="108"/>
      <c r="CN48" s="108"/>
      <c r="CO48" s="108"/>
      <c r="CP48" s="108"/>
      <c r="CQ48" s="108"/>
      <c r="CR48" s="280"/>
      <c r="CS48" s="280"/>
      <c r="CT48" s="280"/>
      <c r="CU48" s="271"/>
      <c r="CV48" s="271"/>
      <c r="CW48" s="271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 s="96"/>
      <c r="DP48"/>
      <c r="DQ48"/>
      <c r="DR48" s="279"/>
      <c r="DS48" s="126"/>
      <c r="DT48" s="126"/>
      <c r="DU48" s="126"/>
      <c r="DV48" s="126"/>
      <c r="DW48" s="126"/>
      <c r="DX48" s="126"/>
      <c r="DY48" s="65"/>
      <c r="DZ48" s="108"/>
      <c r="EA48" s="108"/>
      <c r="EB48" s="108"/>
      <c r="EC48" s="108"/>
      <c r="ED48" s="108"/>
      <c r="EE48" s="108"/>
      <c r="EF48" s="280"/>
      <c r="EG48" s="280"/>
      <c r="EH48" s="280"/>
      <c r="EI48" s="271"/>
      <c r="EJ48" s="271"/>
      <c r="EK48" s="271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 s="96"/>
      <c r="FD48"/>
      <c r="FE48"/>
      <c r="FF48" s="44"/>
      <c r="FG48" s="46"/>
      <c r="FH48" s="46"/>
      <c r="FI48" s="46"/>
      <c r="FJ48" s="46"/>
      <c r="FK48" s="46"/>
      <c r="FL48" s="46"/>
      <c r="FM48" s="45"/>
      <c r="FN48" s="47"/>
      <c r="FO48" s="47"/>
      <c r="FP48" s="47"/>
      <c r="FQ48" s="47"/>
      <c r="FR48" s="47"/>
      <c r="FS48" s="47"/>
      <c r="FT48" s="280"/>
      <c r="FU48" s="280"/>
      <c r="FV48" s="280"/>
      <c r="FW48" s="271"/>
      <c r="FX48" s="271"/>
      <c r="FY48" s="271"/>
      <c r="GY48" s="50"/>
      <c r="GZ48" s="50"/>
      <c r="HA48" s="50"/>
      <c r="HB48" s="50"/>
      <c r="HC48" s="50"/>
      <c r="HD48" s="50"/>
      <c r="HE48" s="50"/>
      <c r="HF48" s="50"/>
      <c r="HG48" s="50"/>
      <c r="HH48" s="50"/>
      <c r="HI48" s="50"/>
      <c r="HJ48" s="50"/>
      <c r="HK48" s="50"/>
      <c r="HL48" s="50"/>
      <c r="HM48" s="50"/>
      <c r="HN48" s="50"/>
      <c r="HO48" s="50"/>
      <c r="HP48" s="50"/>
      <c r="HQ48" s="50"/>
      <c r="HR48" s="50"/>
      <c r="HS48" s="50"/>
      <c r="HT48" s="50"/>
      <c r="HU48" s="50"/>
      <c r="HV48" s="50"/>
      <c r="HW48" s="50"/>
      <c r="HX48" s="50"/>
      <c r="HY48" s="50"/>
      <c r="HZ48" s="50"/>
      <c r="IA48" s="50"/>
      <c r="IB48" s="50"/>
      <c r="IC48" s="50"/>
      <c r="ID48" s="50"/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  <c r="IP48" s="50"/>
    </row>
    <row r="49" spans="1:250" s="15" customFormat="1" ht="22.15" hidden="1" customHeight="1">
      <c r="A49"/>
      <c r="B49" s="279"/>
      <c r="C49" s="126"/>
      <c r="D49" s="126"/>
      <c r="E49" s="126"/>
      <c r="F49" s="126"/>
      <c r="G49" s="126"/>
      <c r="H49" s="126"/>
      <c r="I49" s="65"/>
      <c r="J49" s="108"/>
      <c r="K49" s="108"/>
      <c r="L49" s="108"/>
      <c r="M49" s="108"/>
      <c r="N49" s="108"/>
      <c r="O49" s="108"/>
      <c r="P49" s="280"/>
      <c r="Q49" s="280"/>
      <c r="R49" s="280"/>
      <c r="S49" s="271"/>
      <c r="T49" s="271"/>
      <c r="U49" s="271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 s="96"/>
      <c r="AN49"/>
      <c r="AO49"/>
      <c r="AP49" s="279"/>
      <c r="AQ49" s="126"/>
      <c r="AR49" s="126"/>
      <c r="AS49" s="126"/>
      <c r="AT49" s="126"/>
      <c r="AU49" s="126"/>
      <c r="AV49" s="126"/>
      <c r="AW49" s="65"/>
      <c r="AX49" s="108"/>
      <c r="AY49" s="108"/>
      <c r="AZ49" s="108"/>
      <c r="BA49" s="108"/>
      <c r="BB49" s="108"/>
      <c r="BC49" s="108"/>
      <c r="BD49" s="280"/>
      <c r="BE49" s="280"/>
      <c r="BF49" s="280"/>
      <c r="BG49" s="271"/>
      <c r="BH49" s="271"/>
      <c r="BI49" s="271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 s="96"/>
      <c r="CB49"/>
      <c r="CC49"/>
      <c r="CD49" s="279"/>
      <c r="CE49" s="126"/>
      <c r="CF49" s="126"/>
      <c r="CG49" s="126"/>
      <c r="CH49" s="126"/>
      <c r="CI49" s="126"/>
      <c r="CJ49" s="126"/>
      <c r="CK49" s="65"/>
      <c r="CL49" s="108"/>
      <c r="CM49" s="108"/>
      <c r="CN49" s="108"/>
      <c r="CO49" s="108"/>
      <c r="CP49" s="108"/>
      <c r="CQ49" s="108"/>
      <c r="CR49" s="280"/>
      <c r="CS49" s="280"/>
      <c r="CT49" s="280"/>
      <c r="CU49" s="271"/>
      <c r="CV49" s="271"/>
      <c r="CW49" s="271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 s="96"/>
      <c r="DP49"/>
      <c r="DQ49"/>
      <c r="DR49" s="279"/>
      <c r="DS49" s="126"/>
      <c r="DT49" s="126"/>
      <c r="DU49" s="126"/>
      <c r="DV49" s="126"/>
      <c r="DW49" s="126"/>
      <c r="DX49" s="126"/>
      <c r="DY49" s="65"/>
      <c r="DZ49" s="108"/>
      <c r="EA49" s="108"/>
      <c r="EB49" s="108"/>
      <c r="EC49" s="108"/>
      <c r="ED49" s="108"/>
      <c r="EE49" s="108"/>
      <c r="EF49" s="280"/>
      <c r="EG49" s="280"/>
      <c r="EH49" s="280"/>
      <c r="EI49" s="271"/>
      <c r="EJ49" s="271"/>
      <c r="EK49" s="271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 s="96"/>
      <c r="FD49"/>
      <c r="FE49"/>
      <c r="FF49" s="44"/>
      <c r="FG49" s="46"/>
      <c r="FH49" s="46"/>
      <c r="FI49" s="46"/>
      <c r="FJ49" s="46"/>
      <c r="FK49" s="46"/>
      <c r="FL49" s="46"/>
      <c r="FM49" s="45"/>
      <c r="FN49" s="47"/>
      <c r="FO49" s="47"/>
      <c r="FP49" s="47"/>
      <c r="FQ49" s="47"/>
      <c r="FR49" s="47"/>
      <c r="FS49" s="47"/>
      <c r="FT49" s="280"/>
      <c r="FU49" s="280"/>
      <c r="FV49" s="280"/>
      <c r="FW49" s="271"/>
      <c r="FX49" s="271"/>
      <c r="FY49" s="271"/>
      <c r="GY49" s="50"/>
      <c r="GZ49" s="50"/>
      <c r="HA49" s="50"/>
      <c r="HB49" s="50"/>
      <c r="HC49" s="50"/>
      <c r="HD49" s="50"/>
      <c r="HE49" s="50"/>
      <c r="HF49" s="50"/>
      <c r="HG49" s="50"/>
      <c r="HH49" s="50"/>
      <c r="HI49" s="50"/>
      <c r="HJ49" s="50"/>
      <c r="HK49" s="50"/>
      <c r="HL49" s="50"/>
      <c r="HM49" s="50"/>
      <c r="HN49" s="50"/>
      <c r="HO49" s="50"/>
      <c r="HP49" s="50"/>
      <c r="HQ49" s="50"/>
      <c r="HR49" s="50"/>
      <c r="HS49" s="50"/>
      <c r="HT49" s="50"/>
      <c r="HU49" s="50"/>
      <c r="HV49" s="50"/>
      <c r="HW49" s="50"/>
      <c r="HX49" s="50"/>
      <c r="HY49" s="50"/>
      <c r="HZ49" s="50"/>
      <c r="IA49" s="50"/>
      <c r="IB49" s="50"/>
      <c r="IC49" s="50"/>
      <c r="ID49" s="50"/>
      <c r="IE49" s="50"/>
      <c r="IF49" s="50"/>
      <c r="IG49" s="50"/>
      <c r="IH49" s="50"/>
      <c r="II49" s="50"/>
      <c r="IJ49" s="50"/>
      <c r="IK49" s="50"/>
      <c r="IL49" s="50"/>
      <c r="IM49" s="50"/>
      <c r="IN49" s="50"/>
      <c r="IO49" s="50"/>
      <c r="IP49" s="50"/>
    </row>
    <row r="50" spans="1:250" s="15" customFormat="1" ht="22.15" hidden="1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 s="24"/>
      <c r="P50" s="264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 s="24"/>
      <c r="BD50" s="264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 s="24"/>
      <c r="CR50" s="264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 s="24"/>
      <c r="EF50" s="264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S50" s="48"/>
      <c r="GY50" s="50"/>
      <c r="GZ50" s="50"/>
      <c r="HA50" s="50"/>
      <c r="HB50" s="50"/>
      <c r="HC50" s="50"/>
      <c r="HD50" s="50"/>
      <c r="HE50" s="50"/>
      <c r="HF50" s="50"/>
      <c r="HG50" s="50"/>
      <c r="HH50" s="50"/>
      <c r="HI50" s="50"/>
      <c r="HJ50" s="50"/>
      <c r="HK50" s="50"/>
      <c r="HL50" s="50"/>
      <c r="HM50" s="50"/>
      <c r="HN50" s="50"/>
      <c r="HO50" s="50"/>
      <c r="HP50" s="50"/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  <c r="IC50" s="50"/>
      <c r="ID50" s="50"/>
      <c r="IE50" s="50"/>
      <c r="IF50" s="50"/>
      <c r="IG50" s="50"/>
      <c r="IH50" s="50"/>
      <c r="II50" s="50"/>
      <c r="IJ50" s="50"/>
      <c r="IK50" s="50"/>
      <c r="IL50" s="50"/>
      <c r="IM50" s="50"/>
      <c r="IN50" s="50"/>
      <c r="IO50" s="50"/>
      <c r="IP50" s="50"/>
    </row>
    <row r="51" spans="1:250" s="15" customFormat="1" ht="22.15" hidden="1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 s="24"/>
      <c r="P51" s="264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 s="24"/>
      <c r="BD51" s="264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 s="24"/>
      <c r="CR51" s="264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 s="24"/>
      <c r="EF51" s="264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S51" s="48"/>
      <c r="GY51" s="50"/>
      <c r="GZ51" s="50"/>
      <c r="HA51" s="50"/>
      <c r="HB51" s="50"/>
      <c r="HC51" s="50"/>
      <c r="HD51" s="50"/>
      <c r="HE51" s="50"/>
      <c r="HF51" s="50"/>
      <c r="HG51" s="50"/>
      <c r="HH51" s="50"/>
      <c r="HI51" s="50"/>
      <c r="HJ51" s="50"/>
      <c r="HK51" s="50"/>
      <c r="HL51" s="50"/>
      <c r="HM51" s="50"/>
      <c r="HN51" s="50"/>
      <c r="HO51" s="50"/>
      <c r="HP51" s="50"/>
      <c r="HQ51" s="50"/>
      <c r="HR51" s="50"/>
      <c r="HS51" s="50"/>
      <c r="HT51" s="50"/>
      <c r="HU51" s="50"/>
      <c r="HV51" s="50"/>
      <c r="HW51" s="50"/>
      <c r="HX51" s="50"/>
      <c r="HY51" s="50"/>
      <c r="HZ51" s="50"/>
      <c r="IA51" s="50"/>
      <c r="IB51" s="50"/>
      <c r="IC51" s="50"/>
      <c r="ID51" s="50"/>
      <c r="IE51" s="50"/>
      <c r="IF51" s="50"/>
      <c r="IG51" s="50"/>
      <c r="IH51" s="50"/>
      <c r="II51" s="50"/>
      <c r="IJ51" s="50"/>
      <c r="IK51" s="50"/>
      <c r="IL51" s="50"/>
      <c r="IM51" s="50"/>
      <c r="IN51" s="50"/>
      <c r="IO51" s="50"/>
      <c r="IP51" s="50"/>
    </row>
    <row r="52" spans="1:250" s="15" customFormat="1" ht="22.15" hidden="1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 s="24"/>
      <c r="P52" s="264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 s="24"/>
      <c r="BD52" s="264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 s="24"/>
      <c r="CR52" s="264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 s="24"/>
      <c r="EF52" s="264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S52" s="48"/>
      <c r="GS52" s="12"/>
      <c r="GT52" s="275"/>
      <c r="GU52" s="79"/>
      <c r="GY52" s="50"/>
      <c r="GZ52" s="50"/>
      <c r="HA52" s="50"/>
      <c r="HB52" s="50"/>
      <c r="HC52" s="50"/>
      <c r="HD52" s="50"/>
      <c r="HE52" s="50"/>
      <c r="HF52" s="50"/>
      <c r="HG52" s="50"/>
      <c r="HH52" s="50"/>
      <c r="HI52" s="50"/>
      <c r="HJ52" s="50"/>
      <c r="HK52" s="50"/>
      <c r="HL52" s="50"/>
      <c r="HM52" s="50"/>
      <c r="HN52" s="50"/>
      <c r="HO52" s="50"/>
      <c r="HP52" s="50"/>
      <c r="HQ52" s="50"/>
      <c r="HR52" s="50"/>
      <c r="HS52" s="50"/>
      <c r="HT52" s="50"/>
      <c r="HU52" s="50"/>
      <c r="HV52" s="50"/>
      <c r="HW52" s="50"/>
      <c r="HX52" s="50"/>
      <c r="HY52" s="50"/>
      <c r="HZ52" s="50"/>
      <c r="IA52" s="50"/>
      <c r="IB52" s="50"/>
      <c r="IC52" s="50"/>
      <c r="ID52" s="50"/>
      <c r="IE52" s="50"/>
      <c r="IF52" s="50"/>
      <c r="IG52" s="50"/>
      <c r="IH52" s="50"/>
      <c r="II52" s="50"/>
      <c r="IJ52" s="50"/>
      <c r="IK52" s="50"/>
      <c r="IL52" s="50"/>
      <c r="IM52" s="50"/>
      <c r="IN52" s="50"/>
      <c r="IO52" s="50"/>
      <c r="IP52" s="50"/>
    </row>
    <row r="53" spans="1:250" s="15" customFormat="1" ht="24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 s="24"/>
      <c r="P53" s="264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 s="24"/>
      <c r="BD53" s="264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 s="24"/>
      <c r="CR53" s="264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 s="24"/>
      <c r="EF53" s="264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S53" s="48"/>
      <c r="GY53" s="50"/>
      <c r="GZ53" s="50"/>
      <c r="HA53" s="50"/>
      <c r="HB53" s="50"/>
      <c r="HC53" s="50"/>
      <c r="HD53" s="50"/>
      <c r="HE53" s="50"/>
      <c r="HF53" s="50"/>
      <c r="HG53" s="50"/>
      <c r="HH53" s="50"/>
      <c r="HI53" s="50"/>
      <c r="HJ53" s="50"/>
      <c r="HK53" s="50"/>
      <c r="HL53" s="50"/>
      <c r="HM53" s="50"/>
      <c r="HN53" s="50"/>
      <c r="HO53" s="50"/>
      <c r="HP53" s="50"/>
      <c r="HQ53" s="50"/>
      <c r="HR53" s="50"/>
      <c r="HS53" s="50"/>
      <c r="HT53" s="50"/>
      <c r="HU53" s="50"/>
      <c r="HV53" s="50"/>
      <c r="HW53" s="50"/>
      <c r="HX53" s="50"/>
      <c r="HY53" s="50"/>
      <c r="HZ53" s="50"/>
      <c r="IA53" s="50"/>
      <c r="IB53" s="50"/>
      <c r="IC53" s="50"/>
      <c r="ID53" s="50"/>
      <c r="IE53" s="50"/>
      <c r="IF53" s="50"/>
      <c r="IG53" s="50"/>
      <c r="IH53" s="50"/>
      <c r="II53" s="50"/>
      <c r="IJ53" s="50"/>
      <c r="IK53" s="50"/>
      <c r="IL53" s="50"/>
      <c r="IM53" s="50"/>
      <c r="IN53" s="50"/>
      <c r="IO53" s="50"/>
      <c r="IP53" s="50"/>
    </row>
    <row r="54" spans="1:250" s="15" customFormat="1" ht="16.149999999999999" customHeight="1">
      <c r="A54"/>
      <c r="B54"/>
      <c r="C54"/>
      <c r="D54" s="166" t="s">
        <v>28</v>
      </c>
      <c r="E54"/>
      <c r="F54" s="60"/>
      <c r="G54"/>
      <c r="H54" s="103" t="str">
        <f>IF((N1=""),"",N1)</f>
        <v>žlutý</v>
      </c>
      <c r="I54"/>
      <c r="J54"/>
      <c r="K54" s="12"/>
      <c r="L54"/>
      <c r="N54" s="12" t="s">
        <v>29</v>
      </c>
      <c r="O54" s="269" t="str">
        <f>IF((AH1=""),"",AH1)</f>
        <v>A</v>
      </c>
      <c r="P54"/>
      <c r="Q54"/>
      <c r="R54"/>
      <c r="S54" s="12" t="s">
        <v>30</v>
      </c>
      <c r="T54" s="270">
        <f>IF((P21=""),"",P21)</f>
        <v>1</v>
      </c>
      <c r="U54" s="60"/>
      <c r="V54"/>
      <c r="W54" s="60"/>
      <c r="X54"/>
      <c r="Y54" s="22" t="s">
        <v>28</v>
      </c>
      <c r="Z54"/>
      <c r="AA54"/>
      <c r="AB54" s="12"/>
      <c r="AC54" s="103" t="str">
        <f>IF((N1=""),"",N1)</f>
        <v>žlutý</v>
      </c>
      <c r="AD54"/>
      <c r="AE54" s="12"/>
      <c r="AF54" s="12"/>
      <c r="AG54" s="12" t="s">
        <v>29</v>
      </c>
      <c r="AH54" s="103" t="str">
        <f>IF((AH1=""),"",AH1)</f>
        <v>A</v>
      </c>
      <c r="AI54"/>
      <c r="AJ54"/>
      <c r="AK54"/>
      <c r="AL54" s="12" t="s">
        <v>30</v>
      </c>
      <c r="AM54" s="270">
        <f>IF((P22=""),"",P22)</f>
        <v>1</v>
      </c>
      <c r="AN54"/>
      <c r="AO54"/>
      <c r="AP54"/>
      <c r="AQ54"/>
      <c r="AR54" s="166" t="s">
        <v>28</v>
      </c>
      <c r="AS54"/>
      <c r="AT54" s="60"/>
      <c r="AU54"/>
      <c r="AV54" s="103" t="str">
        <f>IF((BB1=""),"",BB1)</f>
        <v>žlutý</v>
      </c>
      <c r="AW54"/>
      <c r="AX54"/>
      <c r="AY54" s="12"/>
      <c r="AZ54"/>
      <c r="BB54" s="12" t="s">
        <v>29</v>
      </c>
      <c r="BC54" s="269" t="str">
        <f>IF((BV1=""),"",BV1)</f>
        <v>B</v>
      </c>
      <c r="BD54"/>
      <c r="BE54"/>
      <c r="BF54"/>
      <c r="BG54" s="12" t="s">
        <v>30</v>
      </c>
      <c r="BH54" s="270">
        <f>IF((BD21=""),"",BD21)</f>
        <v>2</v>
      </c>
      <c r="BI54" s="60"/>
      <c r="BJ54"/>
      <c r="BK54" s="60"/>
      <c r="BL54"/>
      <c r="BM54" s="22" t="s">
        <v>28</v>
      </c>
      <c r="BN54"/>
      <c r="BO54"/>
      <c r="BP54" s="12"/>
      <c r="BQ54" s="103" t="str">
        <f>IF((BB1=""),"",BB1)</f>
        <v>žlutý</v>
      </c>
      <c r="BR54"/>
      <c r="BS54" s="12"/>
      <c r="BT54" s="12"/>
      <c r="BU54" s="12" t="s">
        <v>29</v>
      </c>
      <c r="BV54" s="103" t="str">
        <f>IF((BV1=""),"",BV1)</f>
        <v>B</v>
      </c>
      <c r="BW54"/>
      <c r="BX54"/>
      <c r="BY54"/>
      <c r="BZ54" s="12" t="s">
        <v>30</v>
      </c>
      <c r="CA54" s="270">
        <f>IF((BD22=""),"",BD22)</f>
        <v>2</v>
      </c>
      <c r="CB54"/>
      <c r="CC54"/>
      <c r="CD54"/>
      <c r="CE54"/>
      <c r="CF54" s="166" t="s">
        <v>28</v>
      </c>
      <c r="CG54"/>
      <c r="CH54" s="60"/>
      <c r="CI54"/>
      <c r="CJ54" s="103" t="str">
        <f>IF((CP1=""),"",CP1)</f>
        <v>žlutý</v>
      </c>
      <c r="CK54"/>
      <c r="CL54"/>
      <c r="CM54" s="12"/>
      <c r="CN54"/>
      <c r="CP54" s="12" t="s">
        <v>29</v>
      </c>
      <c r="CQ54" s="269" t="str">
        <f>IF((DJ1=""),"",DJ1)</f>
        <v>C</v>
      </c>
      <c r="CR54"/>
      <c r="CS54"/>
      <c r="CT54"/>
      <c r="CU54" s="12" t="s">
        <v>30</v>
      </c>
      <c r="CV54" s="270">
        <f>IF((CR21=""),"",CR21)</f>
        <v>3</v>
      </c>
      <c r="CW54" s="60"/>
      <c r="CX54"/>
      <c r="CY54" s="60"/>
      <c r="CZ54"/>
      <c r="DA54" s="22" t="s">
        <v>28</v>
      </c>
      <c r="DB54"/>
      <c r="DC54"/>
      <c r="DD54" s="12"/>
      <c r="DE54" s="103" t="str">
        <f>IF((CP1=""),"",CP1)</f>
        <v>žlutý</v>
      </c>
      <c r="DF54"/>
      <c r="DG54" s="12"/>
      <c r="DH54" s="12"/>
      <c r="DI54" s="12" t="s">
        <v>29</v>
      </c>
      <c r="DJ54" s="103" t="str">
        <f>IF((DJ1=""),"",DJ1)</f>
        <v>C</v>
      </c>
      <c r="DK54"/>
      <c r="DL54"/>
      <c r="DM54"/>
      <c r="DN54" s="12" t="s">
        <v>30</v>
      </c>
      <c r="DO54" s="270">
        <f>IF((CR22=""),"",CR22)</f>
        <v>3</v>
      </c>
      <c r="DP54"/>
      <c r="DQ54"/>
      <c r="DR54"/>
      <c r="DS54"/>
      <c r="DT54" s="166" t="s">
        <v>28</v>
      </c>
      <c r="DU54"/>
      <c r="DV54" s="60"/>
      <c r="DW54"/>
      <c r="DX54" s="103" t="str">
        <f>IF((ED1=""),"",ED1)</f>
        <v>žlutý</v>
      </c>
      <c r="DY54"/>
      <c r="DZ54"/>
      <c r="EA54" s="12"/>
      <c r="EB54"/>
      <c r="ED54" s="12" t="s">
        <v>29</v>
      </c>
      <c r="EE54" s="269" t="str">
        <f>IF((EX1=""),"",EX1)</f>
        <v>D</v>
      </c>
      <c r="EF54"/>
      <c r="EG54"/>
      <c r="EH54"/>
      <c r="EI54" s="12" t="s">
        <v>30</v>
      </c>
      <c r="EJ54" s="270">
        <f>IF((EF21=""),"",EF21)</f>
        <v>4</v>
      </c>
      <c r="EK54" s="60"/>
      <c r="EL54"/>
      <c r="EM54" s="60"/>
      <c r="EN54"/>
      <c r="EO54" s="22" t="s">
        <v>28</v>
      </c>
      <c r="EP54"/>
      <c r="EQ54"/>
      <c r="ER54" s="12"/>
      <c r="ES54" s="103" t="str">
        <f>IF((ED1=""),"",ED1)</f>
        <v>žlutý</v>
      </c>
      <c r="ET54"/>
      <c r="EU54" s="12"/>
      <c r="EV54" s="12"/>
      <c r="EW54" s="12" t="s">
        <v>29</v>
      </c>
      <c r="EX54" s="103" t="str">
        <f>IF((EX1=""),"",EX1)</f>
        <v>D</v>
      </c>
      <c r="EY54"/>
      <c r="EZ54"/>
      <c r="FA54"/>
      <c r="FB54" s="12" t="s">
        <v>30</v>
      </c>
      <c r="FC54" s="270">
        <f>IF((EF22=""),"",EF22)</f>
        <v>4</v>
      </c>
      <c r="FD54"/>
      <c r="FE54"/>
      <c r="FH54" s="166"/>
      <c r="FJ54" s="73"/>
      <c r="FL54" s="74"/>
      <c r="FO54" s="12"/>
      <c r="FR54" s="12"/>
      <c r="FS54" s="45"/>
      <c r="FW54" s="12"/>
      <c r="FX54" s="275"/>
      <c r="FY54" s="73"/>
      <c r="GA54" s="73"/>
      <c r="GC54" s="22"/>
      <c r="GF54" s="12"/>
      <c r="GG54" s="74"/>
      <c r="GI54" s="12"/>
      <c r="GJ54" s="12"/>
      <c r="GK54" s="12"/>
      <c r="GL54" s="74"/>
      <c r="GP54" s="12"/>
      <c r="GQ54" s="275"/>
      <c r="GY54" s="50"/>
      <c r="GZ54" s="50"/>
      <c r="HA54" s="50"/>
      <c r="HB54" s="50"/>
      <c r="HC54" s="50"/>
      <c r="HD54" s="50"/>
      <c r="HE54" s="50"/>
      <c r="HF54" s="50"/>
      <c r="HG54" s="50"/>
      <c r="HH54" s="50"/>
      <c r="HI54" s="50"/>
      <c r="HJ54" s="50"/>
      <c r="HK54" s="50"/>
      <c r="HL54" s="50"/>
      <c r="HM54" s="50"/>
      <c r="HN54" s="50"/>
      <c r="HO54" s="50"/>
      <c r="HP54" s="50"/>
      <c r="HQ54" s="50"/>
      <c r="HR54" s="50"/>
      <c r="HS54" s="50"/>
      <c r="HT54" s="50"/>
      <c r="HU54" s="50"/>
      <c r="HV54" s="50"/>
      <c r="HW54" s="50"/>
      <c r="HX54" s="50"/>
      <c r="HY54" s="50"/>
      <c r="HZ54" s="50"/>
      <c r="IA54" s="50"/>
      <c r="IB54" s="50"/>
      <c r="IC54" s="50"/>
      <c r="ID54" s="50"/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  <c r="IP54" s="50"/>
    </row>
    <row r="55" spans="1:250" s="15" customFormat="1" ht="16.149999999999999" customHeight="1">
      <c r="A55"/>
      <c r="B55"/>
      <c r="C55"/>
      <c r="D55" s="22" t="s">
        <v>31</v>
      </c>
      <c r="E55" s="60"/>
      <c r="F55" s="60"/>
      <c r="G55" s="60"/>
      <c r="H55" s="270" t="str">
        <f>IF((B21=""),"",B21)</f>
        <v>1.</v>
      </c>
      <c r="I55" s="60"/>
      <c r="J55" s="62"/>
      <c r="K55" s="62"/>
      <c r="L55" s="62"/>
      <c r="M55" s="61"/>
      <c r="N55" s="61"/>
      <c r="O55" s="61"/>
      <c r="P55"/>
      <c r="Q55"/>
      <c r="R55"/>
      <c r="S55"/>
      <c r="T55"/>
      <c r="U55"/>
      <c r="V55"/>
      <c r="W55" s="60"/>
      <c r="X55" s="60"/>
      <c r="Y55" s="22" t="s">
        <v>31</v>
      </c>
      <c r="Z55" s="60"/>
      <c r="AA55" s="62"/>
      <c r="AB55" s="62"/>
      <c r="AC55" s="270" t="str">
        <f>IF((B22=""),"",B22)</f>
        <v>2.</v>
      </c>
      <c r="AD55" s="14"/>
      <c r="AE55" s="14"/>
      <c r="AF55" s="14"/>
      <c r="AG55" s="62"/>
      <c r="AH55" s="62"/>
      <c r="AI55"/>
      <c r="AJ55"/>
      <c r="AK55"/>
      <c r="AL55"/>
      <c r="AM55"/>
      <c r="AN55"/>
      <c r="AO55"/>
      <c r="AP55"/>
      <c r="AQ55"/>
      <c r="AR55" s="22" t="s">
        <v>31</v>
      </c>
      <c r="AS55" s="60"/>
      <c r="AT55" s="60"/>
      <c r="AU55" s="60"/>
      <c r="AV55" s="270" t="str">
        <f>IF((AP21=""),"",AP21)</f>
        <v>1.</v>
      </c>
      <c r="AW55" s="60"/>
      <c r="AX55" s="62"/>
      <c r="AY55" s="62"/>
      <c r="AZ55" s="62"/>
      <c r="BA55" s="61"/>
      <c r="BB55" s="61"/>
      <c r="BC55" s="61"/>
      <c r="BD55"/>
      <c r="BE55"/>
      <c r="BF55"/>
      <c r="BG55"/>
      <c r="BH55"/>
      <c r="BI55"/>
      <c r="BJ55"/>
      <c r="BK55" s="60"/>
      <c r="BL55" s="60"/>
      <c r="BM55" s="22" t="s">
        <v>31</v>
      </c>
      <c r="BN55" s="60"/>
      <c r="BO55" s="62"/>
      <c r="BP55" s="62"/>
      <c r="BQ55" s="270" t="str">
        <f>IF((AP22=""),"",AP22)</f>
        <v>2.</v>
      </c>
      <c r="BR55" s="14"/>
      <c r="BS55" s="14"/>
      <c r="BT55" s="14"/>
      <c r="BU55" s="62"/>
      <c r="BV55" s="62"/>
      <c r="BW55"/>
      <c r="BX55"/>
      <c r="BY55"/>
      <c r="BZ55"/>
      <c r="CA55"/>
      <c r="CB55"/>
      <c r="CC55"/>
      <c r="CD55"/>
      <c r="CE55"/>
      <c r="CF55" s="22" t="s">
        <v>31</v>
      </c>
      <c r="CG55" s="60"/>
      <c r="CH55" s="60"/>
      <c r="CI55" s="60"/>
      <c r="CJ55" s="270" t="str">
        <f>IF((CD21=""),"",CD21)</f>
        <v>1.</v>
      </c>
      <c r="CK55" s="60"/>
      <c r="CL55" s="62"/>
      <c r="CM55" s="62"/>
      <c r="CN55" s="62"/>
      <c r="CO55" s="61"/>
      <c r="CP55" s="61"/>
      <c r="CQ55" s="61"/>
      <c r="CR55"/>
      <c r="CS55"/>
      <c r="CT55"/>
      <c r="CU55"/>
      <c r="CV55"/>
      <c r="CW55"/>
      <c r="CX55"/>
      <c r="CY55" s="60"/>
      <c r="CZ55" s="60"/>
      <c r="DA55" s="22" t="s">
        <v>31</v>
      </c>
      <c r="DB55" s="60"/>
      <c r="DC55" s="62"/>
      <c r="DD55" s="62"/>
      <c r="DE55" s="270" t="str">
        <f>IF((CD22=""),"",CD22)</f>
        <v>2.</v>
      </c>
      <c r="DF55" s="14"/>
      <c r="DG55" s="14"/>
      <c r="DH55" s="14"/>
      <c r="DI55" s="62"/>
      <c r="DJ55" s="62"/>
      <c r="DK55"/>
      <c r="DL55"/>
      <c r="DM55"/>
      <c r="DN55"/>
      <c r="DO55"/>
      <c r="DP55"/>
      <c r="DQ55"/>
      <c r="DR55"/>
      <c r="DS55"/>
      <c r="DT55" s="22" t="s">
        <v>31</v>
      </c>
      <c r="DU55" s="60"/>
      <c r="DV55" s="60"/>
      <c r="DW55" s="60"/>
      <c r="DX55" s="270" t="str">
        <f>IF((DR21=""),"",DR21)</f>
        <v>1.</v>
      </c>
      <c r="DY55" s="60"/>
      <c r="DZ55" s="62"/>
      <c r="EA55" s="62"/>
      <c r="EB55" s="62"/>
      <c r="EC55" s="61"/>
      <c r="ED55" s="61"/>
      <c r="EE55" s="61"/>
      <c r="EF55"/>
      <c r="EG55"/>
      <c r="EH55"/>
      <c r="EI55"/>
      <c r="EJ55"/>
      <c r="EK55"/>
      <c r="EL55"/>
      <c r="EM55" s="60"/>
      <c r="EN55" s="60"/>
      <c r="EO55" s="22" t="s">
        <v>31</v>
      </c>
      <c r="EP55" s="60"/>
      <c r="EQ55" s="62"/>
      <c r="ER55" s="62"/>
      <c r="ES55" s="270" t="str">
        <f>IF((DR22=""),"",DR22)</f>
        <v>2.</v>
      </c>
      <c r="ET55" s="14"/>
      <c r="EU55" s="14"/>
      <c r="EV55" s="14"/>
      <c r="EW55" s="62"/>
      <c r="EX55" s="62"/>
      <c r="EY55"/>
      <c r="EZ55"/>
      <c r="FA55"/>
      <c r="FB55"/>
      <c r="FC55"/>
      <c r="FD55"/>
      <c r="FE55"/>
      <c r="FH55" s="22"/>
      <c r="FI55" s="73"/>
      <c r="FJ55" s="73"/>
      <c r="FK55" s="73"/>
      <c r="FL55" s="275"/>
      <c r="FM55" s="73"/>
      <c r="FN55" s="62"/>
      <c r="FO55" s="62"/>
      <c r="FP55" s="62"/>
      <c r="FQ55" s="61"/>
      <c r="FR55" s="61"/>
      <c r="FS55" s="61"/>
      <c r="GA55" s="73"/>
      <c r="GB55" s="73"/>
      <c r="GC55" s="22"/>
      <c r="GD55" s="73"/>
      <c r="GE55" s="62"/>
      <c r="GF55" s="62"/>
      <c r="GG55" s="275"/>
      <c r="GH55" s="14"/>
      <c r="GI55" s="14"/>
      <c r="GJ55" s="14"/>
      <c r="GK55" s="62"/>
      <c r="GL55" s="62"/>
      <c r="GY55" s="50"/>
      <c r="GZ55" s="50"/>
      <c r="HA55" s="50"/>
      <c r="HB55" s="50"/>
      <c r="HC55" s="50"/>
      <c r="HD55" s="50"/>
      <c r="HE55" s="50"/>
      <c r="HF55" s="50"/>
      <c r="HG55" s="50"/>
      <c r="HH55" s="50"/>
      <c r="HI55" s="50"/>
      <c r="HJ55" s="50"/>
      <c r="HK55" s="50"/>
      <c r="HL55" s="50"/>
      <c r="HM55" s="50"/>
      <c r="HN55" s="50"/>
      <c r="HO55" s="50"/>
      <c r="HP55" s="50"/>
      <c r="HQ55" s="50"/>
      <c r="HR55" s="50"/>
      <c r="HS55" s="50"/>
      <c r="HT55" s="50"/>
      <c r="HU55" s="50"/>
      <c r="HV55" s="50"/>
      <c r="HW55" s="50"/>
      <c r="HX55" s="50"/>
      <c r="HY55" s="50"/>
      <c r="HZ55" s="50"/>
      <c r="IA55" s="50"/>
      <c r="IB55" s="50"/>
      <c r="IC55" s="50"/>
      <c r="ID55" s="50"/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  <c r="IP55" s="50"/>
    </row>
    <row r="56" spans="1:250" s="15" customFormat="1" ht="16.149999999999999" customHeight="1">
      <c r="A56"/>
      <c r="B56"/>
      <c r="C56"/>
      <c r="D56"/>
      <c r="E56" s="60"/>
      <c r="F56" s="60"/>
      <c r="G56" s="60"/>
      <c r="H56" s="60"/>
      <c r="I56"/>
      <c r="J56"/>
      <c r="K56" s="12"/>
      <c r="L56" s="12"/>
      <c r="M56" s="61"/>
      <c r="N56" s="61"/>
      <c r="O56" s="61"/>
      <c r="P56"/>
      <c r="Q56"/>
      <c r="R56"/>
      <c r="S56"/>
      <c r="T56"/>
      <c r="U56"/>
      <c r="V56" s="60"/>
      <c r="W56" s="60"/>
      <c r="X56" s="60"/>
      <c r="Y56" s="60"/>
      <c r="Z56"/>
      <c r="AA56"/>
      <c r="AB56" s="12"/>
      <c r="AC56" s="13"/>
      <c r="AD56" s="12"/>
      <c r="AE56" s="12"/>
      <c r="AF56" s="12"/>
      <c r="AG56"/>
      <c r="AH56" s="62"/>
      <c r="AI56"/>
      <c r="AJ56"/>
      <c r="AK56"/>
      <c r="AL56"/>
      <c r="AM56"/>
      <c r="AN56"/>
      <c r="AO56"/>
      <c r="AP56"/>
      <c r="AQ56"/>
      <c r="AR56"/>
      <c r="AS56" s="60"/>
      <c r="AT56" s="60"/>
      <c r="AU56" s="60"/>
      <c r="AV56" s="60"/>
      <c r="AW56"/>
      <c r="AX56"/>
      <c r="AY56" s="12"/>
      <c r="AZ56" s="12"/>
      <c r="BA56" s="61"/>
      <c r="BB56" s="61"/>
      <c r="BC56" s="61"/>
      <c r="BD56"/>
      <c r="BE56"/>
      <c r="BF56"/>
      <c r="BG56"/>
      <c r="BH56"/>
      <c r="BI56"/>
      <c r="BJ56" s="60"/>
      <c r="BK56" s="60"/>
      <c r="BL56" s="60"/>
      <c r="BM56" s="60"/>
      <c r="BN56"/>
      <c r="BO56"/>
      <c r="BP56" s="12"/>
      <c r="BQ56" s="13"/>
      <c r="BR56" s="12"/>
      <c r="BS56" s="12"/>
      <c r="BT56" s="12"/>
      <c r="BU56"/>
      <c r="BV56" s="62"/>
      <c r="BW56"/>
      <c r="BX56"/>
      <c r="BY56"/>
      <c r="BZ56"/>
      <c r="CA56"/>
      <c r="CB56"/>
      <c r="CC56"/>
      <c r="CD56"/>
      <c r="CE56"/>
      <c r="CF56"/>
      <c r="CG56" s="60"/>
      <c r="CH56" s="60"/>
      <c r="CI56" s="60"/>
      <c r="CJ56" s="60"/>
      <c r="CK56"/>
      <c r="CL56"/>
      <c r="CM56" s="12"/>
      <c r="CN56" s="12"/>
      <c r="CO56" s="61"/>
      <c r="CP56" s="61"/>
      <c r="CQ56" s="61"/>
      <c r="CR56"/>
      <c r="CS56"/>
      <c r="CT56"/>
      <c r="CU56"/>
      <c r="CV56"/>
      <c r="CW56"/>
      <c r="CX56" s="60"/>
      <c r="CY56" s="60"/>
      <c r="CZ56" s="60"/>
      <c r="DA56" s="60"/>
      <c r="DB56"/>
      <c r="DC56"/>
      <c r="DD56" s="12"/>
      <c r="DE56" s="13"/>
      <c r="DF56" s="12"/>
      <c r="DG56" s="12"/>
      <c r="DH56" s="12"/>
      <c r="DI56"/>
      <c r="DJ56" s="62"/>
      <c r="DK56"/>
      <c r="DL56"/>
      <c r="DM56"/>
      <c r="DN56"/>
      <c r="DO56"/>
      <c r="DP56"/>
      <c r="DQ56"/>
      <c r="DR56"/>
      <c r="DS56"/>
      <c r="DT56"/>
      <c r="DU56" s="60"/>
      <c r="DV56" s="60"/>
      <c r="DW56" s="60"/>
      <c r="DX56" s="60"/>
      <c r="DY56"/>
      <c r="DZ56"/>
      <c r="EA56" s="12"/>
      <c r="EB56" s="12"/>
      <c r="EC56" s="61"/>
      <c r="ED56" s="61"/>
      <c r="EE56" s="61"/>
      <c r="EF56"/>
      <c r="EG56"/>
      <c r="EH56"/>
      <c r="EI56"/>
      <c r="EJ56"/>
      <c r="EK56"/>
      <c r="EL56" s="60"/>
      <c r="EM56" s="60"/>
      <c r="EN56" s="60"/>
      <c r="EO56" s="60"/>
      <c r="EP56"/>
      <c r="EQ56"/>
      <c r="ER56" s="12"/>
      <c r="ES56" s="13"/>
      <c r="ET56" s="12"/>
      <c r="EU56" s="12"/>
      <c r="EV56" s="12"/>
      <c r="EW56"/>
      <c r="EX56" s="62"/>
      <c r="EY56"/>
      <c r="EZ56"/>
      <c r="FA56"/>
      <c r="FB56"/>
      <c r="FC56"/>
      <c r="FD56"/>
      <c r="FE56"/>
      <c r="FI56" s="73"/>
      <c r="FJ56" s="73"/>
      <c r="FK56" s="73"/>
      <c r="FL56" s="73"/>
      <c r="FO56" s="12"/>
      <c r="FP56" s="12"/>
      <c r="FQ56" s="61"/>
      <c r="FR56" s="61"/>
      <c r="FS56" s="61"/>
      <c r="FZ56" s="73"/>
      <c r="GA56" s="73"/>
      <c r="GB56" s="73"/>
      <c r="GC56" s="73"/>
      <c r="GF56" s="12"/>
      <c r="GG56" s="13"/>
      <c r="GH56" s="12"/>
      <c r="GI56" s="12"/>
      <c r="GJ56" s="12"/>
      <c r="GL56" s="62"/>
      <c r="GY56" s="50"/>
      <c r="GZ56" s="50"/>
      <c r="HA56" s="50"/>
      <c r="HB56" s="50"/>
      <c r="HC56" s="50"/>
      <c r="HD56" s="50"/>
      <c r="HE56" s="50"/>
      <c r="HF56" s="50"/>
      <c r="HG56" s="50"/>
      <c r="HH56" s="50"/>
      <c r="HI56" s="50"/>
      <c r="HJ56" s="50"/>
      <c r="HK56" s="50"/>
      <c r="HL56" s="50"/>
      <c r="HM56" s="50"/>
      <c r="HN56" s="50"/>
      <c r="HO56" s="50"/>
      <c r="HP56" s="50"/>
      <c r="HQ56" s="50"/>
      <c r="HR56" s="50"/>
      <c r="HS56" s="50"/>
      <c r="HT56" s="50"/>
      <c r="HU56" s="50"/>
      <c r="HV56" s="50"/>
      <c r="HW56" s="50"/>
      <c r="HX56" s="50"/>
      <c r="HY56" s="50"/>
      <c r="HZ56" s="50"/>
      <c r="IA56" s="50"/>
      <c r="IB56" s="50"/>
      <c r="IC56" s="50"/>
      <c r="ID56" s="50"/>
      <c r="IE56" s="50"/>
      <c r="IF56" s="50"/>
      <c r="IG56" s="50"/>
      <c r="IH56" s="50"/>
      <c r="II56" s="50"/>
      <c r="IJ56" s="50"/>
      <c r="IK56" s="50"/>
      <c r="IL56" s="50"/>
      <c r="IM56" s="50"/>
      <c r="IN56" s="50"/>
      <c r="IO56" s="50"/>
      <c r="IP56" s="50"/>
    </row>
    <row r="57" spans="1:250" s="15" customFormat="1" ht="16.149999999999999" customHeight="1" thickBot="1">
      <c r="A57"/>
      <c r="B57"/>
      <c r="C57" s="104" t="s">
        <v>32</v>
      </c>
      <c r="D57"/>
      <c r="E57" s="419" t="str">
        <f>IF((C21=""),"",C21)</f>
        <v>REMA RK ,,A"</v>
      </c>
      <c r="F57" s="420"/>
      <c r="G57" s="420"/>
      <c r="H57" s="421"/>
      <c r="I57" s="421"/>
      <c r="J57" s="421"/>
      <c r="K57"/>
      <c r="L57" s="104" t="s">
        <v>33</v>
      </c>
      <c r="M57"/>
      <c r="N57" s="422" t="str">
        <f>IF((J21=""),"",J21)</f>
        <v/>
      </c>
      <c r="O57" s="422"/>
      <c r="P57" s="422"/>
      <c r="Q57" s="422"/>
      <c r="R57" s="422"/>
      <c r="S57" s="421"/>
      <c r="T57"/>
      <c r="U57"/>
      <c r="V57"/>
      <c r="W57"/>
      <c r="X57" s="105" t="s">
        <v>32</v>
      </c>
      <c r="Y57" s="419" t="str">
        <f>IF((C22=""),"",C22)</f>
        <v>Chlumec ,,B"</v>
      </c>
      <c r="Z57" s="420"/>
      <c r="AA57" s="420"/>
      <c r="AB57" s="420"/>
      <c r="AC57" s="420"/>
      <c r="AD57" s="421"/>
      <c r="AE57" s="104" t="s">
        <v>33</v>
      </c>
      <c r="AF57"/>
      <c r="AG57" s="422" t="str">
        <f>IF((J22=""),"",J22)</f>
        <v>Týniště Banáni</v>
      </c>
      <c r="AH57" s="446"/>
      <c r="AI57" s="446"/>
      <c r="AJ57" s="446"/>
      <c r="AK57" s="446"/>
      <c r="AL57"/>
      <c r="AM57"/>
      <c r="AN57"/>
      <c r="AO57"/>
      <c r="AP57"/>
      <c r="AQ57" s="104" t="s">
        <v>32</v>
      </c>
      <c r="AR57"/>
      <c r="AS57" s="419" t="str">
        <f>IF((AQ21=""),"",AQ21)</f>
        <v>REMA RK ,,B"</v>
      </c>
      <c r="AT57" s="420"/>
      <c r="AU57" s="420"/>
      <c r="AV57" s="421"/>
      <c r="AW57" s="421"/>
      <c r="AX57" s="421"/>
      <c r="AY57"/>
      <c r="AZ57" s="104" t="s">
        <v>33</v>
      </c>
      <c r="BA57"/>
      <c r="BB57" s="422" t="str">
        <f>IF((AX21=""),"",AX21)</f>
        <v>Týniště Citronci</v>
      </c>
      <c r="BC57" s="422"/>
      <c r="BD57" s="422"/>
      <c r="BE57" s="422"/>
      <c r="BF57" s="422"/>
      <c r="BG57" s="421"/>
      <c r="BH57"/>
      <c r="BI57"/>
      <c r="BJ57"/>
      <c r="BK57"/>
      <c r="BL57" s="105" t="s">
        <v>32</v>
      </c>
      <c r="BM57" s="419" t="str">
        <f>IF((AQ22=""),"",AQ22)</f>
        <v>Chlumec ,,C"</v>
      </c>
      <c r="BN57" s="420"/>
      <c r="BO57" s="420"/>
      <c r="BP57" s="420"/>
      <c r="BQ57" s="420"/>
      <c r="BR57" s="421"/>
      <c r="BS57" s="104" t="s">
        <v>33</v>
      </c>
      <c r="BT57"/>
      <c r="BU57" s="422" t="str">
        <f>IF((AX22=""),"",AX22)</f>
        <v>Nechanice "A"</v>
      </c>
      <c r="BV57" s="446"/>
      <c r="BW57" s="446"/>
      <c r="BX57" s="446"/>
      <c r="BY57" s="446"/>
      <c r="BZ57"/>
      <c r="CA57"/>
      <c r="CB57"/>
      <c r="CC57"/>
      <c r="CD57"/>
      <c r="CE57" s="104" t="s">
        <v>32</v>
      </c>
      <c r="CF57"/>
      <c r="CG57" s="419" t="str">
        <f>IF((CE21=""),"",CE21)</f>
        <v>REMA RK ,,C"</v>
      </c>
      <c r="CH57" s="420"/>
      <c r="CI57" s="420"/>
      <c r="CJ57" s="421"/>
      <c r="CK57" s="421"/>
      <c r="CL57" s="421"/>
      <c r="CM57"/>
      <c r="CN57" s="104" t="s">
        <v>33</v>
      </c>
      <c r="CO57"/>
      <c r="CP57" s="422" t="str">
        <f>IF((CL21=""),"",CL21)</f>
        <v/>
      </c>
      <c r="CQ57" s="422"/>
      <c r="CR57" s="422"/>
      <c r="CS57" s="422"/>
      <c r="CT57" s="422"/>
      <c r="CU57" s="421"/>
      <c r="CV57"/>
      <c r="CW57"/>
      <c r="CX57"/>
      <c r="CY57"/>
      <c r="CZ57" s="105" t="s">
        <v>32</v>
      </c>
      <c r="DA57" s="419" t="str">
        <f>IF((CE22=""),"",CE22)</f>
        <v>Chlumec ,,A"</v>
      </c>
      <c r="DB57" s="420"/>
      <c r="DC57" s="420"/>
      <c r="DD57" s="420"/>
      <c r="DE57" s="420"/>
      <c r="DF57" s="421"/>
      <c r="DG57" s="104" t="s">
        <v>33</v>
      </c>
      <c r="DH57"/>
      <c r="DI57" s="422" t="str">
        <f>IF((CL22=""),"",CL22)</f>
        <v>Nechanice "B"</v>
      </c>
      <c r="DJ57" s="446"/>
      <c r="DK57" s="446"/>
      <c r="DL57" s="446"/>
      <c r="DM57" s="446"/>
      <c r="DN57"/>
      <c r="DO57"/>
      <c r="DP57"/>
      <c r="DQ57"/>
      <c r="DR57"/>
      <c r="DS57" s="104" t="s">
        <v>32</v>
      </c>
      <c r="DT57"/>
      <c r="DU57" s="419" t="str">
        <f>IF((DS21=""),"",DS21)</f>
        <v>REMA RK ,,D"</v>
      </c>
      <c r="DV57" s="420"/>
      <c r="DW57" s="420"/>
      <c r="DX57" s="421"/>
      <c r="DY57" s="421"/>
      <c r="DZ57" s="421"/>
      <c r="EA57"/>
      <c r="EB57" s="104" t="s">
        <v>33</v>
      </c>
      <c r="EC57"/>
      <c r="ED57" s="422" t="str">
        <f>IF((DZ21=""),"",DZ21)</f>
        <v>Třebeš</v>
      </c>
      <c r="EE57" s="422"/>
      <c r="EF57" s="422"/>
      <c r="EG57" s="422"/>
      <c r="EH57" s="422"/>
      <c r="EI57" s="421"/>
      <c r="EJ57"/>
      <c r="EK57"/>
      <c r="EL57"/>
      <c r="EM57"/>
      <c r="EN57" s="105" t="s">
        <v>32</v>
      </c>
      <c r="EO57" s="419" t="str">
        <f>IF((DS22=""),"",DS22)</f>
        <v>Chlumec ,,D"</v>
      </c>
      <c r="EP57" s="420"/>
      <c r="EQ57" s="420"/>
      <c r="ER57" s="420"/>
      <c r="ES57" s="420"/>
      <c r="ET57" s="421"/>
      <c r="EU57" s="104" t="s">
        <v>33</v>
      </c>
      <c r="EV57"/>
      <c r="EW57" s="422" t="str">
        <f>IF((DZ22=""),"",DZ22)</f>
        <v>Kvasiny</v>
      </c>
      <c r="EX57" s="446"/>
      <c r="EY57" s="446"/>
      <c r="EZ57" s="446"/>
      <c r="FA57" s="446"/>
      <c r="FB57"/>
      <c r="FC57"/>
      <c r="FD57"/>
      <c r="FE57"/>
      <c r="FG57" s="76"/>
      <c r="FI57" s="53"/>
      <c r="FJ57" s="95"/>
      <c r="FK57" s="95"/>
      <c r="FL57" s="50"/>
      <c r="FM57" s="50"/>
      <c r="FN57" s="50"/>
      <c r="FP57" s="76"/>
      <c r="FR57" s="53"/>
      <c r="FS57" s="53"/>
      <c r="FT57" s="53"/>
      <c r="FU57" s="53"/>
      <c r="FV57" s="53"/>
      <c r="FW57" s="50"/>
      <c r="GB57" s="75"/>
      <c r="GC57" s="53"/>
      <c r="GD57" s="95"/>
      <c r="GE57" s="95"/>
      <c r="GF57" s="95"/>
      <c r="GG57" s="95"/>
      <c r="GH57" s="50"/>
      <c r="GI57" s="76"/>
      <c r="GK57" s="53"/>
      <c r="GL57" s="50"/>
      <c r="GM57" s="50"/>
      <c r="GN57" s="50"/>
      <c r="GO57" s="50"/>
      <c r="GY57" s="50"/>
      <c r="GZ57" s="50"/>
      <c r="HA57" s="50"/>
      <c r="HB57" s="50"/>
      <c r="HC57" s="50"/>
      <c r="HD57" s="50"/>
      <c r="HE57" s="50"/>
      <c r="HF57" s="50"/>
      <c r="HG57" s="50"/>
      <c r="HH57" s="50"/>
      <c r="HI57" s="50"/>
      <c r="HJ57" s="50"/>
      <c r="HK57" s="50"/>
      <c r="HL57" s="50"/>
      <c r="HM57" s="50"/>
      <c r="HN57" s="50"/>
      <c r="HO57" s="50"/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</row>
    <row r="58" spans="1:250" s="15" customFormat="1" ht="16.149999999999999" customHeight="1">
      <c r="A58"/>
      <c r="B58"/>
      <c r="C58" s="106"/>
      <c r="D58"/>
      <c r="E58"/>
      <c r="F58"/>
      <c r="G58"/>
      <c r="H58"/>
      <c r="I58"/>
      <c r="J58"/>
      <c r="K58"/>
      <c r="L58" s="12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 s="106"/>
      <c r="AR58"/>
      <c r="AS58"/>
      <c r="AT58"/>
      <c r="AU58"/>
      <c r="AV58"/>
      <c r="AW58"/>
      <c r="AX58"/>
      <c r="AY58"/>
      <c r="AZ58" s="12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 s="106"/>
      <c r="CF58"/>
      <c r="CG58"/>
      <c r="CH58"/>
      <c r="CI58"/>
      <c r="CJ58"/>
      <c r="CK58"/>
      <c r="CL58"/>
      <c r="CM58"/>
      <c r="CN58" s="12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 s="106"/>
      <c r="DT58"/>
      <c r="DU58"/>
      <c r="DV58"/>
      <c r="DW58"/>
      <c r="DX58"/>
      <c r="DY58"/>
      <c r="DZ58"/>
      <c r="EA58"/>
      <c r="EB58" s="12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G58" s="72"/>
      <c r="FP58" s="12"/>
      <c r="GY58" s="50"/>
      <c r="GZ58" s="50"/>
      <c r="HA58" s="50"/>
      <c r="HB58" s="50"/>
      <c r="HC58" s="50"/>
      <c r="HD58" s="50"/>
      <c r="HE58" s="50"/>
      <c r="HF58" s="50"/>
      <c r="HG58" s="50"/>
      <c r="HH58" s="50"/>
      <c r="HI58" s="50"/>
      <c r="HJ58" s="50"/>
      <c r="HK58" s="50"/>
      <c r="HL58" s="50"/>
      <c r="HM58" s="50"/>
      <c r="HN58" s="50"/>
      <c r="HO58" s="50"/>
      <c r="HP58" s="50"/>
      <c r="HQ58" s="50"/>
      <c r="HR58" s="50"/>
      <c r="HS58" s="50"/>
      <c r="HT58" s="50"/>
      <c r="HU58" s="50"/>
      <c r="HV58" s="50"/>
      <c r="HW58" s="50"/>
      <c r="HX58" s="50"/>
      <c r="HY58" s="50"/>
      <c r="HZ58" s="50"/>
      <c r="IA58" s="50"/>
      <c r="IB58" s="50"/>
      <c r="IC58" s="50"/>
      <c r="ID58" s="50"/>
      <c r="IE58" s="50"/>
      <c r="IF58" s="50"/>
      <c r="IG58" s="50"/>
      <c r="IH58" s="50"/>
      <c r="II58" s="50"/>
      <c r="IJ58" s="50"/>
      <c r="IK58" s="50"/>
      <c r="IL58" s="50"/>
      <c r="IM58" s="50"/>
      <c r="IN58" s="50"/>
      <c r="IO58" s="50"/>
      <c r="IP58" s="50"/>
    </row>
    <row r="59" spans="1:250" s="15" customFormat="1" ht="16.149999999999999" customHeight="1">
      <c r="A59"/>
      <c r="B59"/>
      <c r="C59" s="104" t="s">
        <v>5</v>
      </c>
      <c r="D59"/>
      <c r="E59" s="107" t="s">
        <v>34</v>
      </c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 s="104"/>
      <c r="W59"/>
      <c r="X59" s="105" t="s">
        <v>5</v>
      </c>
      <c r="Y59" s="107" t="s">
        <v>34</v>
      </c>
      <c r="Z59"/>
      <c r="AA59"/>
      <c r="AB59"/>
      <c r="AC59" s="13"/>
      <c r="AD59" s="12"/>
      <c r="AE59" s="12"/>
      <c r="AF59" s="108"/>
      <c r="AG59" s="264"/>
      <c r="AH59" s="264"/>
      <c r="AI59"/>
      <c r="AJ59"/>
      <c r="AK59"/>
      <c r="AL59"/>
      <c r="AM59"/>
      <c r="AN59"/>
      <c r="AO59"/>
      <c r="AP59"/>
      <c r="AQ59" s="104" t="s">
        <v>5</v>
      </c>
      <c r="AR59"/>
      <c r="AS59" s="107" t="s">
        <v>34</v>
      </c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 s="104"/>
      <c r="BK59"/>
      <c r="BL59" s="105" t="s">
        <v>5</v>
      </c>
      <c r="BM59" s="107" t="s">
        <v>34</v>
      </c>
      <c r="BN59"/>
      <c r="BO59"/>
      <c r="BP59"/>
      <c r="BQ59" s="13"/>
      <c r="BR59" s="12"/>
      <c r="BS59" s="12"/>
      <c r="BT59" s="108"/>
      <c r="BU59" s="264"/>
      <c r="BV59" s="264"/>
      <c r="BW59"/>
      <c r="BX59"/>
      <c r="BY59"/>
      <c r="BZ59"/>
      <c r="CA59"/>
      <c r="CB59"/>
      <c r="CC59"/>
      <c r="CD59"/>
      <c r="CE59" s="104" t="s">
        <v>5</v>
      </c>
      <c r="CF59"/>
      <c r="CG59" s="107" t="s">
        <v>34</v>
      </c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 s="104"/>
      <c r="CY59"/>
      <c r="CZ59" s="105" t="s">
        <v>5</v>
      </c>
      <c r="DA59" s="107" t="s">
        <v>34</v>
      </c>
      <c r="DB59"/>
      <c r="DC59"/>
      <c r="DD59"/>
      <c r="DE59" s="13"/>
      <c r="DF59" s="12"/>
      <c r="DG59" s="12"/>
      <c r="DH59" s="108"/>
      <c r="DI59" s="264"/>
      <c r="DJ59" s="264"/>
      <c r="DK59"/>
      <c r="DL59"/>
      <c r="DM59"/>
      <c r="DN59"/>
      <c r="DO59"/>
      <c r="DP59"/>
      <c r="DQ59"/>
      <c r="DR59"/>
      <c r="DS59" s="104" t="s">
        <v>5</v>
      </c>
      <c r="DT59"/>
      <c r="DU59" s="107" t="s">
        <v>34</v>
      </c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 s="104"/>
      <c r="EM59"/>
      <c r="EN59" s="105" t="s">
        <v>5</v>
      </c>
      <c r="EO59" s="107" t="s">
        <v>34</v>
      </c>
      <c r="EP59"/>
      <c r="EQ59"/>
      <c r="ER59"/>
      <c r="ES59" s="13"/>
      <c r="ET59" s="12"/>
      <c r="EU59" s="12"/>
      <c r="EV59" s="108"/>
      <c r="EW59" s="264"/>
      <c r="EX59" s="264"/>
      <c r="EY59"/>
      <c r="EZ59"/>
      <c r="FA59"/>
      <c r="FB59"/>
      <c r="FC59"/>
      <c r="FD59"/>
      <c r="FE59"/>
      <c r="FG59" s="76"/>
      <c r="FI59" s="77"/>
      <c r="FZ59" s="76"/>
      <c r="GB59" s="75"/>
      <c r="GC59" s="77"/>
      <c r="GG59" s="13"/>
      <c r="GH59" s="12"/>
      <c r="GI59" s="12"/>
      <c r="GJ59" s="47"/>
      <c r="GY59" s="50"/>
      <c r="GZ59" s="50"/>
      <c r="HA59" s="50"/>
      <c r="HB59" s="50"/>
      <c r="HC59" s="50"/>
      <c r="HD59" s="50"/>
      <c r="HE59" s="50"/>
      <c r="HF59" s="50"/>
      <c r="HG59" s="50"/>
      <c r="HH59" s="50"/>
      <c r="HI59" s="50"/>
      <c r="HJ59" s="50"/>
      <c r="HK59" s="50"/>
      <c r="HL59" s="50"/>
      <c r="HM59" s="50"/>
      <c r="HN59" s="50"/>
      <c r="HO59" s="50"/>
      <c r="HP59" s="50"/>
      <c r="HQ59" s="50"/>
      <c r="HR59" s="50"/>
      <c r="HS59" s="50"/>
      <c r="HT59" s="50"/>
      <c r="HU59" s="50"/>
      <c r="HV59" s="50"/>
      <c r="HW59" s="50"/>
      <c r="HX59" s="50"/>
      <c r="HY59" s="50"/>
      <c r="HZ59" s="50"/>
      <c r="IA59" s="50"/>
      <c r="IB59" s="50"/>
      <c r="IC59" s="50"/>
      <c r="ID59" s="50"/>
      <c r="IE59" s="50"/>
      <c r="IF59" s="50"/>
      <c r="IG59" s="50"/>
      <c r="IH59" s="50"/>
      <c r="II59" s="50"/>
      <c r="IJ59" s="50"/>
      <c r="IK59" s="50"/>
      <c r="IL59" s="50"/>
      <c r="IM59" s="50"/>
      <c r="IN59" s="50"/>
      <c r="IO59" s="50"/>
      <c r="IP59" s="50"/>
    </row>
    <row r="60" spans="1:250" s="15" customFormat="1" ht="16.149999999999999" customHeight="1">
      <c r="A60"/>
      <c r="B60"/>
      <c r="C60" s="104" t="s">
        <v>6</v>
      </c>
      <c r="D60"/>
      <c r="E60" s="107" t="s">
        <v>34</v>
      </c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 s="105" t="s">
        <v>6</v>
      </c>
      <c r="Y60" s="107" t="s">
        <v>34</v>
      </c>
      <c r="Z60"/>
      <c r="AA60"/>
      <c r="AB60"/>
      <c r="AF60"/>
      <c r="AG60"/>
      <c r="AH60"/>
      <c r="AI60"/>
      <c r="AJ60"/>
      <c r="AK60"/>
      <c r="AL60"/>
      <c r="AM60"/>
      <c r="AN60"/>
      <c r="AO60"/>
      <c r="AP60"/>
      <c r="AQ60" s="104" t="s">
        <v>6</v>
      </c>
      <c r="AR60"/>
      <c r="AS60" s="107" t="s">
        <v>34</v>
      </c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 s="105" t="s">
        <v>6</v>
      </c>
      <c r="BM60" s="107" t="s">
        <v>34</v>
      </c>
      <c r="BN60"/>
      <c r="BO60"/>
      <c r="BP60"/>
      <c r="BT60"/>
      <c r="BU60"/>
      <c r="BV60"/>
      <c r="BW60"/>
      <c r="BX60"/>
      <c r="BY60"/>
      <c r="BZ60"/>
      <c r="CA60"/>
      <c r="CB60"/>
      <c r="CC60"/>
      <c r="CD60"/>
      <c r="CE60" s="104" t="s">
        <v>6</v>
      </c>
      <c r="CF60"/>
      <c r="CG60" s="107" t="s">
        <v>34</v>
      </c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 s="105" t="s">
        <v>6</v>
      </c>
      <c r="DA60" s="107" t="s">
        <v>34</v>
      </c>
      <c r="DB60"/>
      <c r="DC60"/>
      <c r="DD60"/>
      <c r="DH60"/>
      <c r="DI60"/>
      <c r="DJ60"/>
      <c r="DK60"/>
      <c r="DL60"/>
      <c r="DM60"/>
      <c r="DN60"/>
      <c r="DO60"/>
      <c r="DP60"/>
      <c r="DQ60"/>
      <c r="DR60"/>
      <c r="DS60" s="104" t="s">
        <v>6</v>
      </c>
      <c r="DT60"/>
      <c r="DU60" s="107" t="s">
        <v>34</v>
      </c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 s="105" t="s">
        <v>6</v>
      </c>
      <c r="EO60" s="107" t="s">
        <v>34</v>
      </c>
      <c r="EP60"/>
      <c r="EQ60"/>
      <c r="ER60"/>
      <c r="EV60"/>
      <c r="EW60"/>
      <c r="EX60"/>
      <c r="EY60"/>
      <c r="EZ60"/>
      <c r="FA60"/>
      <c r="FB60"/>
      <c r="FC60"/>
      <c r="FD60"/>
      <c r="FE60"/>
      <c r="FG60" s="76"/>
      <c r="FI60" s="77"/>
      <c r="GB60" s="75"/>
      <c r="GC60" s="77"/>
      <c r="GY60" s="50"/>
      <c r="GZ60" s="50"/>
      <c r="HA60" s="50"/>
      <c r="HB60" s="50"/>
      <c r="HC60" s="50"/>
      <c r="HD60" s="50"/>
      <c r="HE60" s="50"/>
      <c r="HF60" s="50"/>
      <c r="HG60" s="50"/>
      <c r="HH60" s="50"/>
      <c r="HI60" s="50"/>
      <c r="HJ60" s="50"/>
      <c r="HK60" s="50"/>
      <c r="HL60" s="50"/>
      <c r="HM60" s="50"/>
      <c r="HN60" s="50"/>
      <c r="HO60" s="50"/>
      <c r="HP60" s="50"/>
      <c r="HQ60" s="50"/>
      <c r="HR60" s="50"/>
      <c r="HS60" s="50"/>
      <c r="HT60" s="50"/>
      <c r="HU60" s="50"/>
      <c r="HV60" s="50"/>
      <c r="HW60" s="50"/>
      <c r="HX60" s="50"/>
      <c r="HY60" s="50"/>
      <c r="HZ60" s="50"/>
      <c r="IA60" s="50"/>
      <c r="IB60" s="50"/>
      <c r="IC60" s="50"/>
      <c r="ID60" s="50"/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  <c r="IP60" s="50"/>
    </row>
    <row r="61" spans="1:250" s="15" customFormat="1" ht="16.149999999999999" customHeight="1">
      <c r="A61"/>
      <c r="B61"/>
      <c r="C61" s="106"/>
      <c r="D61"/>
      <c r="E61" s="109"/>
      <c r="F61"/>
      <c r="G61" s="107"/>
      <c r="H61" s="107"/>
      <c r="I61" s="107"/>
      <c r="J61" s="269"/>
      <c r="K61" s="269"/>
      <c r="L61" s="269"/>
      <c r="M61"/>
      <c r="N61"/>
      <c r="O61"/>
      <c r="P61"/>
      <c r="Q61"/>
      <c r="R61"/>
      <c r="S61"/>
      <c r="T61"/>
      <c r="U61"/>
      <c r="V61" s="104"/>
      <c r="W61"/>
      <c r="X61" s="273"/>
      <c r="Y61" s="109"/>
      <c r="Z61" s="107"/>
      <c r="AA61" s="269"/>
      <c r="AB61" s="269"/>
      <c r="AC61" s="269"/>
      <c r="AD61" s="269"/>
      <c r="AE61" s="269"/>
      <c r="AF61" s="269"/>
      <c r="AG61" s="269"/>
      <c r="AH61" s="63"/>
      <c r="AI61"/>
      <c r="AJ61"/>
      <c r="AK61"/>
      <c r="AL61"/>
      <c r="AM61"/>
      <c r="AN61"/>
      <c r="AO61"/>
      <c r="AP61"/>
      <c r="AQ61" s="106"/>
      <c r="AR61"/>
      <c r="AS61" s="109"/>
      <c r="AT61"/>
      <c r="AU61" s="107"/>
      <c r="AV61" s="107"/>
      <c r="AW61" s="107"/>
      <c r="AX61" s="269"/>
      <c r="AY61" s="269"/>
      <c r="AZ61" s="269"/>
      <c r="BA61"/>
      <c r="BB61"/>
      <c r="BC61"/>
      <c r="BD61"/>
      <c r="BE61"/>
      <c r="BF61"/>
      <c r="BG61"/>
      <c r="BH61"/>
      <c r="BI61"/>
      <c r="BJ61" s="104"/>
      <c r="BK61"/>
      <c r="BL61" s="273"/>
      <c r="BM61" s="109"/>
      <c r="BN61" s="107"/>
      <c r="BO61" s="269"/>
      <c r="BP61" s="269"/>
      <c r="BQ61" s="269"/>
      <c r="BR61" s="269"/>
      <c r="BS61" s="269"/>
      <c r="BT61" s="269"/>
      <c r="BU61" s="269"/>
      <c r="BV61" s="63"/>
      <c r="BW61"/>
      <c r="BX61"/>
      <c r="BY61"/>
      <c r="BZ61"/>
      <c r="CA61"/>
      <c r="CB61"/>
      <c r="CC61"/>
      <c r="CD61"/>
      <c r="CE61" s="106"/>
      <c r="CF61"/>
      <c r="CG61" s="109"/>
      <c r="CH61"/>
      <c r="CI61" s="107"/>
      <c r="CJ61" s="107"/>
      <c r="CK61" s="107"/>
      <c r="CL61" s="269"/>
      <c r="CM61" s="269"/>
      <c r="CN61" s="269"/>
      <c r="CO61"/>
      <c r="CP61"/>
      <c r="CQ61"/>
      <c r="CR61"/>
      <c r="CS61"/>
      <c r="CT61"/>
      <c r="CU61"/>
      <c r="CV61"/>
      <c r="CW61"/>
      <c r="CX61" s="104"/>
      <c r="CY61"/>
      <c r="CZ61" s="273"/>
      <c r="DA61" s="109"/>
      <c r="DB61" s="107"/>
      <c r="DC61" s="269"/>
      <c r="DD61" s="269"/>
      <c r="DE61" s="269"/>
      <c r="DF61" s="269"/>
      <c r="DG61" s="269"/>
      <c r="DH61" s="269"/>
      <c r="DI61" s="269"/>
      <c r="DJ61" s="63"/>
      <c r="DK61"/>
      <c r="DL61"/>
      <c r="DM61"/>
      <c r="DN61"/>
      <c r="DO61"/>
      <c r="DP61"/>
      <c r="DQ61"/>
      <c r="DR61"/>
      <c r="DS61" s="106"/>
      <c r="DT61"/>
      <c r="DU61" s="109"/>
      <c r="DV61"/>
      <c r="DW61" s="107"/>
      <c r="DX61" s="107"/>
      <c r="DY61" s="107"/>
      <c r="DZ61" s="269"/>
      <c r="EA61" s="269"/>
      <c r="EB61" s="269"/>
      <c r="EC61"/>
      <c r="ED61"/>
      <c r="EE61"/>
      <c r="EF61"/>
      <c r="EG61"/>
      <c r="EH61"/>
      <c r="EI61"/>
      <c r="EJ61"/>
      <c r="EK61"/>
      <c r="EL61" s="104"/>
      <c r="EM61"/>
      <c r="EN61" s="273"/>
      <c r="EO61" s="109"/>
      <c r="EP61" s="107"/>
      <c r="EQ61" s="269"/>
      <c r="ER61" s="269"/>
      <c r="ES61" s="269"/>
      <c r="ET61" s="269"/>
      <c r="EU61" s="269"/>
      <c r="EV61" s="269"/>
      <c r="EW61" s="269"/>
      <c r="EX61" s="63"/>
      <c r="EY61"/>
      <c r="EZ61"/>
      <c r="FA61"/>
      <c r="FB61"/>
      <c r="FC61"/>
      <c r="FD61"/>
      <c r="FE61"/>
      <c r="FG61" s="72"/>
      <c r="FI61" s="79"/>
      <c r="FK61" s="77"/>
      <c r="FL61" s="77"/>
      <c r="FM61" s="77"/>
      <c r="FN61" s="45"/>
      <c r="FO61" s="45"/>
      <c r="FP61" s="45"/>
      <c r="FZ61" s="76"/>
      <c r="GB61" s="78"/>
      <c r="GC61" s="79"/>
      <c r="GD61" s="77"/>
      <c r="GE61" s="45"/>
      <c r="GF61" s="45"/>
      <c r="GG61" s="45"/>
      <c r="GH61" s="45"/>
      <c r="GI61" s="45"/>
      <c r="GJ61" s="45"/>
      <c r="GK61" s="45"/>
      <c r="GL61" s="49"/>
      <c r="GY61" s="50"/>
      <c r="GZ61" s="50"/>
      <c r="HA61" s="50"/>
      <c r="HB61" s="50"/>
      <c r="HC61" s="50"/>
      <c r="HD61" s="50"/>
      <c r="HE61" s="50"/>
      <c r="HF61" s="50"/>
      <c r="HG61" s="50"/>
      <c r="HH61" s="50"/>
      <c r="HI61" s="50"/>
      <c r="HJ61" s="50"/>
      <c r="HK61" s="50"/>
      <c r="HL61" s="50"/>
      <c r="HM61" s="50"/>
      <c r="HN61" s="50"/>
      <c r="HO61" s="50"/>
      <c r="HP61" s="50"/>
      <c r="HQ61" s="50"/>
      <c r="HR61" s="50"/>
      <c r="HS61" s="50"/>
      <c r="HT61" s="50"/>
      <c r="HU61" s="50"/>
      <c r="HV61" s="50"/>
      <c r="HW61" s="50"/>
      <c r="HX61" s="50"/>
      <c r="HY61" s="50"/>
      <c r="HZ61" s="50"/>
      <c r="IA61" s="50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  <c r="IP61" s="50"/>
    </row>
    <row r="62" spans="1:250" s="15" customFormat="1" ht="16.149999999999999" customHeight="1">
      <c r="A62"/>
      <c r="B62"/>
      <c r="C62" s="104" t="s">
        <v>5</v>
      </c>
      <c r="D62"/>
      <c r="E62" s="107" t="s">
        <v>34</v>
      </c>
      <c r="F62"/>
      <c r="G62" s="107"/>
      <c r="H62" s="107"/>
      <c r="I62" s="107"/>
      <c r="J62" s="63"/>
      <c r="K62" s="63"/>
      <c r="L62" s="63"/>
      <c r="M62"/>
      <c r="N62"/>
      <c r="O62"/>
      <c r="P62"/>
      <c r="Q62"/>
      <c r="R62"/>
      <c r="S62"/>
      <c r="T62"/>
      <c r="U62"/>
      <c r="V62" s="104"/>
      <c r="W62"/>
      <c r="X62" s="105" t="s">
        <v>5</v>
      </c>
      <c r="Y62" s="107" t="s">
        <v>34</v>
      </c>
      <c r="Z62" s="107"/>
      <c r="AA62" s="63"/>
      <c r="AB62" s="63"/>
      <c r="AC62" s="63"/>
      <c r="AD62" s="63"/>
      <c r="AE62" s="63"/>
      <c r="AF62" s="63"/>
      <c r="AG62" s="63"/>
      <c r="AH62" s="63"/>
      <c r="AI62"/>
      <c r="AJ62"/>
      <c r="AK62"/>
      <c r="AL62"/>
      <c r="AM62"/>
      <c r="AN62"/>
      <c r="AO62"/>
      <c r="AP62"/>
      <c r="AQ62" s="104" t="s">
        <v>5</v>
      </c>
      <c r="AR62"/>
      <c r="AS62" s="107" t="s">
        <v>34</v>
      </c>
      <c r="AT62"/>
      <c r="AU62" s="107"/>
      <c r="AV62" s="107"/>
      <c r="AW62" s="107"/>
      <c r="AX62" s="63"/>
      <c r="AY62" s="63"/>
      <c r="AZ62" s="63"/>
      <c r="BA62"/>
      <c r="BB62"/>
      <c r="BC62"/>
      <c r="BD62"/>
      <c r="BE62"/>
      <c r="BF62"/>
      <c r="BG62"/>
      <c r="BH62"/>
      <c r="BI62"/>
      <c r="BJ62" s="104"/>
      <c r="BK62"/>
      <c r="BL62" s="105" t="s">
        <v>5</v>
      </c>
      <c r="BM62" s="107" t="s">
        <v>34</v>
      </c>
      <c r="BN62" s="107"/>
      <c r="BO62" s="63"/>
      <c r="BP62" s="63"/>
      <c r="BQ62" s="63"/>
      <c r="BR62" s="63"/>
      <c r="BS62" s="63"/>
      <c r="BT62" s="63"/>
      <c r="BU62" s="63"/>
      <c r="BV62" s="63"/>
      <c r="BW62"/>
      <c r="BX62"/>
      <c r="BY62"/>
      <c r="BZ62"/>
      <c r="CA62"/>
      <c r="CB62"/>
      <c r="CC62"/>
      <c r="CD62"/>
      <c r="CE62" s="104" t="s">
        <v>5</v>
      </c>
      <c r="CF62"/>
      <c r="CG62" s="107" t="s">
        <v>34</v>
      </c>
      <c r="CH62"/>
      <c r="CI62" s="107"/>
      <c r="CJ62" s="107"/>
      <c r="CK62" s="107"/>
      <c r="CL62" s="63"/>
      <c r="CM62" s="63"/>
      <c r="CN62" s="63"/>
      <c r="CO62"/>
      <c r="CP62"/>
      <c r="CQ62"/>
      <c r="CR62"/>
      <c r="CS62"/>
      <c r="CT62"/>
      <c r="CU62"/>
      <c r="CV62"/>
      <c r="CW62"/>
      <c r="CX62" s="104"/>
      <c r="CY62"/>
      <c r="CZ62" s="105" t="s">
        <v>5</v>
      </c>
      <c r="DA62" s="107" t="s">
        <v>34</v>
      </c>
      <c r="DB62" s="107"/>
      <c r="DC62" s="63"/>
      <c r="DD62" s="63"/>
      <c r="DE62" s="63"/>
      <c r="DF62" s="63"/>
      <c r="DG62" s="63"/>
      <c r="DH62" s="63"/>
      <c r="DI62" s="63"/>
      <c r="DJ62" s="63"/>
      <c r="DK62"/>
      <c r="DL62"/>
      <c r="DM62"/>
      <c r="DN62"/>
      <c r="DO62"/>
      <c r="DP62"/>
      <c r="DQ62"/>
      <c r="DR62"/>
      <c r="DS62" s="104" t="s">
        <v>5</v>
      </c>
      <c r="DT62"/>
      <c r="DU62" s="107" t="s">
        <v>34</v>
      </c>
      <c r="DV62"/>
      <c r="DW62" s="107"/>
      <c r="DX62" s="107"/>
      <c r="DY62" s="107"/>
      <c r="DZ62" s="63"/>
      <c r="EA62" s="63"/>
      <c r="EB62" s="63"/>
      <c r="EC62"/>
      <c r="ED62"/>
      <c r="EE62"/>
      <c r="EF62"/>
      <c r="EG62"/>
      <c r="EH62"/>
      <c r="EI62"/>
      <c r="EJ62"/>
      <c r="EK62"/>
      <c r="EL62" s="104"/>
      <c r="EM62"/>
      <c r="EN62" s="105" t="s">
        <v>5</v>
      </c>
      <c r="EO62" s="107" t="s">
        <v>34</v>
      </c>
      <c r="EP62" s="107"/>
      <c r="EQ62" s="63"/>
      <c r="ER62" s="63"/>
      <c r="ES62" s="63"/>
      <c r="ET62" s="63"/>
      <c r="EU62" s="63"/>
      <c r="EV62" s="63"/>
      <c r="EW62" s="63"/>
      <c r="EX62" s="63"/>
      <c r="EY62"/>
      <c r="EZ62"/>
      <c r="FA62"/>
      <c r="FB62"/>
      <c r="FC62"/>
      <c r="FD62"/>
      <c r="FE62"/>
      <c r="FG62" s="76"/>
      <c r="FI62" s="77"/>
      <c r="FK62" s="77"/>
      <c r="FL62" s="77"/>
      <c r="FM62" s="77"/>
      <c r="FN62" s="49"/>
      <c r="FO62" s="49"/>
      <c r="FP62" s="49"/>
      <c r="FZ62" s="76"/>
      <c r="GB62" s="75"/>
      <c r="GC62" s="77"/>
      <c r="GD62" s="77"/>
      <c r="GE62" s="49"/>
      <c r="GF62" s="49"/>
      <c r="GG62" s="49"/>
      <c r="GH62" s="49"/>
      <c r="GI62" s="49"/>
      <c r="GJ62" s="49"/>
      <c r="GK62" s="49"/>
      <c r="GL62" s="49"/>
      <c r="GY62" s="50"/>
      <c r="GZ62" s="50"/>
      <c r="HA62" s="50"/>
      <c r="HB62" s="50"/>
      <c r="HC62" s="50"/>
      <c r="HD62" s="50"/>
      <c r="HE62" s="50"/>
      <c r="HF62" s="50"/>
      <c r="HG62" s="50"/>
      <c r="HH62" s="50"/>
      <c r="HI62" s="50"/>
      <c r="HJ62" s="50"/>
      <c r="HK62" s="50"/>
      <c r="HL62" s="50"/>
      <c r="HM62" s="50"/>
      <c r="HN62" s="50"/>
      <c r="HO62" s="50"/>
      <c r="HP62" s="50"/>
      <c r="HQ62" s="50"/>
      <c r="HR62" s="50"/>
      <c r="HS62" s="50"/>
      <c r="HT62" s="50"/>
      <c r="HU62" s="50"/>
      <c r="HV62" s="50"/>
      <c r="HW62" s="50"/>
      <c r="HX62" s="50"/>
      <c r="HY62" s="50"/>
      <c r="HZ62" s="50"/>
      <c r="IA62" s="50"/>
      <c r="IB62" s="50"/>
      <c r="IC62" s="50"/>
      <c r="ID62" s="50"/>
      <c r="IE62" s="50"/>
      <c r="IF62" s="50"/>
      <c r="IG62" s="50"/>
      <c r="IH62" s="50"/>
      <c r="II62" s="50"/>
      <c r="IJ62" s="50"/>
      <c r="IK62" s="50"/>
      <c r="IL62" s="50"/>
      <c r="IM62" s="50"/>
      <c r="IN62" s="50"/>
      <c r="IO62" s="50"/>
      <c r="IP62" s="50"/>
    </row>
    <row r="63" spans="1:250" s="15" customFormat="1" ht="16.149999999999999" customHeight="1">
      <c r="A63"/>
      <c r="B63"/>
      <c r="C63" s="104" t="s">
        <v>6</v>
      </c>
      <c r="D63"/>
      <c r="E63" s="107" t="s">
        <v>34</v>
      </c>
      <c r="F63"/>
      <c r="G63" s="109"/>
      <c r="H63" s="109"/>
      <c r="I63" s="109"/>
      <c r="J63" s="60"/>
      <c r="K63" s="60"/>
      <c r="L63" s="60"/>
      <c r="M63"/>
      <c r="N63"/>
      <c r="O63"/>
      <c r="P63"/>
      <c r="Q63"/>
      <c r="R63"/>
      <c r="S63"/>
      <c r="T63"/>
      <c r="U63"/>
      <c r="V63" s="106"/>
      <c r="W63"/>
      <c r="X63" s="105" t="s">
        <v>6</v>
      </c>
      <c r="Y63" s="107" t="s">
        <v>34</v>
      </c>
      <c r="Z63" s="109"/>
      <c r="AA63" s="60"/>
      <c r="AB63" s="60"/>
      <c r="AC63" s="60"/>
      <c r="AD63" s="60"/>
      <c r="AE63" s="60"/>
      <c r="AF63" s="60"/>
      <c r="AG63" s="60"/>
      <c r="AH63" s="60"/>
      <c r="AI63"/>
      <c r="AJ63"/>
      <c r="AK63"/>
      <c r="AL63"/>
      <c r="AM63"/>
      <c r="AN63"/>
      <c r="AO63"/>
      <c r="AP63"/>
      <c r="AQ63" s="104" t="s">
        <v>6</v>
      </c>
      <c r="AR63"/>
      <c r="AS63" s="107" t="s">
        <v>34</v>
      </c>
      <c r="AT63"/>
      <c r="AU63" s="109"/>
      <c r="AV63" s="109"/>
      <c r="AW63" s="109"/>
      <c r="AX63" s="60"/>
      <c r="AY63" s="60"/>
      <c r="AZ63" s="60"/>
      <c r="BA63"/>
      <c r="BB63"/>
      <c r="BC63"/>
      <c r="BD63"/>
      <c r="BE63"/>
      <c r="BF63"/>
      <c r="BG63"/>
      <c r="BH63"/>
      <c r="BI63"/>
      <c r="BJ63" s="106"/>
      <c r="BK63"/>
      <c r="BL63" s="105" t="s">
        <v>6</v>
      </c>
      <c r="BM63" s="107" t="s">
        <v>34</v>
      </c>
      <c r="BN63" s="109"/>
      <c r="BO63" s="60"/>
      <c r="BP63" s="60"/>
      <c r="BQ63" s="60"/>
      <c r="BR63" s="60"/>
      <c r="BS63" s="60"/>
      <c r="BT63" s="60"/>
      <c r="BU63" s="60"/>
      <c r="BV63" s="60"/>
      <c r="BW63"/>
      <c r="BX63"/>
      <c r="BY63"/>
      <c r="BZ63"/>
      <c r="CA63"/>
      <c r="CB63"/>
      <c r="CC63"/>
      <c r="CD63"/>
      <c r="CE63" s="104" t="s">
        <v>6</v>
      </c>
      <c r="CF63"/>
      <c r="CG63" s="107" t="s">
        <v>34</v>
      </c>
      <c r="CH63"/>
      <c r="CI63" s="109"/>
      <c r="CJ63" s="109"/>
      <c r="CK63" s="109"/>
      <c r="CL63" s="60"/>
      <c r="CM63" s="60"/>
      <c r="CN63" s="60"/>
      <c r="CO63"/>
      <c r="CP63"/>
      <c r="CQ63"/>
      <c r="CR63"/>
      <c r="CS63"/>
      <c r="CT63"/>
      <c r="CU63"/>
      <c r="CV63"/>
      <c r="CW63"/>
      <c r="CX63" s="106"/>
      <c r="CY63"/>
      <c r="CZ63" s="105" t="s">
        <v>6</v>
      </c>
      <c r="DA63" s="107" t="s">
        <v>34</v>
      </c>
      <c r="DB63" s="109"/>
      <c r="DC63" s="60"/>
      <c r="DD63" s="60"/>
      <c r="DE63" s="60"/>
      <c r="DF63" s="60"/>
      <c r="DG63" s="60"/>
      <c r="DH63" s="60"/>
      <c r="DI63" s="60"/>
      <c r="DJ63" s="60"/>
      <c r="DK63"/>
      <c r="DL63"/>
      <c r="DM63"/>
      <c r="DN63"/>
      <c r="DO63"/>
      <c r="DP63"/>
      <c r="DQ63"/>
      <c r="DR63"/>
      <c r="DS63" s="104" t="s">
        <v>6</v>
      </c>
      <c r="DT63"/>
      <c r="DU63" s="107" t="s">
        <v>34</v>
      </c>
      <c r="DV63"/>
      <c r="DW63" s="109"/>
      <c r="DX63" s="109"/>
      <c r="DY63" s="109"/>
      <c r="DZ63" s="60"/>
      <c r="EA63" s="60"/>
      <c r="EB63" s="60"/>
      <c r="EC63"/>
      <c r="ED63"/>
      <c r="EE63"/>
      <c r="EF63"/>
      <c r="EG63"/>
      <c r="EH63"/>
      <c r="EI63"/>
      <c r="EJ63"/>
      <c r="EK63"/>
      <c r="EL63" s="106"/>
      <c r="EM63"/>
      <c r="EN63" s="105" t="s">
        <v>6</v>
      </c>
      <c r="EO63" s="107" t="s">
        <v>34</v>
      </c>
      <c r="EP63" s="109"/>
      <c r="EQ63" s="60"/>
      <c r="ER63" s="60"/>
      <c r="ES63" s="60"/>
      <c r="ET63" s="60"/>
      <c r="EU63" s="60"/>
      <c r="EV63" s="60"/>
      <c r="EW63" s="60"/>
      <c r="EX63" s="60"/>
      <c r="EY63"/>
      <c r="EZ63"/>
      <c r="FA63"/>
      <c r="FB63"/>
      <c r="FC63"/>
      <c r="FD63"/>
      <c r="FE63"/>
      <c r="FG63" s="76"/>
      <c r="FI63" s="77"/>
      <c r="FK63" s="79"/>
      <c r="FL63" s="79"/>
      <c r="FM63" s="79"/>
      <c r="FN63" s="73"/>
      <c r="FO63" s="73"/>
      <c r="FP63" s="73"/>
      <c r="FZ63" s="72"/>
      <c r="GB63" s="75"/>
      <c r="GC63" s="77"/>
      <c r="GD63" s="79"/>
      <c r="GE63" s="73"/>
      <c r="GF63" s="73"/>
      <c r="GG63" s="73"/>
      <c r="GH63" s="73"/>
      <c r="GI63" s="73"/>
      <c r="GJ63" s="73"/>
      <c r="GK63" s="73"/>
      <c r="GL63" s="73"/>
      <c r="GY63" s="50"/>
      <c r="GZ63" s="50"/>
      <c r="HA63" s="50"/>
      <c r="HB63" s="50"/>
      <c r="HC63" s="50"/>
      <c r="HD63" s="50"/>
      <c r="HE63" s="50"/>
      <c r="HF63" s="50"/>
      <c r="HG63" s="50"/>
      <c r="HH63" s="50"/>
      <c r="HI63" s="50"/>
      <c r="HJ63" s="50"/>
      <c r="HK63" s="50"/>
      <c r="HL63" s="50"/>
      <c r="HM63" s="50"/>
      <c r="HN63" s="50"/>
      <c r="HO63" s="50"/>
      <c r="HP63" s="50"/>
      <c r="HQ63" s="50"/>
      <c r="HR63" s="50"/>
      <c r="HS63" s="50"/>
      <c r="HT63" s="50"/>
      <c r="HU63" s="50"/>
      <c r="HV63" s="50"/>
      <c r="HW63" s="50"/>
      <c r="HX63" s="50"/>
      <c r="HY63" s="50"/>
      <c r="HZ63" s="50"/>
      <c r="IA63" s="50"/>
      <c r="IB63" s="50"/>
      <c r="IC63" s="50"/>
      <c r="ID63" s="50"/>
      <c r="IE63" s="50"/>
      <c r="IF63" s="50"/>
      <c r="IG63" s="50"/>
      <c r="IH63" s="50"/>
      <c r="II63" s="50"/>
      <c r="IJ63" s="50"/>
      <c r="IK63" s="50"/>
      <c r="IL63" s="50"/>
      <c r="IM63" s="50"/>
      <c r="IN63" s="50"/>
      <c r="IO63" s="50"/>
      <c r="IP63" s="50"/>
    </row>
    <row r="64" spans="1:250" s="15" customFormat="1" ht="16.149999999999999" customHeight="1">
      <c r="A64"/>
      <c r="B64"/>
      <c r="C64" s="106"/>
      <c r="D64"/>
      <c r="E64" s="109"/>
      <c r="F64"/>
      <c r="G64" s="107"/>
      <c r="H64" s="107"/>
      <c r="I64" s="107"/>
      <c r="J64" s="63"/>
      <c r="K64" s="63"/>
      <c r="L64" s="63"/>
      <c r="M64"/>
      <c r="N64"/>
      <c r="O64"/>
      <c r="P64"/>
      <c r="Q64"/>
      <c r="R64"/>
      <c r="S64"/>
      <c r="T64"/>
      <c r="U64"/>
      <c r="V64" s="104"/>
      <c r="W64"/>
      <c r="X64" s="273"/>
      <c r="Y64" s="109"/>
      <c r="Z64" s="107"/>
      <c r="AA64" s="63"/>
      <c r="AB64" s="63"/>
      <c r="AC64" s="63"/>
      <c r="AD64" s="63"/>
      <c r="AE64" s="63"/>
      <c r="AF64" s="63"/>
      <c r="AG64" s="63"/>
      <c r="AH64" s="63"/>
      <c r="AI64"/>
      <c r="AJ64"/>
      <c r="AK64"/>
      <c r="AL64"/>
      <c r="AM64"/>
      <c r="AN64"/>
      <c r="AO64"/>
      <c r="AP64"/>
      <c r="AQ64" s="106"/>
      <c r="AR64"/>
      <c r="AS64" s="109"/>
      <c r="AT64"/>
      <c r="AU64" s="107"/>
      <c r="AV64" s="107"/>
      <c r="AW64" s="107"/>
      <c r="AX64" s="63"/>
      <c r="AY64" s="63"/>
      <c r="AZ64" s="63"/>
      <c r="BA64"/>
      <c r="BB64"/>
      <c r="BC64"/>
      <c r="BD64"/>
      <c r="BE64"/>
      <c r="BF64"/>
      <c r="BG64"/>
      <c r="BH64"/>
      <c r="BI64"/>
      <c r="BJ64" s="104"/>
      <c r="BK64"/>
      <c r="BL64" s="273"/>
      <c r="BM64" s="109"/>
      <c r="BN64" s="107"/>
      <c r="BO64" s="63"/>
      <c r="BP64" s="63"/>
      <c r="BQ64" s="63"/>
      <c r="BR64" s="63"/>
      <c r="BS64" s="63"/>
      <c r="BT64" s="63"/>
      <c r="BU64" s="63"/>
      <c r="BV64" s="63"/>
      <c r="BW64"/>
      <c r="BX64"/>
      <c r="BY64"/>
      <c r="BZ64"/>
      <c r="CA64"/>
      <c r="CB64"/>
      <c r="CC64"/>
      <c r="CD64"/>
      <c r="CE64" s="106"/>
      <c r="CF64"/>
      <c r="CG64" s="109"/>
      <c r="CH64"/>
      <c r="CI64" s="107"/>
      <c r="CJ64" s="107"/>
      <c r="CK64" s="107"/>
      <c r="CL64" s="63"/>
      <c r="CM64" s="63"/>
      <c r="CN64" s="63"/>
      <c r="CO64"/>
      <c r="CP64"/>
      <c r="CQ64"/>
      <c r="CR64"/>
      <c r="CS64"/>
      <c r="CT64"/>
      <c r="CU64"/>
      <c r="CV64"/>
      <c r="CW64"/>
      <c r="CX64" s="104"/>
      <c r="CY64"/>
      <c r="CZ64" s="273"/>
      <c r="DA64" s="109"/>
      <c r="DB64" s="107"/>
      <c r="DC64" s="63"/>
      <c r="DD64" s="63"/>
      <c r="DE64" s="63"/>
      <c r="DF64" s="63"/>
      <c r="DG64" s="63"/>
      <c r="DH64" s="63"/>
      <c r="DI64" s="63"/>
      <c r="DJ64" s="63"/>
      <c r="DK64"/>
      <c r="DL64"/>
      <c r="DM64"/>
      <c r="DN64"/>
      <c r="DO64"/>
      <c r="DP64"/>
      <c r="DQ64"/>
      <c r="DR64"/>
      <c r="DS64" s="106"/>
      <c r="DT64"/>
      <c r="DU64" s="109"/>
      <c r="DV64"/>
      <c r="DW64" s="107"/>
      <c r="DX64" s="107"/>
      <c r="DY64" s="107"/>
      <c r="DZ64" s="63"/>
      <c r="EA64" s="63"/>
      <c r="EB64" s="63"/>
      <c r="EC64"/>
      <c r="ED64"/>
      <c r="EE64"/>
      <c r="EF64"/>
      <c r="EG64"/>
      <c r="EH64"/>
      <c r="EI64"/>
      <c r="EJ64"/>
      <c r="EK64"/>
      <c r="EL64" s="104"/>
      <c r="EM64"/>
      <c r="EN64" s="273"/>
      <c r="EO64" s="109"/>
      <c r="EP64" s="107"/>
      <c r="EQ64" s="63"/>
      <c r="ER64" s="63"/>
      <c r="ES64" s="63"/>
      <c r="ET64" s="63"/>
      <c r="EU64" s="63"/>
      <c r="EV64" s="63"/>
      <c r="EW64" s="63"/>
      <c r="EX64" s="63"/>
      <c r="EY64"/>
      <c r="EZ64"/>
      <c r="FA64"/>
      <c r="FB64"/>
      <c r="FC64"/>
      <c r="FD64"/>
      <c r="FE64"/>
      <c r="FG64" s="72"/>
      <c r="FI64" s="79"/>
      <c r="FK64" s="77"/>
      <c r="FL64" s="77"/>
      <c r="FM64" s="77"/>
      <c r="FN64" s="49"/>
      <c r="FO64" s="49"/>
      <c r="FP64" s="49"/>
      <c r="FZ64" s="76"/>
      <c r="GB64" s="78"/>
      <c r="GC64" s="79"/>
      <c r="GD64" s="77"/>
      <c r="GE64" s="49"/>
      <c r="GF64" s="49"/>
      <c r="GG64" s="49"/>
      <c r="GH64" s="49"/>
      <c r="GI64" s="49"/>
      <c r="GJ64" s="49"/>
      <c r="GK64" s="49"/>
      <c r="GL64" s="49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</row>
    <row r="65" spans="1:250" s="15" customFormat="1" ht="16.149999999999999" customHeight="1">
      <c r="A65"/>
      <c r="B65"/>
      <c r="C65" s="104" t="s">
        <v>5</v>
      </c>
      <c r="D65"/>
      <c r="E65" s="107" t="s">
        <v>34</v>
      </c>
      <c r="F65"/>
      <c r="G65" s="107"/>
      <c r="H65" s="107"/>
      <c r="I65" s="107"/>
      <c r="J65" s="63"/>
      <c r="K65" s="63"/>
      <c r="L65" s="63"/>
      <c r="M65"/>
      <c r="N65"/>
      <c r="O65"/>
      <c r="P65"/>
      <c r="Q65"/>
      <c r="R65"/>
      <c r="S65"/>
      <c r="T65"/>
      <c r="U65"/>
      <c r="V65" s="104"/>
      <c r="W65"/>
      <c r="X65" s="105" t="s">
        <v>5</v>
      </c>
      <c r="Y65" s="107" t="s">
        <v>34</v>
      </c>
      <c r="Z65" s="107"/>
      <c r="AA65" s="63"/>
      <c r="AB65" s="63"/>
      <c r="AC65" s="63"/>
      <c r="AD65" s="63"/>
      <c r="AE65" s="63"/>
      <c r="AF65" s="63"/>
      <c r="AG65" s="63"/>
      <c r="AH65" s="63"/>
      <c r="AI65"/>
      <c r="AJ65"/>
      <c r="AK65"/>
      <c r="AL65"/>
      <c r="AM65"/>
      <c r="AN65"/>
      <c r="AO65"/>
      <c r="AP65"/>
      <c r="AQ65" s="104" t="s">
        <v>5</v>
      </c>
      <c r="AR65"/>
      <c r="AS65" s="107" t="s">
        <v>34</v>
      </c>
      <c r="AT65"/>
      <c r="AU65" s="107"/>
      <c r="AV65" s="107"/>
      <c r="AW65" s="107"/>
      <c r="AX65" s="63"/>
      <c r="AY65" s="63"/>
      <c r="AZ65" s="63"/>
      <c r="BA65"/>
      <c r="BB65"/>
      <c r="BC65"/>
      <c r="BD65"/>
      <c r="BE65"/>
      <c r="BF65"/>
      <c r="BG65"/>
      <c r="BH65"/>
      <c r="BI65"/>
      <c r="BJ65" s="104"/>
      <c r="BK65"/>
      <c r="BL65" s="105" t="s">
        <v>5</v>
      </c>
      <c r="BM65" s="107" t="s">
        <v>34</v>
      </c>
      <c r="BN65" s="107"/>
      <c r="BO65" s="63"/>
      <c r="BP65" s="63"/>
      <c r="BQ65" s="63"/>
      <c r="BR65" s="63"/>
      <c r="BS65" s="63"/>
      <c r="BT65" s="63"/>
      <c r="BU65" s="63"/>
      <c r="BV65" s="63"/>
      <c r="BW65"/>
      <c r="BX65"/>
      <c r="BY65"/>
      <c r="BZ65"/>
      <c r="CA65"/>
      <c r="CB65"/>
      <c r="CC65"/>
      <c r="CD65"/>
      <c r="CE65" s="104" t="s">
        <v>5</v>
      </c>
      <c r="CF65"/>
      <c r="CG65" s="107" t="s">
        <v>34</v>
      </c>
      <c r="CH65"/>
      <c r="CI65" s="107"/>
      <c r="CJ65" s="107"/>
      <c r="CK65" s="107"/>
      <c r="CL65" s="63"/>
      <c r="CM65" s="63"/>
      <c r="CN65" s="63"/>
      <c r="CO65"/>
      <c r="CP65"/>
      <c r="CQ65"/>
      <c r="CR65"/>
      <c r="CS65"/>
      <c r="CT65"/>
      <c r="CU65"/>
      <c r="CV65"/>
      <c r="CW65"/>
      <c r="CX65" s="104"/>
      <c r="CY65"/>
      <c r="CZ65" s="105" t="s">
        <v>5</v>
      </c>
      <c r="DA65" s="107" t="s">
        <v>34</v>
      </c>
      <c r="DB65" s="107"/>
      <c r="DC65" s="63"/>
      <c r="DD65" s="63"/>
      <c r="DE65" s="63"/>
      <c r="DF65" s="63"/>
      <c r="DG65" s="63"/>
      <c r="DH65" s="63"/>
      <c r="DI65" s="63"/>
      <c r="DJ65" s="63"/>
      <c r="DK65"/>
      <c r="DL65"/>
      <c r="DM65"/>
      <c r="DN65"/>
      <c r="DO65"/>
      <c r="DP65"/>
      <c r="DQ65"/>
      <c r="DR65"/>
      <c r="DS65" s="104" t="s">
        <v>5</v>
      </c>
      <c r="DT65"/>
      <c r="DU65" s="107" t="s">
        <v>34</v>
      </c>
      <c r="DV65"/>
      <c r="DW65" s="107"/>
      <c r="DX65" s="107"/>
      <c r="DY65" s="107"/>
      <c r="DZ65" s="63"/>
      <c r="EA65" s="63"/>
      <c r="EB65" s="63"/>
      <c r="EC65"/>
      <c r="ED65"/>
      <c r="EE65"/>
      <c r="EF65"/>
      <c r="EG65"/>
      <c r="EH65"/>
      <c r="EI65"/>
      <c r="EJ65"/>
      <c r="EK65"/>
      <c r="EL65" s="104"/>
      <c r="EM65"/>
      <c r="EN65" s="105" t="s">
        <v>5</v>
      </c>
      <c r="EO65" s="107" t="s">
        <v>34</v>
      </c>
      <c r="EP65" s="107"/>
      <c r="EQ65" s="63"/>
      <c r="ER65" s="63"/>
      <c r="ES65" s="63"/>
      <c r="ET65" s="63"/>
      <c r="EU65" s="63"/>
      <c r="EV65" s="63"/>
      <c r="EW65" s="63"/>
      <c r="EX65" s="63"/>
      <c r="EY65"/>
      <c r="EZ65"/>
      <c r="FA65"/>
      <c r="FB65"/>
      <c r="FC65"/>
      <c r="FD65"/>
      <c r="FE65"/>
      <c r="FG65" s="76"/>
      <c r="FI65" s="77"/>
      <c r="FK65" s="77"/>
      <c r="FL65" s="77"/>
      <c r="FM65" s="77"/>
      <c r="FN65" s="49"/>
      <c r="FO65" s="49"/>
      <c r="FP65" s="49"/>
      <c r="FZ65" s="76"/>
      <c r="GB65" s="75"/>
      <c r="GC65" s="77"/>
      <c r="GD65" s="77"/>
      <c r="GE65" s="49"/>
      <c r="GF65" s="49"/>
      <c r="GG65" s="49"/>
      <c r="GH65" s="49"/>
      <c r="GI65" s="49"/>
      <c r="GJ65" s="49"/>
      <c r="GK65" s="49"/>
      <c r="GL65" s="49"/>
      <c r="GS65" s="49"/>
      <c r="GT65" s="49"/>
      <c r="GU65" s="49"/>
      <c r="GY65" s="50"/>
      <c r="GZ65" s="50"/>
      <c r="HA65" s="50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</row>
    <row r="66" spans="1:250" s="15" customFormat="1" ht="16.149999999999999" customHeight="1">
      <c r="A66"/>
      <c r="B66"/>
      <c r="C66" s="104" t="s">
        <v>6</v>
      </c>
      <c r="D66"/>
      <c r="E66" s="107" t="s">
        <v>34</v>
      </c>
      <c r="F66"/>
      <c r="G66" s="109"/>
      <c r="H66" s="109"/>
      <c r="I66" s="109"/>
      <c r="J66" s="60"/>
      <c r="K66" s="60"/>
      <c r="L66" s="60"/>
      <c r="M66"/>
      <c r="N66"/>
      <c r="O66"/>
      <c r="P66"/>
      <c r="Q66"/>
      <c r="R66"/>
      <c r="S66"/>
      <c r="T66"/>
      <c r="U66"/>
      <c r="V66" s="106"/>
      <c r="W66"/>
      <c r="X66" s="105" t="s">
        <v>6</v>
      </c>
      <c r="Y66" s="107" t="s">
        <v>34</v>
      </c>
      <c r="Z66" s="109"/>
      <c r="AA66" s="60"/>
      <c r="AB66" s="60"/>
      <c r="AC66" s="60"/>
      <c r="AD66" s="60"/>
      <c r="AE66" s="60"/>
      <c r="AF66" s="60"/>
      <c r="AG66" s="60"/>
      <c r="AH66" s="60"/>
      <c r="AI66"/>
      <c r="AJ66"/>
      <c r="AK66"/>
      <c r="AL66"/>
      <c r="AM66"/>
      <c r="AN66"/>
      <c r="AO66"/>
      <c r="AP66"/>
      <c r="AQ66" s="104" t="s">
        <v>6</v>
      </c>
      <c r="AR66"/>
      <c r="AS66" s="107" t="s">
        <v>34</v>
      </c>
      <c r="AT66"/>
      <c r="AU66" s="109"/>
      <c r="AV66" s="109"/>
      <c r="AW66" s="109"/>
      <c r="AX66" s="60"/>
      <c r="AY66" s="60"/>
      <c r="AZ66" s="60"/>
      <c r="BA66"/>
      <c r="BB66"/>
      <c r="BC66"/>
      <c r="BD66"/>
      <c r="BE66"/>
      <c r="BF66"/>
      <c r="BG66"/>
      <c r="BH66"/>
      <c r="BI66"/>
      <c r="BJ66" s="106"/>
      <c r="BK66"/>
      <c r="BL66" s="105" t="s">
        <v>6</v>
      </c>
      <c r="BM66" s="107" t="s">
        <v>34</v>
      </c>
      <c r="BN66" s="109"/>
      <c r="BO66" s="60"/>
      <c r="BP66" s="60"/>
      <c r="BQ66" s="60"/>
      <c r="BR66" s="60"/>
      <c r="BS66" s="60"/>
      <c r="BT66" s="60"/>
      <c r="BU66" s="60"/>
      <c r="BV66" s="60"/>
      <c r="BW66"/>
      <c r="BX66"/>
      <c r="BY66"/>
      <c r="BZ66"/>
      <c r="CA66"/>
      <c r="CB66"/>
      <c r="CC66"/>
      <c r="CD66"/>
      <c r="CE66" s="104" t="s">
        <v>6</v>
      </c>
      <c r="CF66"/>
      <c r="CG66" s="107" t="s">
        <v>34</v>
      </c>
      <c r="CH66"/>
      <c r="CI66" s="109"/>
      <c r="CJ66" s="109"/>
      <c r="CK66" s="109"/>
      <c r="CL66" s="60"/>
      <c r="CM66" s="60"/>
      <c r="CN66" s="60"/>
      <c r="CO66"/>
      <c r="CP66"/>
      <c r="CQ66"/>
      <c r="CR66"/>
      <c r="CS66"/>
      <c r="CT66"/>
      <c r="CU66"/>
      <c r="CV66"/>
      <c r="CW66"/>
      <c r="CX66" s="106"/>
      <c r="CY66"/>
      <c r="CZ66" s="105" t="s">
        <v>6</v>
      </c>
      <c r="DA66" s="107" t="s">
        <v>34</v>
      </c>
      <c r="DB66" s="109"/>
      <c r="DC66" s="60"/>
      <c r="DD66" s="60"/>
      <c r="DE66" s="60"/>
      <c r="DF66" s="60"/>
      <c r="DG66" s="60"/>
      <c r="DH66" s="60"/>
      <c r="DI66" s="60"/>
      <c r="DJ66" s="60"/>
      <c r="DK66"/>
      <c r="DL66"/>
      <c r="DM66"/>
      <c r="DN66"/>
      <c r="DO66"/>
      <c r="DP66"/>
      <c r="DQ66"/>
      <c r="DR66"/>
      <c r="DS66" s="104" t="s">
        <v>6</v>
      </c>
      <c r="DT66"/>
      <c r="DU66" s="107" t="s">
        <v>34</v>
      </c>
      <c r="DV66"/>
      <c r="DW66" s="109"/>
      <c r="DX66" s="109"/>
      <c r="DY66" s="109"/>
      <c r="DZ66" s="60"/>
      <c r="EA66" s="60"/>
      <c r="EB66" s="60"/>
      <c r="EC66"/>
      <c r="ED66"/>
      <c r="EE66"/>
      <c r="EF66"/>
      <c r="EG66"/>
      <c r="EH66"/>
      <c r="EI66"/>
      <c r="EJ66"/>
      <c r="EK66"/>
      <c r="EL66" s="106"/>
      <c r="EM66"/>
      <c r="EN66" s="105" t="s">
        <v>6</v>
      </c>
      <c r="EO66" s="107" t="s">
        <v>34</v>
      </c>
      <c r="EP66" s="109"/>
      <c r="EQ66" s="60"/>
      <c r="ER66" s="60"/>
      <c r="ES66" s="60"/>
      <c r="ET66" s="60"/>
      <c r="EU66" s="60"/>
      <c r="EV66" s="60"/>
      <c r="EW66" s="60"/>
      <c r="EX66" s="60"/>
      <c r="EY66"/>
      <c r="EZ66"/>
      <c r="FA66"/>
      <c r="FB66"/>
      <c r="FC66"/>
      <c r="FD66"/>
      <c r="FE66"/>
      <c r="FG66" s="76"/>
      <c r="FI66" s="77"/>
      <c r="FK66" s="79"/>
      <c r="FL66" s="79"/>
      <c r="FM66" s="79"/>
      <c r="FN66" s="73"/>
      <c r="FO66" s="73"/>
      <c r="FP66" s="73"/>
      <c r="FZ66" s="72"/>
      <c r="GB66" s="75"/>
      <c r="GC66" s="77"/>
      <c r="GD66" s="79"/>
      <c r="GE66" s="73"/>
      <c r="GF66" s="73"/>
      <c r="GG66" s="73"/>
      <c r="GH66" s="73"/>
      <c r="GI66" s="73"/>
      <c r="GJ66" s="73"/>
      <c r="GK66" s="73"/>
      <c r="GL66" s="73"/>
      <c r="GS66" s="49"/>
      <c r="GT66" s="49"/>
      <c r="GU66" s="49"/>
      <c r="GY66" s="50"/>
      <c r="GZ66" s="50"/>
      <c r="HA66" s="50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</row>
    <row r="67" spans="1:250" s="15" customFormat="1" ht="16.149999999999999" customHeight="1">
      <c r="A67" s="63"/>
      <c r="B67"/>
      <c r="C67" s="106"/>
      <c r="D67"/>
      <c r="E67"/>
      <c r="F67"/>
      <c r="G67"/>
      <c r="H67" s="104"/>
      <c r="I67" s="107"/>
      <c r="J67" s="107"/>
      <c r="K67" s="107"/>
      <c r="L67" s="107"/>
      <c r="M67" s="63"/>
      <c r="N67" s="63"/>
      <c r="O67" s="63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 s="104"/>
      <c r="AF67"/>
      <c r="AG67" s="107"/>
      <c r="AH67" s="107"/>
      <c r="AI67" s="107"/>
      <c r="AJ67" s="63"/>
      <c r="AK67" s="63"/>
      <c r="AL67" s="63"/>
      <c r="AM67" s="63"/>
      <c r="AN67" s="63"/>
      <c r="AO67" s="63"/>
      <c r="AP67"/>
      <c r="AQ67" s="106"/>
      <c r="AR67"/>
      <c r="AS67"/>
      <c r="AT67"/>
      <c r="AU67"/>
      <c r="AV67" s="104"/>
      <c r="AW67" s="107"/>
      <c r="AX67" s="107"/>
      <c r="AY67" s="107"/>
      <c r="AZ67" s="107"/>
      <c r="BA67" s="63"/>
      <c r="BB67" s="63"/>
      <c r="BC67" s="63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 s="104"/>
      <c r="BT67"/>
      <c r="BU67" s="107"/>
      <c r="BV67" s="107"/>
      <c r="BW67" s="107"/>
      <c r="BX67" s="63"/>
      <c r="BY67" s="63"/>
      <c r="BZ67" s="63"/>
      <c r="CA67" s="63"/>
      <c r="CB67" s="63"/>
      <c r="CC67" s="63"/>
      <c r="CD67"/>
      <c r="CE67" s="106"/>
      <c r="CF67"/>
      <c r="CG67"/>
      <c r="CH67"/>
      <c r="CI67"/>
      <c r="CJ67" s="104"/>
      <c r="CK67" s="107"/>
      <c r="CL67" s="107"/>
      <c r="CM67" s="107"/>
      <c r="CN67" s="107"/>
      <c r="CO67" s="63"/>
      <c r="CP67" s="63"/>
      <c r="CQ67" s="63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 s="104"/>
      <c r="DH67"/>
      <c r="DI67" s="107"/>
      <c r="DJ67" s="107"/>
      <c r="DK67" s="107"/>
      <c r="DL67" s="63"/>
      <c r="DM67" s="63"/>
      <c r="DN67" s="63"/>
      <c r="DO67" s="63"/>
      <c r="DP67" s="63"/>
      <c r="DQ67" s="63"/>
      <c r="DR67"/>
      <c r="DS67" s="106"/>
      <c r="DT67"/>
      <c r="DU67"/>
      <c r="DV67"/>
      <c r="DW67"/>
      <c r="DX67" s="104"/>
      <c r="DY67" s="107"/>
      <c r="DZ67" s="107"/>
      <c r="EA67" s="107"/>
      <c r="EB67" s="107"/>
      <c r="EC67" s="63"/>
      <c r="ED67" s="63"/>
      <c r="EE67" s="63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 s="104"/>
      <c r="EV67"/>
      <c r="EW67" s="107"/>
      <c r="EX67" s="107"/>
      <c r="EY67" s="107"/>
      <c r="EZ67" s="63"/>
      <c r="FA67" s="63"/>
      <c r="FB67" s="63"/>
      <c r="FC67" s="63"/>
      <c r="FD67" s="63"/>
      <c r="FE67" s="63"/>
      <c r="FG67" s="72"/>
      <c r="FL67" s="76"/>
      <c r="FM67" s="77"/>
      <c r="FN67" s="77"/>
      <c r="FO67" s="77"/>
      <c r="FP67" s="77"/>
      <c r="FQ67" s="49"/>
      <c r="FR67" s="49"/>
      <c r="FS67" s="49"/>
      <c r="GI67" s="76"/>
      <c r="GK67" s="77"/>
      <c r="GL67" s="77"/>
      <c r="GM67" s="77"/>
      <c r="GN67" s="49"/>
      <c r="GO67" s="49"/>
      <c r="GP67" s="49"/>
      <c r="GQ67" s="49"/>
      <c r="GR67" s="49"/>
      <c r="GS67" s="49"/>
      <c r="GY67" s="50"/>
      <c r="GZ67" s="50"/>
      <c r="HA67" s="50"/>
      <c r="HB67" s="50"/>
      <c r="HC67" s="50"/>
      <c r="HD67" s="50"/>
      <c r="HE67" s="50"/>
      <c r="HF67" s="50"/>
      <c r="HG67" s="50"/>
      <c r="HH67" s="50"/>
      <c r="HI67" s="50"/>
      <c r="HJ67" s="50"/>
      <c r="HK67" s="50"/>
      <c r="HL67" s="50"/>
      <c r="HM67" s="50"/>
      <c r="HN67" s="50"/>
      <c r="HO67" s="50"/>
      <c r="HP67" s="50"/>
      <c r="HQ67" s="50"/>
      <c r="HR67" s="50"/>
      <c r="HS67" s="50"/>
      <c r="HT67" s="50"/>
      <c r="HU67" s="50"/>
      <c r="HV67" s="50"/>
      <c r="HW67" s="50"/>
      <c r="HX67" s="50"/>
      <c r="HY67" s="50"/>
      <c r="HZ67" s="50"/>
      <c r="IA67" s="50"/>
      <c r="IB67" s="50"/>
      <c r="IC67" s="50"/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  <c r="IP67" s="50"/>
    </row>
    <row r="68" spans="1:250" s="15" customFormat="1" ht="16.149999999999999" customHeight="1" thickBot="1">
      <c r="A68" s="64"/>
      <c r="B68"/>
      <c r="C68" s="106"/>
      <c r="D68"/>
      <c r="E68"/>
      <c r="F68" s="110" t="s">
        <v>35</v>
      </c>
      <c r="G68" s="272"/>
      <c r="H68" s="272"/>
      <c r="I68" s="272"/>
      <c r="J68" s="272"/>
      <c r="K68" s="111"/>
      <c r="L68" s="111"/>
      <c r="M68" s="111"/>
      <c r="N68" s="112"/>
      <c r="O68" s="112"/>
      <c r="P68" s="272"/>
      <c r="Q68" s="272"/>
      <c r="R68" s="272"/>
      <c r="S68" s="272"/>
      <c r="T68"/>
      <c r="U68"/>
      <c r="V68"/>
      <c r="W68"/>
      <c r="X68"/>
      <c r="Y68"/>
      <c r="Z68" s="110" t="s">
        <v>35</v>
      </c>
      <c r="AA68" s="272"/>
      <c r="AB68" s="272"/>
      <c r="AC68" s="272"/>
      <c r="AD68" s="272"/>
      <c r="AE68" s="113"/>
      <c r="AF68" s="272"/>
      <c r="AG68" s="111"/>
      <c r="AH68" s="111"/>
      <c r="AI68" s="111"/>
      <c r="AJ68" s="112"/>
      <c r="AK68" s="112"/>
      <c r="AL68" s="63"/>
      <c r="AM68" s="64"/>
      <c r="AN68" s="64"/>
      <c r="AO68" s="64"/>
      <c r="AP68"/>
      <c r="AQ68" s="106"/>
      <c r="AR68"/>
      <c r="AS68"/>
      <c r="AT68" s="110" t="s">
        <v>35</v>
      </c>
      <c r="AU68" s="272"/>
      <c r="AV68" s="272"/>
      <c r="AW68" s="272"/>
      <c r="AX68" s="272"/>
      <c r="AY68" s="111"/>
      <c r="AZ68" s="111"/>
      <c r="BA68" s="111"/>
      <c r="BB68" s="112"/>
      <c r="BC68" s="112"/>
      <c r="BD68" s="272"/>
      <c r="BE68" s="272"/>
      <c r="BF68" s="272"/>
      <c r="BG68" s="272"/>
      <c r="BH68"/>
      <c r="BI68"/>
      <c r="BJ68"/>
      <c r="BK68"/>
      <c r="BL68"/>
      <c r="BM68"/>
      <c r="BN68" s="110" t="s">
        <v>35</v>
      </c>
      <c r="BO68" s="272"/>
      <c r="BP68" s="272"/>
      <c r="BQ68" s="272"/>
      <c r="BR68" s="272"/>
      <c r="BS68" s="113"/>
      <c r="BT68" s="272"/>
      <c r="BU68" s="111"/>
      <c r="BV68" s="111"/>
      <c r="BW68" s="111"/>
      <c r="BX68" s="112"/>
      <c r="BY68" s="112"/>
      <c r="BZ68" s="63"/>
      <c r="CA68" s="64"/>
      <c r="CB68" s="64"/>
      <c r="CC68" s="64"/>
      <c r="CD68"/>
      <c r="CE68" s="106"/>
      <c r="CF68"/>
      <c r="CG68"/>
      <c r="CH68" s="110" t="s">
        <v>35</v>
      </c>
      <c r="CI68" s="272"/>
      <c r="CJ68" s="272"/>
      <c r="CK68" s="272"/>
      <c r="CL68" s="272"/>
      <c r="CM68" s="111"/>
      <c r="CN68" s="111"/>
      <c r="CO68" s="111"/>
      <c r="CP68" s="112"/>
      <c r="CQ68" s="112"/>
      <c r="CR68" s="272"/>
      <c r="CS68" s="272"/>
      <c r="CT68" s="272"/>
      <c r="CU68" s="272"/>
      <c r="CV68"/>
      <c r="CW68"/>
      <c r="CX68"/>
      <c r="CY68"/>
      <c r="CZ68"/>
      <c r="DA68"/>
      <c r="DB68" s="110" t="s">
        <v>35</v>
      </c>
      <c r="DC68" s="272"/>
      <c r="DD68" s="272"/>
      <c r="DE68" s="272"/>
      <c r="DF68" s="272"/>
      <c r="DG68" s="113"/>
      <c r="DH68" s="272"/>
      <c r="DI68" s="111"/>
      <c r="DJ68" s="111"/>
      <c r="DK68" s="111"/>
      <c r="DL68" s="112"/>
      <c r="DM68" s="112"/>
      <c r="DN68" s="63"/>
      <c r="DO68" s="64"/>
      <c r="DP68" s="64"/>
      <c r="DQ68" s="64"/>
      <c r="DR68"/>
      <c r="DS68" s="106"/>
      <c r="DT68"/>
      <c r="DU68"/>
      <c r="DV68" s="110" t="s">
        <v>35</v>
      </c>
      <c r="DW68" s="272"/>
      <c r="DX68" s="272"/>
      <c r="DY68" s="272"/>
      <c r="DZ68" s="272"/>
      <c r="EA68" s="111"/>
      <c r="EB68" s="111"/>
      <c r="EC68" s="111"/>
      <c r="ED68" s="112"/>
      <c r="EE68" s="112"/>
      <c r="EF68" s="272"/>
      <c r="EG68" s="272"/>
      <c r="EH68" s="272"/>
      <c r="EI68" s="272"/>
      <c r="EJ68"/>
      <c r="EK68"/>
      <c r="EL68"/>
      <c r="EM68"/>
      <c r="EN68"/>
      <c r="EO68"/>
      <c r="EP68" s="110" t="s">
        <v>35</v>
      </c>
      <c r="EQ68" s="272"/>
      <c r="ER68" s="272"/>
      <c r="ES68" s="272"/>
      <c r="ET68" s="272"/>
      <c r="EU68" s="113"/>
      <c r="EV68" s="272"/>
      <c r="EW68" s="111"/>
      <c r="EX68" s="111"/>
      <c r="EY68" s="111"/>
      <c r="EZ68" s="112"/>
      <c r="FA68" s="112"/>
      <c r="FB68" s="63"/>
      <c r="FC68" s="64"/>
      <c r="FD68" s="64"/>
      <c r="FE68" s="64"/>
      <c r="FG68" s="72"/>
      <c r="FJ68" s="46"/>
      <c r="FO68" s="77"/>
      <c r="FP68" s="77"/>
      <c r="FQ68" s="77"/>
      <c r="FR68" s="49"/>
      <c r="FS68" s="49"/>
      <c r="GD68" s="46"/>
      <c r="GI68" s="76"/>
      <c r="GK68" s="77"/>
      <c r="GL68" s="77"/>
      <c r="GM68" s="77"/>
      <c r="GN68" s="49"/>
      <c r="GO68" s="49"/>
      <c r="GP68" s="49"/>
      <c r="GQ68" s="49"/>
      <c r="GR68" s="49"/>
      <c r="GS68" s="49"/>
      <c r="GY68" s="50"/>
      <c r="GZ68" s="50"/>
      <c r="HA68" s="50"/>
      <c r="HB68" s="50"/>
      <c r="HC68" s="50"/>
      <c r="HD68" s="50"/>
      <c r="HE68" s="50"/>
      <c r="HF68" s="50"/>
      <c r="HG68" s="50"/>
      <c r="HH68" s="50"/>
      <c r="HI68" s="50"/>
      <c r="HJ68" s="50"/>
      <c r="HK68" s="50"/>
      <c r="HL68" s="50"/>
      <c r="HM68" s="50"/>
      <c r="HN68" s="50"/>
      <c r="HO68" s="50"/>
      <c r="HP68" s="50"/>
      <c r="HQ68" s="50"/>
      <c r="HR68" s="50"/>
      <c r="HS68" s="50"/>
      <c r="HT68" s="50"/>
      <c r="HU68" s="50"/>
      <c r="HV68" s="50"/>
      <c r="HW68" s="50"/>
      <c r="HX68" s="50"/>
      <c r="HY68" s="50"/>
      <c r="HZ68" s="50"/>
      <c r="IA68" s="50"/>
      <c r="IB68" s="50"/>
      <c r="IC68" s="50"/>
      <c r="ID68" s="50"/>
      <c r="IE68" s="50"/>
      <c r="IF68" s="50"/>
      <c r="IG68" s="50"/>
      <c r="IH68" s="50"/>
      <c r="II68" s="50"/>
      <c r="IJ68" s="50"/>
      <c r="IK68" s="50"/>
      <c r="IL68" s="50"/>
      <c r="IM68" s="50"/>
      <c r="IN68" s="50"/>
      <c r="IO68" s="50"/>
      <c r="IP68" s="50"/>
    </row>
    <row r="69" spans="1:250" s="15" customFormat="1" ht="16.149999999999999" customHeight="1">
      <c r="A69" s="264"/>
      <c r="B69"/>
      <c r="C69" s="106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 s="63"/>
      <c r="AM69" s="264"/>
      <c r="AN69" s="264"/>
      <c r="AO69" s="264"/>
      <c r="AP69"/>
      <c r="AQ69" s="106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 s="63"/>
      <c r="CA69" s="264"/>
      <c r="CB69" s="264"/>
      <c r="CC69" s="264"/>
      <c r="CD69"/>
      <c r="CE69" s="106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 s="63"/>
      <c r="DO69" s="264"/>
      <c r="DP69" s="264"/>
      <c r="DQ69" s="264"/>
      <c r="DR69"/>
      <c r="DS69" s="106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 s="63"/>
      <c r="FC69" s="264"/>
      <c r="FD69" s="264"/>
      <c r="FE69" s="264"/>
      <c r="FG69" s="72"/>
      <c r="GP69" s="49"/>
      <c r="GS69" s="49"/>
      <c r="GT69" s="61"/>
      <c r="GU69" s="61"/>
      <c r="GY69" s="50"/>
      <c r="GZ69" s="50"/>
      <c r="HA69" s="50"/>
      <c r="HB69" s="50"/>
      <c r="HC69" s="50"/>
      <c r="HD69" s="50"/>
      <c r="HE69" s="50"/>
      <c r="HF69" s="50"/>
      <c r="HG69" s="50"/>
      <c r="HH69" s="50"/>
      <c r="HI69" s="50"/>
      <c r="HJ69" s="50"/>
      <c r="HK69" s="50"/>
      <c r="HL69" s="50"/>
      <c r="HM69" s="50"/>
      <c r="HN69" s="50"/>
      <c r="HO69" s="50"/>
      <c r="HP69" s="50"/>
      <c r="HQ69" s="50"/>
      <c r="HR69" s="50"/>
      <c r="HS69" s="50"/>
      <c r="HT69" s="50"/>
      <c r="HU69" s="50"/>
      <c r="HV69" s="50"/>
      <c r="HW69" s="50"/>
      <c r="HX69" s="50"/>
      <c r="HY69" s="50"/>
      <c r="HZ69" s="50"/>
      <c r="IA69" s="50"/>
      <c r="IB69" s="50"/>
      <c r="IC69" s="50"/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  <c r="IP69" s="50"/>
    </row>
    <row r="70" spans="1:250" s="15" customFormat="1" ht="16.149999999999999" customHeight="1" thickBot="1">
      <c r="A70" s="264"/>
      <c r="B70"/>
      <c r="C70" s="106"/>
      <c r="D70"/>
      <c r="E70"/>
      <c r="F70" s="110" t="s">
        <v>36</v>
      </c>
      <c r="G70" s="272"/>
      <c r="H70" s="272"/>
      <c r="I70" s="272"/>
      <c r="J70" s="272"/>
      <c r="K70" s="272"/>
      <c r="L70"/>
      <c r="M70" s="110" t="s">
        <v>37</v>
      </c>
      <c r="N70" s="272"/>
      <c r="O70" s="272"/>
      <c r="P70" s="272"/>
      <c r="Q70" s="272"/>
      <c r="R70" s="272"/>
      <c r="S70" s="272"/>
      <c r="T70"/>
      <c r="U70"/>
      <c r="V70"/>
      <c r="W70"/>
      <c r="X70"/>
      <c r="Y70"/>
      <c r="Z70" s="110" t="s">
        <v>36</v>
      </c>
      <c r="AA70" s="272"/>
      <c r="AB70" s="272"/>
      <c r="AC70" s="272"/>
      <c r="AD70" s="272"/>
      <c r="AE70" s="272"/>
      <c r="AF70"/>
      <c r="AG70" s="114" t="s">
        <v>37</v>
      </c>
      <c r="AH70" s="272"/>
      <c r="AI70" s="272"/>
      <c r="AJ70" s="272"/>
      <c r="AK70" s="272"/>
      <c r="AL70" s="63"/>
      <c r="AM70" s="264"/>
      <c r="AN70" s="264"/>
      <c r="AO70" s="264"/>
      <c r="AP70"/>
      <c r="AQ70" s="106"/>
      <c r="AR70"/>
      <c r="AS70"/>
      <c r="AT70" s="110" t="s">
        <v>36</v>
      </c>
      <c r="AU70" s="272"/>
      <c r="AV70" s="272"/>
      <c r="AW70" s="272"/>
      <c r="AX70" s="272"/>
      <c r="AY70" s="272"/>
      <c r="AZ70"/>
      <c r="BA70" s="110" t="s">
        <v>37</v>
      </c>
      <c r="BB70" s="272"/>
      <c r="BC70" s="272"/>
      <c r="BD70" s="272"/>
      <c r="BE70" s="272"/>
      <c r="BF70" s="272"/>
      <c r="BG70" s="272"/>
      <c r="BH70"/>
      <c r="BI70"/>
      <c r="BJ70"/>
      <c r="BK70"/>
      <c r="BL70"/>
      <c r="BM70"/>
      <c r="BN70" s="110" t="s">
        <v>36</v>
      </c>
      <c r="BO70" s="272"/>
      <c r="BP70" s="272"/>
      <c r="BQ70" s="272"/>
      <c r="BR70" s="272"/>
      <c r="BS70" s="272"/>
      <c r="BT70"/>
      <c r="BU70" s="114" t="s">
        <v>37</v>
      </c>
      <c r="BV70" s="272"/>
      <c r="BW70" s="272"/>
      <c r="BX70" s="272"/>
      <c r="BY70" s="272"/>
      <c r="BZ70" s="63"/>
      <c r="CA70" s="264"/>
      <c r="CB70" s="264"/>
      <c r="CC70" s="264"/>
      <c r="CD70"/>
      <c r="CE70" s="106"/>
      <c r="CF70"/>
      <c r="CG70"/>
      <c r="CH70" s="110" t="s">
        <v>36</v>
      </c>
      <c r="CI70" s="272"/>
      <c r="CJ70" s="272"/>
      <c r="CK70" s="272"/>
      <c r="CL70" s="272"/>
      <c r="CM70" s="272"/>
      <c r="CN70"/>
      <c r="CO70" s="110" t="s">
        <v>37</v>
      </c>
      <c r="CP70" s="272"/>
      <c r="CQ70" s="272"/>
      <c r="CR70" s="272"/>
      <c r="CS70" s="272"/>
      <c r="CT70" s="272"/>
      <c r="CU70" s="272"/>
      <c r="CV70"/>
      <c r="CW70"/>
      <c r="CX70"/>
      <c r="CY70"/>
      <c r="CZ70"/>
      <c r="DA70"/>
      <c r="DB70" s="110" t="s">
        <v>36</v>
      </c>
      <c r="DC70" s="272"/>
      <c r="DD70" s="272"/>
      <c r="DE70" s="272"/>
      <c r="DF70" s="272"/>
      <c r="DG70" s="272"/>
      <c r="DH70"/>
      <c r="DI70" s="114" t="s">
        <v>37</v>
      </c>
      <c r="DJ70" s="272"/>
      <c r="DK70" s="272"/>
      <c r="DL70" s="272"/>
      <c r="DM70" s="272"/>
      <c r="DN70" s="63"/>
      <c r="DO70" s="264"/>
      <c r="DP70" s="264"/>
      <c r="DQ70" s="264"/>
      <c r="DR70"/>
      <c r="DS70" s="106"/>
      <c r="DT70"/>
      <c r="DU70"/>
      <c r="DV70" s="110" t="s">
        <v>36</v>
      </c>
      <c r="DW70" s="272"/>
      <c r="DX70" s="272"/>
      <c r="DY70" s="272"/>
      <c r="DZ70" s="272"/>
      <c r="EA70" s="272"/>
      <c r="EB70"/>
      <c r="EC70" s="110" t="s">
        <v>37</v>
      </c>
      <c r="ED70" s="272"/>
      <c r="EE70" s="272"/>
      <c r="EF70" s="272"/>
      <c r="EG70" s="272"/>
      <c r="EH70" s="272"/>
      <c r="EI70" s="272"/>
      <c r="EJ70"/>
      <c r="EK70"/>
      <c r="EL70"/>
      <c r="EM70"/>
      <c r="EN70"/>
      <c r="EO70"/>
      <c r="EP70" s="110" t="s">
        <v>36</v>
      </c>
      <c r="EQ70" s="272"/>
      <c r="ER70" s="272"/>
      <c r="ES70" s="272"/>
      <c r="ET70" s="272"/>
      <c r="EU70" s="272"/>
      <c r="EV70"/>
      <c r="EW70" s="114" t="s">
        <v>37</v>
      </c>
      <c r="EX70" s="272"/>
      <c r="EY70" s="272"/>
      <c r="EZ70" s="272"/>
      <c r="FA70" s="272"/>
      <c r="FB70" s="63"/>
      <c r="FC70" s="264"/>
      <c r="FD70" s="264"/>
      <c r="FE70" s="264"/>
      <c r="FG70" s="72"/>
      <c r="FJ70" s="46"/>
      <c r="FQ70" s="46"/>
      <c r="GD70" s="46"/>
      <c r="GK70" s="48"/>
      <c r="GP70" s="49"/>
      <c r="GS70" s="49"/>
      <c r="GT70" s="61"/>
      <c r="GU70" s="61"/>
      <c r="GY70" s="50"/>
      <c r="GZ70" s="50"/>
      <c r="HA70" s="50"/>
      <c r="HB70" s="50"/>
      <c r="HC70" s="50"/>
      <c r="HD70" s="50"/>
      <c r="HE70" s="50"/>
      <c r="HF70" s="50"/>
      <c r="HG70" s="50"/>
      <c r="HH70" s="50"/>
      <c r="HI70" s="50"/>
      <c r="HJ70" s="50"/>
      <c r="HK70" s="50"/>
      <c r="HL70" s="50"/>
      <c r="HM70" s="50"/>
      <c r="HN70" s="50"/>
      <c r="HO70" s="50"/>
      <c r="HP70" s="50"/>
      <c r="HQ70" s="50"/>
      <c r="HR70" s="50"/>
      <c r="HS70" s="50"/>
      <c r="HT70" s="50"/>
      <c r="HU70" s="50"/>
      <c r="HV70" s="50"/>
      <c r="HW70" s="50"/>
      <c r="HX70" s="50"/>
      <c r="HY70" s="50"/>
      <c r="HZ70" s="50"/>
      <c r="IA70" s="50"/>
      <c r="IB70" s="50"/>
      <c r="IC70" s="50"/>
      <c r="ID70" s="50"/>
      <c r="IE70" s="50"/>
      <c r="IF70" s="50"/>
      <c r="IG70" s="50"/>
      <c r="IH70" s="50"/>
      <c r="II70" s="50"/>
      <c r="IJ70" s="50"/>
      <c r="IK70" s="50"/>
      <c r="IL70" s="50"/>
      <c r="IM70" s="50"/>
      <c r="IN70" s="50"/>
      <c r="IO70" s="50"/>
      <c r="IP70" s="50"/>
    </row>
    <row r="71" spans="1:250" s="15" customFormat="1" ht="16.149999999999999" customHeight="1">
      <c r="A71" s="61"/>
      <c r="B71"/>
      <c r="C71" s="106"/>
      <c r="D71"/>
      <c r="E71"/>
      <c r="F71"/>
      <c r="G71"/>
      <c r="H71"/>
      <c r="I71"/>
      <c r="J71"/>
      <c r="K71" s="61"/>
      <c r="L71" s="61"/>
      <c r="M71" s="61"/>
      <c r="N71" s="61"/>
      <c r="O71" s="6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 s="61"/>
      <c r="AH71" s="61"/>
      <c r="AI71" s="61"/>
      <c r="AJ71" s="61"/>
      <c r="AK71" s="61"/>
      <c r="AL71" s="63"/>
      <c r="AM71" s="61"/>
      <c r="AN71" s="61"/>
      <c r="AO71" s="61"/>
      <c r="AP71"/>
      <c r="AQ71" s="106"/>
      <c r="AR71"/>
      <c r="AS71"/>
      <c r="AT71"/>
      <c r="AU71"/>
      <c r="AV71"/>
      <c r="AW71"/>
      <c r="AX71"/>
      <c r="AY71" s="61"/>
      <c r="AZ71" s="61"/>
      <c r="BA71" s="61"/>
      <c r="BB71" s="61"/>
      <c r="BC71" s="6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 s="61"/>
      <c r="BV71" s="61"/>
      <c r="BW71" s="61"/>
      <c r="BX71" s="61"/>
      <c r="BY71" s="61"/>
      <c r="BZ71" s="63"/>
      <c r="CA71" s="61"/>
      <c r="CB71" s="61"/>
      <c r="CC71" s="61"/>
      <c r="CD71"/>
      <c r="CE71" s="106"/>
      <c r="CF71"/>
      <c r="CG71"/>
      <c r="CH71"/>
      <c r="CI71"/>
      <c r="CJ71"/>
      <c r="CK71"/>
      <c r="CL71"/>
      <c r="CM71" s="61"/>
      <c r="CN71" s="61"/>
      <c r="CO71" s="61"/>
      <c r="CP71" s="61"/>
      <c r="CQ71" s="6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 s="61"/>
      <c r="DJ71" s="61"/>
      <c r="DK71" s="61"/>
      <c r="DL71" s="61"/>
      <c r="DM71" s="61"/>
      <c r="DN71" s="63"/>
      <c r="DO71" s="61"/>
      <c r="DP71" s="61"/>
      <c r="DQ71" s="61"/>
      <c r="DR71"/>
      <c r="DS71" s="106"/>
      <c r="DT71"/>
      <c r="DU71"/>
      <c r="DV71"/>
      <c r="DW71"/>
      <c r="DX71"/>
      <c r="DY71"/>
      <c r="DZ71"/>
      <c r="EA71" s="61"/>
      <c r="EB71" s="61"/>
      <c r="EC71" s="61"/>
      <c r="ED71" s="61"/>
      <c r="EE71" s="6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 s="61"/>
      <c r="EX71" s="61"/>
      <c r="EY71" s="61"/>
      <c r="EZ71" s="61"/>
      <c r="FA71" s="61"/>
      <c r="FB71" s="63"/>
      <c r="FC71" s="61"/>
      <c r="FD71" s="61"/>
      <c r="FE71" s="61"/>
      <c r="FG71" s="72"/>
      <c r="FO71" s="61"/>
      <c r="FP71" s="61"/>
      <c r="FQ71" s="61"/>
      <c r="FR71" s="61"/>
      <c r="FS71" s="61"/>
      <c r="GK71" s="61"/>
      <c r="GL71" s="61"/>
      <c r="GM71" s="61"/>
      <c r="GN71" s="61"/>
      <c r="GO71" s="61"/>
      <c r="GP71" s="49"/>
      <c r="GQ71" s="61"/>
      <c r="GR71" s="61"/>
      <c r="GS71" s="49"/>
      <c r="GT71" s="61"/>
      <c r="GU71" s="61"/>
      <c r="GY71" s="50"/>
      <c r="GZ71" s="50"/>
      <c r="HA71" s="50"/>
      <c r="HB71" s="50"/>
      <c r="HC71" s="50"/>
      <c r="HD71" s="50"/>
      <c r="HE71" s="50"/>
      <c r="HF71" s="50"/>
      <c r="HG71" s="50"/>
      <c r="HH71" s="50"/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50"/>
      <c r="HV71" s="50"/>
      <c r="HW71" s="50"/>
      <c r="HX71" s="50"/>
      <c r="HY71" s="50"/>
      <c r="HZ71" s="50"/>
      <c r="IA71" s="50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  <c r="IN71" s="50"/>
      <c r="IO71" s="50"/>
      <c r="IP71" s="50"/>
    </row>
    <row r="72" spans="1:250" s="15" customFormat="1" ht="16.149999999999999" customHeight="1" thickBot="1">
      <c r="A72" s="61"/>
      <c r="B72"/>
      <c r="C72" s="106"/>
      <c r="D72"/>
      <c r="E72"/>
      <c r="F72" s="110" t="s">
        <v>38</v>
      </c>
      <c r="G72" s="272"/>
      <c r="H72" s="272"/>
      <c r="I72" s="272"/>
      <c r="J72" s="272"/>
      <c r="K72" s="115"/>
      <c r="L72" s="115"/>
      <c r="M72" s="115"/>
      <c r="N72" s="115"/>
      <c r="O72" s="115"/>
      <c r="P72" s="272"/>
      <c r="Q72" s="272"/>
      <c r="R72" s="272"/>
      <c r="S72" s="272"/>
      <c r="T72"/>
      <c r="U72"/>
      <c r="V72"/>
      <c r="W72"/>
      <c r="X72"/>
      <c r="Y72"/>
      <c r="Z72" s="110" t="s">
        <v>38</v>
      </c>
      <c r="AA72" s="272"/>
      <c r="AB72" s="272"/>
      <c r="AC72" s="272"/>
      <c r="AD72" s="272"/>
      <c r="AE72" s="116"/>
      <c r="AF72" s="272"/>
      <c r="AG72" s="115"/>
      <c r="AH72" s="115"/>
      <c r="AI72" s="115"/>
      <c r="AJ72" s="115"/>
      <c r="AK72" s="115"/>
      <c r="AL72" s="63"/>
      <c r="AM72" s="61"/>
      <c r="AN72" s="61"/>
      <c r="AO72" s="61"/>
      <c r="AP72"/>
      <c r="AQ72" s="106"/>
      <c r="AR72"/>
      <c r="AS72"/>
      <c r="AT72" s="110" t="s">
        <v>38</v>
      </c>
      <c r="AU72" s="272"/>
      <c r="AV72" s="272"/>
      <c r="AW72" s="272"/>
      <c r="AX72" s="272"/>
      <c r="AY72" s="115"/>
      <c r="AZ72" s="115"/>
      <c r="BA72" s="115"/>
      <c r="BB72" s="115"/>
      <c r="BC72" s="115"/>
      <c r="BD72" s="272"/>
      <c r="BE72" s="272"/>
      <c r="BF72" s="272"/>
      <c r="BG72" s="272"/>
      <c r="BH72"/>
      <c r="BI72"/>
      <c r="BJ72"/>
      <c r="BK72"/>
      <c r="BL72"/>
      <c r="BM72"/>
      <c r="BN72" s="110" t="s">
        <v>38</v>
      </c>
      <c r="BO72" s="272"/>
      <c r="BP72" s="272"/>
      <c r="BQ72" s="272"/>
      <c r="BR72" s="272"/>
      <c r="BS72" s="116"/>
      <c r="BT72" s="272"/>
      <c r="BU72" s="115"/>
      <c r="BV72" s="115"/>
      <c r="BW72" s="115"/>
      <c r="BX72" s="115"/>
      <c r="BY72" s="115"/>
      <c r="BZ72" s="63"/>
      <c r="CA72" s="61"/>
      <c r="CB72" s="61"/>
      <c r="CC72" s="61"/>
      <c r="CD72"/>
      <c r="CE72" s="106"/>
      <c r="CF72"/>
      <c r="CG72"/>
      <c r="CH72" s="110" t="s">
        <v>38</v>
      </c>
      <c r="CI72" s="272"/>
      <c r="CJ72" s="272"/>
      <c r="CK72" s="272"/>
      <c r="CL72" s="272"/>
      <c r="CM72" s="115"/>
      <c r="CN72" s="115"/>
      <c r="CO72" s="115"/>
      <c r="CP72" s="115"/>
      <c r="CQ72" s="115"/>
      <c r="CR72" s="272"/>
      <c r="CS72" s="272"/>
      <c r="CT72" s="272"/>
      <c r="CU72" s="272"/>
      <c r="CV72"/>
      <c r="CW72"/>
      <c r="CX72"/>
      <c r="CY72"/>
      <c r="CZ72"/>
      <c r="DA72"/>
      <c r="DB72" s="110" t="s">
        <v>38</v>
      </c>
      <c r="DC72" s="272"/>
      <c r="DD72" s="272"/>
      <c r="DE72" s="272"/>
      <c r="DF72" s="272"/>
      <c r="DG72" s="116"/>
      <c r="DH72" s="272"/>
      <c r="DI72" s="115"/>
      <c r="DJ72" s="115"/>
      <c r="DK72" s="115"/>
      <c r="DL72" s="115"/>
      <c r="DM72" s="115"/>
      <c r="DN72" s="63"/>
      <c r="DO72" s="61"/>
      <c r="DP72" s="61"/>
      <c r="DQ72" s="61"/>
      <c r="DR72"/>
      <c r="DS72" s="106"/>
      <c r="DT72"/>
      <c r="DU72"/>
      <c r="DV72" s="110" t="s">
        <v>38</v>
      </c>
      <c r="DW72" s="272"/>
      <c r="DX72" s="272"/>
      <c r="DY72" s="272"/>
      <c r="DZ72" s="272"/>
      <c r="EA72" s="115"/>
      <c r="EB72" s="115"/>
      <c r="EC72" s="115"/>
      <c r="ED72" s="115"/>
      <c r="EE72" s="115"/>
      <c r="EF72" s="272"/>
      <c r="EG72" s="272"/>
      <c r="EH72" s="272"/>
      <c r="EI72" s="272"/>
      <c r="EJ72"/>
      <c r="EK72"/>
      <c r="EL72"/>
      <c r="EM72"/>
      <c r="EN72"/>
      <c r="EO72"/>
      <c r="EP72" s="110" t="s">
        <v>38</v>
      </c>
      <c r="EQ72" s="272"/>
      <c r="ER72" s="272"/>
      <c r="ES72" s="272"/>
      <c r="ET72" s="272"/>
      <c r="EU72" s="116"/>
      <c r="EV72" s="272"/>
      <c r="EW72" s="115"/>
      <c r="EX72" s="115"/>
      <c r="EY72" s="115"/>
      <c r="EZ72" s="115"/>
      <c r="FA72" s="115"/>
      <c r="FB72" s="63"/>
      <c r="FC72" s="61"/>
      <c r="FD72" s="61"/>
      <c r="FE72" s="61"/>
      <c r="FG72" s="72"/>
      <c r="FJ72" s="46"/>
      <c r="FO72" s="61"/>
      <c r="FP72" s="61"/>
      <c r="FQ72" s="61"/>
      <c r="FR72" s="61"/>
      <c r="FS72" s="61"/>
      <c r="GD72" s="46"/>
      <c r="GI72" s="72"/>
      <c r="GK72" s="61"/>
      <c r="GL72" s="61"/>
      <c r="GM72" s="61"/>
      <c r="GN72" s="61"/>
      <c r="GO72" s="61"/>
      <c r="GP72" s="49"/>
      <c r="GQ72" s="61"/>
      <c r="GR72" s="61"/>
      <c r="GT72" s="61"/>
      <c r="GU72" s="61"/>
      <c r="GY72" s="50"/>
      <c r="GZ72" s="50"/>
      <c r="HA72" s="50"/>
      <c r="HB72" s="50"/>
      <c r="HC72" s="50"/>
      <c r="HD72" s="50"/>
      <c r="HE72" s="50"/>
      <c r="HF72" s="50"/>
      <c r="HG72" s="50"/>
      <c r="HH72" s="50"/>
      <c r="HI72" s="50"/>
      <c r="HJ72" s="50"/>
      <c r="HK72" s="50"/>
      <c r="HL72" s="50"/>
      <c r="HM72" s="50"/>
      <c r="HN72" s="50"/>
      <c r="HO72" s="50"/>
      <c r="HP72" s="50"/>
      <c r="HQ72" s="50"/>
      <c r="HR72" s="50"/>
      <c r="HS72" s="50"/>
      <c r="HT72" s="50"/>
      <c r="HU72" s="50"/>
      <c r="HV72" s="50"/>
      <c r="HW72" s="50"/>
      <c r="HX72" s="50"/>
      <c r="HY72" s="50"/>
      <c r="HZ72" s="50"/>
      <c r="IA72" s="50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  <c r="IP72" s="50"/>
    </row>
    <row r="73" spans="1:250" s="15" customFormat="1" ht="16.149999999999999" customHeight="1">
      <c r="A73"/>
      <c r="B73"/>
      <c r="C73" s="106"/>
      <c r="D73"/>
      <c r="E73"/>
      <c r="F73"/>
      <c r="G73" s="61"/>
      <c r="H73" s="61"/>
      <c r="I73" s="61"/>
      <c r="J73" s="61"/>
      <c r="K73" s="61"/>
      <c r="L73" s="61"/>
      <c r="M73" s="61"/>
      <c r="N73" s="61"/>
      <c r="O73" s="61"/>
      <c r="P73"/>
      <c r="Q73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3"/>
      <c r="AG73" s="63"/>
      <c r="AH73" s="61"/>
      <c r="AI73"/>
      <c r="AJ73"/>
      <c r="AK73"/>
      <c r="AL73"/>
      <c r="AM73"/>
      <c r="AN73"/>
      <c r="AO73"/>
      <c r="AP73"/>
      <c r="AQ73" s="106"/>
      <c r="AR73"/>
      <c r="AS73"/>
      <c r="AT73"/>
      <c r="AU73" s="61"/>
      <c r="AV73" s="61"/>
      <c r="AW73" s="61"/>
      <c r="AX73" s="61"/>
      <c r="AY73" s="61"/>
      <c r="AZ73" s="61"/>
      <c r="BA73" s="61"/>
      <c r="BB73" s="61"/>
      <c r="BC73" s="61"/>
      <c r="BD73"/>
      <c r="BE73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3"/>
      <c r="BU73" s="63"/>
      <c r="BV73" s="61"/>
      <c r="BW73"/>
      <c r="BX73"/>
      <c r="BY73"/>
      <c r="BZ73"/>
      <c r="CA73"/>
      <c r="CB73"/>
      <c r="CC73"/>
      <c r="CD73"/>
      <c r="CE73" s="106"/>
      <c r="CF73"/>
      <c r="CG73"/>
      <c r="CH73"/>
      <c r="CI73" s="61"/>
      <c r="CJ73" s="61"/>
      <c r="CK73" s="61"/>
      <c r="CL73" s="61"/>
      <c r="CM73" s="61"/>
      <c r="CN73" s="61"/>
      <c r="CO73" s="61"/>
      <c r="CP73" s="61"/>
      <c r="CQ73" s="61"/>
      <c r="CR73"/>
      <c r="CS73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3"/>
      <c r="DI73" s="63"/>
      <c r="DJ73" s="61"/>
      <c r="DK73"/>
      <c r="DL73"/>
      <c r="DM73"/>
      <c r="DN73"/>
      <c r="DO73"/>
      <c r="DP73"/>
      <c r="DQ73"/>
      <c r="DR73"/>
      <c r="DS73" s="106"/>
      <c r="DT73"/>
      <c r="DU73"/>
      <c r="DV73"/>
      <c r="DW73" s="61"/>
      <c r="DX73" s="61"/>
      <c r="DY73" s="61"/>
      <c r="DZ73" s="61"/>
      <c r="EA73" s="61"/>
      <c r="EB73" s="61"/>
      <c r="EC73" s="61"/>
      <c r="ED73" s="61"/>
      <c r="EE73" s="61"/>
      <c r="EF73"/>
      <c r="EG73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61"/>
      <c r="EV73" s="63"/>
      <c r="EW73" s="63"/>
      <c r="EX73" s="61"/>
      <c r="EY73"/>
      <c r="EZ73"/>
      <c r="FA73"/>
      <c r="FB73"/>
      <c r="FC73"/>
      <c r="FD73"/>
      <c r="FE73"/>
      <c r="FG73" s="72"/>
      <c r="FK73" s="61"/>
      <c r="FL73" s="61"/>
      <c r="FM73" s="61"/>
      <c r="FN73" s="61"/>
      <c r="FO73" s="61"/>
      <c r="FP73" s="61"/>
      <c r="FQ73" s="61"/>
      <c r="FR73" s="61"/>
      <c r="FS73" s="61"/>
      <c r="FV73" s="61"/>
      <c r="FW73" s="61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49"/>
      <c r="GK73" s="49"/>
      <c r="GL73" s="61"/>
      <c r="GS73" s="49"/>
      <c r="GT73" s="61"/>
      <c r="GU73" s="61"/>
      <c r="GY73" s="50"/>
      <c r="GZ73" s="50"/>
      <c r="HA73" s="50"/>
      <c r="HB73" s="50"/>
      <c r="HC73" s="50"/>
      <c r="HD73" s="50"/>
      <c r="HE73" s="50"/>
      <c r="HF73" s="50"/>
      <c r="HG73" s="50"/>
      <c r="HH73" s="50"/>
      <c r="HI73" s="50"/>
      <c r="HJ73" s="50"/>
      <c r="HK73" s="50"/>
      <c r="HL73" s="50"/>
      <c r="HM73" s="50"/>
      <c r="HN73" s="50"/>
      <c r="HO73" s="50"/>
      <c r="HP73" s="50"/>
      <c r="HQ73" s="50"/>
      <c r="HR73" s="50"/>
      <c r="HS73" s="50"/>
      <c r="HT73" s="50"/>
      <c r="HU73" s="50"/>
      <c r="HV73" s="50"/>
      <c r="HW73" s="50"/>
      <c r="HX73" s="50"/>
      <c r="HY73" s="50"/>
      <c r="HZ73" s="50"/>
      <c r="IA73" s="50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  <c r="IP73" s="50"/>
    </row>
    <row r="74" spans="1:250" s="15" customFormat="1" ht="16.149999999999999" customHeight="1">
      <c r="A74"/>
      <c r="B74"/>
      <c r="C74" s="106"/>
      <c r="D74"/>
      <c r="E74" s="108"/>
      <c r="F74" s="264"/>
      <c r="G74" s="61"/>
      <c r="H74" s="126"/>
      <c r="I74" s="61"/>
      <c r="J74" s="61"/>
      <c r="K74" s="61"/>
      <c r="L74" s="61"/>
      <c r="M74" s="61"/>
      <c r="N74" s="61"/>
      <c r="O74" s="61"/>
      <c r="P74" s="264"/>
      <c r="Q74" s="264"/>
      <c r="R74" s="61"/>
      <c r="S74" s="61"/>
      <c r="T74" s="61"/>
      <c r="U74" s="61"/>
      <c r="V74" s="61"/>
      <c r="W74" s="61"/>
      <c r="X74" s="61"/>
      <c r="Y74" s="108"/>
      <c r="Z74" s="264"/>
      <c r="AA74" s="126"/>
      <c r="AB74" s="264"/>
      <c r="AC74" s="61"/>
      <c r="AD74" s="61"/>
      <c r="AE74" s="61"/>
      <c r="AF74" s="61"/>
      <c r="AG74" s="61"/>
      <c r="AH74" s="61"/>
      <c r="AI74" s="61"/>
      <c r="AJ74" s="264"/>
      <c r="AK74" s="264"/>
      <c r="AL74" s="264"/>
      <c r="AM74" s="264"/>
      <c r="AN74"/>
      <c r="AO74"/>
      <c r="AP74"/>
      <c r="AQ74" s="106"/>
      <c r="AR74"/>
      <c r="AS74" s="108"/>
      <c r="AT74" s="264"/>
      <c r="AU74" s="61"/>
      <c r="AV74" s="126"/>
      <c r="AW74" s="61"/>
      <c r="AX74" s="61"/>
      <c r="AY74" s="61"/>
      <c r="AZ74" s="61"/>
      <c r="BA74" s="61"/>
      <c r="BB74" s="61"/>
      <c r="BC74" s="61"/>
      <c r="BD74" s="264"/>
      <c r="BE74" s="264"/>
      <c r="BF74" s="61"/>
      <c r="BG74" s="61"/>
      <c r="BH74" s="61"/>
      <c r="BI74" s="61"/>
      <c r="BJ74" s="61"/>
      <c r="BK74" s="61"/>
      <c r="BL74" s="61"/>
      <c r="BM74" s="108"/>
      <c r="BN74" s="264"/>
      <c r="BO74" s="126"/>
      <c r="BP74" s="264"/>
      <c r="BQ74" s="61"/>
      <c r="BR74" s="61"/>
      <c r="BS74" s="61"/>
      <c r="BT74" s="61"/>
      <c r="BU74" s="61"/>
      <c r="BV74" s="61"/>
      <c r="BW74" s="61"/>
      <c r="BX74" s="264"/>
      <c r="BY74" s="264"/>
      <c r="BZ74" s="264"/>
      <c r="CA74" s="264"/>
      <c r="CB74"/>
      <c r="CC74"/>
      <c r="CD74"/>
      <c r="CE74" s="106"/>
      <c r="CF74"/>
      <c r="CG74" s="108"/>
      <c r="CH74" s="264"/>
      <c r="CI74" s="61"/>
      <c r="CJ74" s="126"/>
      <c r="CK74" s="61"/>
      <c r="CL74" s="61"/>
      <c r="CM74" s="61"/>
      <c r="CN74" s="61"/>
      <c r="CO74" s="61"/>
      <c r="CP74" s="61"/>
      <c r="CQ74" s="61"/>
      <c r="CR74" s="264"/>
      <c r="CS74" s="264"/>
      <c r="CT74" s="61"/>
      <c r="CU74" s="61"/>
      <c r="CV74" s="61"/>
      <c r="CW74" s="61"/>
      <c r="CX74" s="61"/>
      <c r="CY74" s="61"/>
      <c r="CZ74" s="61"/>
      <c r="DA74" s="108"/>
      <c r="DB74" s="264"/>
      <c r="DC74" s="126"/>
      <c r="DD74" s="264"/>
      <c r="DE74" s="61"/>
      <c r="DF74" s="61"/>
      <c r="DG74" s="61"/>
      <c r="DH74" s="61"/>
      <c r="DI74" s="61"/>
      <c r="DJ74" s="61"/>
      <c r="DK74" s="61"/>
      <c r="DL74" s="264"/>
      <c r="DM74" s="264"/>
      <c r="DN74" s="264"/>
      <c r="DO74" s="264"/>
      <c r="DP74"/>
      <c r="DQ74"/>
      <c r="DR74"/>
      <c r="DS74" s="106"/>
      <c r="DT74"/>
      <c r="DU74" s="108"/>
      <c r="DV74" s="264"/>
      <c r="DW74" s="61"/>
      <c r="DX74" s="126"/>
      <c r="DY74" s="61"/>
      <c r="DZ74" s="61"/>
      <c r="EA74" s="61"/>
      <c r="EB74" s="61"/>
      <c r="EC74" s="61"/>
      <c r="ED74" s="61"/>
      <c r="EE74" s="61"/>
      <c r="EF74" s="264"/>
      <c r="EG74" s="264"/>
      <c r="EH74" s="61"/>
      <c r="EI74" s="61"/>
      <c r="EJ74" s="61"/>
      <c r="EK74" s="61"/>
      <c r="EL74" s="61"/>
      <c r="EM74" s="61"/>
      <c r="EN74" s="61"/>
      <c r="EO74" s="108"/>
      <c r="EP74" s="264"/>
      <c r="EQ74" s="126"/>
      <c r="ER74" s="264"/>
      <c r="ES74" s="61"/>
      <c r="ET74" s="61"/>
      <c r="EU74" s="61"/>
      <c r="EV74" s="61"/>
      <c r="EW74" s="61"/>
      <c r="EX74" s="61"/>
      <c r="EY74" s="61"/>
      <c r="EZ74" s="264"/>
      <c r="FA74" s="264"/>
      <c r="FB74" s="264"/>
      <c r="FC74" s="264"/>
      <c r="FD74"/>
      <c r="FE74"/>
      <c r="FG74" s="72"/>
      <c r="FI74" s="47"/>
      <c r="FK74" s="61"/>
      <c r="FL74" s="46"/>
      <c r="FM74" s="61"/>
      <c r="FN74" s="61"/>
      <c r="FO74" s="61"/>
      <c r="FP74" s="61"/>
      <c r="FQ74" s="61"/>
      <c r="FR74" s="61"/>
      <c r="FS74" s="61"/>
      <c r="FV74" s="61"/>
      <c r="FW74" s="61"/>
      <c r="FX74" s="61"/>
      <c r="FY74" s="61"/>
      <c r="FZ74" s="61"/>
      <c r="GA74" s="61"/>
      <c r="GB74" s="61"/>
      <c r="GC74" s="47"/>
      <c r="GE74" s="46"/>
      <c r="GG74" s="61"/>
      <c r="GH74" s="61"/>
      <c r="GI74" s="61"/>
      <c r="GJ74" s="61"/>
      <c r="GK74" s="61"/>
      <c r="GL74" s="61"/>
      <c r="GM74" s="61"/>
      <c r="GS74" s="12"/>
      <c r="GT74" s="275"/>
      <c r="GU74" s="73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</row>
    <row r="75" spans="1:250" s="15" customFormat="1" ht="16.149999999999999" customHeight="1">
      <c r="A75"/>
      <c r="B75"/>
      <c r="C75" s="106"/>
      <c r="D75"/>
      <c r="E75" s="264"/>
      <c r="F75" s="264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264"/>
      <c r="AJ75" s="264"/>
      <c r="AK75" s="264"/>
      <c r="AL75" s="264"/>
      <c r="AM75" s="264"/>
      <c r="AN75"/>
      <c r="AO75"/>
      <c r="AP75"/>
      <c r="AQ75" s="106"/>
      <c r="AR75"/>
      <c r="AS75" s="264"/>
      <c r="AT75" s="264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264"/>
      <c r="BX75" s="264"/>
      <c r="BY75" s="264"/>
      <c r="BZ75" s="264"/>
      <c r="CA75" s="264"/>
      <c r="CB75"/>
      <c r="CC75"/>
      <c r="CD75"/>
      <c r="CE75" s="106"/>
      <c r="CF75"/>
      <c r="CG75" s="264"/>
      <c r="CH75" s="264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264"/>
      <c r="DL75" s="264"/>
      <c r="DM75" s="264"/>
      <c r="DN75" s="264"/>
      <c r="DO75" s="264"/>
      <c r="DP75"/>
      <c r="DQ75"/>
      <c r="DR75"/>
      <c r="DS75" s="106"/>
      <c r="DT75"/>
      <c r="DU75" s="264"/>
      <c r="DV75" s="264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264"/>
      <c r="EZ75" s="264"/>
      <c r="FA75" s="264"/>
      <c r="FB75" s="264"/>
      <c r="FC75" s="264"/>
      <c r="FD75"/>
      <c r="FE75"/>
      <c r="FG75" s="72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Y75" s="50"/>
      <c r="GZ75" s="50"/>
      <c r="HA75" s="50"/>
      <c r="HB75" s="50"/>
      <c r="HC75" s="50"/>
      <c r="HD75" s="50"/>
      <c r="HE75" s="50"/>
      <c r="HF75" s="50"/>
      <c r="HG75" s="50"/>
      <c r="HH75" s="50"/>
      <c r="HI75" s="50"/>
      <c r="HJ75" s="50"/>
      <c r="HK75" s="50"/>
      <c r="HL75" s="50"/>
      <c r="HM75" s="50"/>
      <c r="HN75" s="50"/>
      <c r="HO75" s="50"/>
      <c r="HP75" s="50"/>
      <c r="HQ75" s="50"/>
      <c r="HR75" s="50"/>
      <c r="HS75" s="50"/>
      <c r="HT75" s="50"/>
      <c r="HU75" s="50"/>
      <c r="HV75" s="50"/>
      <c r="HW75" s="50"/>
      <c r="HX75" s="50"/>
      <c r="HY75" s="50"/>
      <c r="HZ75" s="50"/>
      <c r="IA75" s="50"/>
      <c r="IB75" s="50"/>
      <c r="IC75" s="50"/>
      <c r="ID75" s="50"/>
      <c r="IE75" s="50"/>
      <c r="IF75" s="50"/>
      <c r="IG75" s="50"/>
      <c r="IH75" s="50"/>
      <c r="II75" s="50"/>
      <c r="IJ75" s="50"/>
      <c r="IK75" s="50"/>
      <c r="IL75" s="50"/>
      <c r="IM75" s="50"/>
      <c r="IN75" s="50"/>
      <c r="IO75" s="50"/>
      <c r="IP75" s="50"/>
    </row>
    <row r="76" spans="1:250" s="15" customFormat="1" ht="16.149999999999999" customHeight="1">
      <c r="A76"/>
      <c r="B76"/>
      <c r="C76" s="106"/>
      <c r="D76"/>
      <c r="E76"/>
      <c r="F76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/>
      <c r="AJ76"/>
      <c r="AK76"/>
      <c r="AL76"/>
      <c r="AM76"/>
      <c r="AN76"/>
      <c r="AO76"/>
      <c r="AP76"/>
      <c r="AQ76" s="106"/>
      <c r="AR76"/>
      <c r="AS76"/>
      <c r="AT76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/>
      <c r="BX76"/>
      <c r="BY76"/>
      <c r="BZ76"/>
      <c r="CA76"/>
      <c r="CB76"/>
      <c r="CC76"/>
      <c r="CD76"/>
      <c r="CE76" s="106"/>
      <c r="CF76"/>
      <c r="CG76"/>
      <c r="CH76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/>
      <c r="DL76"/>
      <c r="DM76"/>
      <c r="DN76"/>
      <c r="DO76"/>
      <c r="DP76"/>
      <c r="DQ76"/>
      <c r="DR76"/>
      <c r="DS76" s="106"/>
      <c r="DT76"/>
      <c r="DU76"/>
      <c r="DV76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/>
      <c r="EZ76"/>
      <c r="FA76"/>
      <c r="FB76"/>
      <c r="FC76"/>
      <c r="FD76"/>
      <c r="FE76"/>
      <c r="FG76" s="72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Y76" s="50"/>
      <c r="GZ76" s="50"/>
      <c r="HA76" s="50"/>
      <c r="HB76" s="50"/>
      <c r="HC76" s="50"/>
      <c r="HD76" s="50"/>
      <c r="HE76" s="50"/>
      <c r="HF76" s="50"/>
      <c r="HG76" s="50"/>
      <c r="HH76" s="50"/>
      <c r="HI76" s="50"/>
      <c r="HJ76" s="50"/>
      <c r="HK76" s="50"/>
      <c r="HL76" s="50"/>
      <c r="HM76" s="50"/>
      <c r="HN76" s="50"/>
      <c r="HO76" s="50"/>
      <c r="HP76" s="50"/>
      <c r="HQ76" s="50"/>
      <c r="HR76" s="50"/>
      <c r="HS76" s="50"/>
      <c r="HT76" s="50"/>
      <c r="HU76" s="50"/>
      <c r="HV76" s="50"/>
      <c r="HW76" s="50"/>
      <c r="HX76" s="50"/>
      <c r="HY76" s="50"/>
      <c r="HZ76" s="50"/>
      <c r="IA76" s="50"/>
      <c r="IB76" s="50"/>
      <c r="IC76" s="50"/>
      <c r="ID76" s="50"/>
      <c r="IE76" s="50"/>
      <c r="IF76" s="50"/>
      <c r="IG76" s="50"/>
      <c r="IH76" s="50"/>
      <c r="II76" s="50"/>
      <c r="IJ76" s="50"/>
      <c r="IK76" s="50"/>
      <c r="IL76" s="50"/>
      <c r="IM76" s="50"/>
      <c r="IN76" s="50"/>
      <c r="IO76" s="50"/>
      <c r="IP76" s="50"/>
    </row>
    <row r="77" spans="1:250" s="15" customFormat="1" ht="16.149999999999999" customHeight="1">
      <c r="A77"/>
      <c r="B77"/>
      <c r="C77" s="106"/>
      <c r="D77" s="166" t="s">
        <v>28</v>
      </c>
      <c r="E77"/>
      <c r="F77" s="60"/>
      <c r="G77"/>
      <c r="H77" s="103" t="str">
        <f>IF((N1=""),"",N1)</f>
        <v>žlutý</v>
      </c>
      <c r="I77"/>
      <c r="J77"/>
      <c r="K77" s="12"/>
      <c r="L77"/>
      <c r="N77" s="12" t="s">
        <v>29</v>
      </c>
      <c r="O77" s="269" t="str">
        <f>IF((AH1=""),"",AH1)</f>
        <v>A</v>
      </c>
      <c r="P77"/>
      <c r="Q77"/>
      <c r="R77"/>
      <c r="S77" s="12" t="s">
        <v>30</v>
      </c>
      <c r="T77" s="270">
        <f>IF((P23=""),"",P23)</f>
        <v>1</v>
      </c>
      <c r="U77" s="60"/>
      <c r="V77"/>
      <c r="W77" s="60"/>
      <c r="X77"/>
      <c r="Y77" s="22" t="s">
        <v>28</v>
      </c>
      <c r="Z77"/>
      <c r="AA77"/>
      <c r="AB77" s="12"/>
      <c r="AC77" s="103" t="str">
        <f>IF((N1=""),"",N1)</f>
        <v>žlutý</v>
      </c>
      <c r="AD77"/>
      <c r="AE77" s="12"/>
      <c r="AF77" s="12"/>
      <c r="AG77" s="12" t="s">
        <v>29</v>
      </c>
      <c r="AH77" s="103" t="str">
        <f>IF((AH1=""),"",AH1)</f>
        <v>A</v>
      </c>
      <c r="AI77"/>
      <c r="AJ77"/>
      <c r="AK77"/>
      <c r="AL77" s="12" t="s">
        <v>30</v>
      </c>
      <c r="AM77" s="270">
        <f>IF((P24=""),"",P24)</f>
        <v>1</v>
      </c>
      <c r="AN77"/>
      <c r="AO77"/>
      <c r="AP77"/>
      <c r="AQ77" s="106"/>
      <c r="AR77" s="166" t="s">
        <v>28</v>
      </c>
      <c r="AS77"/>
      <c r="AT77" s="60"/>
      <c r="AU77"/>
      <c r="AV77" s="103" t="str">
        <f>IF((BB1=""),"",BB1)</f>
        <v>žlutý</v>
      </c>
      <c r="AW77"/>
      <c r="AX77"/>
      <c r="AY77" s="12"/>
      <c r="AZ77"/>
      <c r="BB77" s="12" t="s">
        <v>29</v>
      </c>
      <c r="BC77" s="269" t="str">
        <f>IF((BV1=""),"",BV1)</f>
        <v>B</v>
      </c>
      <c r="BD77"/>
      <c r="BE77"/>
      <c r="BF77"/>
      <c r="BG77" s="12" t="s">
        <v>30</v>
      </c>
      <c r="BH77" s="270">
        <f>IF((BD23=""),"",BD23)</f>
        <v>2</v>
      </c>
      <c r="BI77" s="60"/>
      <c r="BJ77"/>
      <c r="BK77" s="60"/>
      <c r="BL77"/>
      <c r="BM77" s="22" t="s">
        <v>28</v>
      </c>
      <c r="BN77"/>
      <c r="BO77"/>
      <c r="BP77" s="12"/>
      <c r="BQ77" s="103" t="str">
        <f>IF((BB1=""),"",BB1)</f>
        <v>žlutý</v>
      </c>
      <c r="BR77"/>
      <c r="BS77" s="12"/>
      <c r="BT77" s="12"/>
      <c r="BU77" s="12" t="s">
        <v>29</v>
      </c>
      <c r="BV77" s="103" t="str">
        <f>IF((BV1=""),"",BV1)</f>
        <v>B</v>
      </c>
      <c r="BW77"/>
      <c r="BX77"/>
      <c r="BY77"/>
      <c r="BZ77" s="12" t="s">
        <v>30</v>
      </c>
      <c r="CA77" s="270">
        <f>IF((BD24=""),"",BD24)</f>
        <v>2</v>
      </c>
      <c r="CB77"/>
      <c r="CC77"/>
      <c r="CD77"/>
      <c r="CE77" s="106"/>
      <c r="CF77" s="166" t="s">
        <v>28</v>
      </c>
      <c r="CG77"/>
      <c r="CH77" s="60"/>
      <c r="CI77"/>
      <c r="CJ77" s="103" t="str">
        <f>IF((CP1=""),"",CP1)</f>
        <v>žlutý</v>
      </c>
      <c r="CK77"/>
      <c r="CL77"/>
      <c r="CM77" s="12"/>
      <c r="CN77"/>
      <c r="CP77" s="12" t="s">
        <v>29</v>
      </c>
      <c r="CQ77" s="269" t="str">
        <f>IF((DJ1=""),"",DJ1)</f>
        <v>C</v>
      </c>
      <c r="CR77"/>
      <c r="CS77"/>
      <c r="CT77"/>
      <c r="CU77" s="12" t="s">
        <v>30</v>
      </c>
      <c r="CV77" s="270">
        <f>IF((CR23=""),"",CR23)</f>
        <v>3</v>
      </c>
      <c r="CW77" s="60"/>
      <c r="CX77"/>
      <c r="CY77" s="60"/>
      <c r="CZ77"/>
      <c r="DA77" s="22" t="s">
        <v>28</v>
      </c>
      <c r="DB77"/>
      <c r="DC77"/>
      <c r="DD77" s="12"/>
      <c r="DE77" s="103" t="str">
        <f>IF((CP1=""),"",CP1)</f>
        <v>žlutý</v>
      </c>
      <c r="DF77"/>
      <c r="DG77" s="12"/>
      <c r="DH77" s="12"/>
      <c r="DI77" s="12" t="s">
        <v>29</v>
      </c>
      <c r="DJ77" s="103" t="str">
        <f>IF((DJ1=""),"",DJ1)</f>
        <v>C</v>
      </c>
      <c r="DK77"/>
      <c r="DL77"/>
      <c r="DM77"/>
      <c r="DN77" s="12" t="s">
        <v>30</v>
      </c>
      <c r="DO77" s="270">
        <f>IF((CR24=""),"",CR24)</f>
        <v>3</v>
      </c>
      <c r="DP77"/>
      <c r="DQ77"/>
      <c r="DR77"/>
      <c r="DS77" s="106"/>
      <c r="DT77" s="166" t="s">
        <v>28</v>
      </c>
      <c r="DU77"/>
      <c r="DV77" s="60"/>
      <c r="DW77"/>
      <c r="DX77" s="103" t="str">
        <f>IF((ED1=""),"",ED1)</f>
        <v>žlutý</v>
      </c>
      <c r="DY77"/>
      <c r="DZ77"/>
      <c r="EA77" s="12"/>
      <c r="EB77"/>
      <c r="ED77" s="12" t="s">
        <v>29</v>
      </c>
      <c r="EE77" s="269" t="str">
        <f>IF((EX1=""),"",EX1)</f>
        <v>D</v>
      </c>
      <c r="EF77"/>
      <c r="EG77"/>
      <c r="EH77"/>
      <c r="EI77" s="12" t="s">
        <v>30</v>
      </c>
      <c r="EJ77" s="270">
        <f>IF((EF23=""),"",EF23)</f>
        <v>4</v>
      </c>
      <c r="EK77" s="60"/>
      <c r="EL77"/>
      <c r="EM77" s="60"/>
      <c r="EN77"/>
      <c r="EO77" s="22" t="s">
        <v>28</v>
      </c>
      <c r="EP77"/>
      <c r="EQ77"/>
      <c r="ER77" s="12"/>
      <c r="ES77" s="103" t="str">
        <f>IF((ED1=""),"",ED1)</f>
        <v>žlutý</v>
      </c>
      <c r="ET77"/>
      <c r="EU77" s="12"/>
      <c r="EV77" s="12"/>
      <c r="EW77" s="12" t="s">
        <v>29</v>
      </c>
      <c r="EX77" s="103" t="str">
        <f>IF((EX1=""),"",EX1)</f>
        <v>D</v>
      </c>
      <c r="EY77"/>
      <c r="EZ77"/>
      <c r="FA77"/>
      <c r="FB77" s="12" t="s">
        <v>30</v>
      </c>
      <c r="FC77" s="270">
        <f>IF((EF24=""),"",EF24)</f>
        <v>4</v>
      </c>
      <c r="FD77"/>
      <c r="FE77"/>
      <c r="FG77" s="72"/>
      <c r="FH77" s="166"/>
      <c r="FJ77" s="73"/>
      <c r="FL77" s="74"/>
      <c r="FO77" s="12"/>
      <c r="FR77" s="12"/>
      <c r="FS77" s="45"/>
      <c r="FW77" s="12"/>
      <c r="FX77" s="275"/>
      <c r="FY77" s="73"/>
      <c r="GA77" s="73"/>
      <c r="GC77" s="22"/>
      <c r="GF77" s="12"/>
      <c r="GG77" s="74"/>
      <c r="GI77" s="12"/>
      <c r="GJ77" s="12"/>
      <c r="GK77" s="12"/>
      <c r="GL77" s="74"/>
      <c r="GP77" s="12"/>
      <c r="GQ77" s="275"/>
      <c r="GY77" s="50"/>
      <c r="GZ77" s="50"/>
      <c r="HA77" s="50"/>
      <c r="HB77" s="50"/>
      <c r="HC77" s="50"/>
      <c r="HD77" s="50"/>
      <c r="HE77" s="50"/>
      <c r="HF77" s="50"/>
      <c r="HG77" s="50"/>
      <c r="HH77" s="50"/>
      <c r="HI77" s="50"/>
      <c r="HJ77" s="50"/>
      <c r="HK77" s="50"/>
      <c r="HL77" s="50"/>
      <c r="HM77" s="50"/>
      <c r="HN77" s="50"/>
      <c r="HO77" s="50"/>
      <c r="HP77" s="50"/>
      <c r="HQ77" s="50"/>
      <c r="HR77" s="50"/>
      <c r="HS77" s="50"/>
      <c r="HT77" s="50"/>
      <c r="HU77" s="50"/>
      <c r="HV77" s="50"/>
      <c r="HW77" s="50"/>
      <c r="HX77" s="50"/>
      <c r="HY77" s="50"/>
      <c r="HZ77" s="50"/>
      <c r="IA77" s="50"/>
      <c r="IB77" s="50"/>
      <c r="IC77" s="50"/>
      <c r="ID77" s="50"/>
      <c r="IE77" s="50"/>
      <c r="IF77" s="50"/>
      <c r="IG77" s="50"/>
      <c r="IH77" s="50"/>
      <c r="II77" s="50"/>
      <c r="IJ77" s="50"/>
      <c r="IK77" s="50"/>
      <c r="IL77" s="50"/>
      <c r="IM77" s="50"/>
      <c r="IN77" s="50"/>
      <c r="IO77" s="50"/>
      <c r="IP77" s="50"/>
    </row>
    <row r="78" spans="1:250" s="15" customFormat="1" ht="16.149999999999999" customHeight="1">
      <c r="A78"/>
      <c r="B78"/>
      <c r="C78" s="106"/>
      <c r="D78" s="22" t="s">
        <v>31</v>
      </c>
      <c r="E78" s="60"/>
      <c r="F78" s="60"/>
      <c r="G78" s="60"/>
      <c r="H78" s="270" t="str">
        <f>IF((B23=""),"",B23)</f>
        <v>3.</v>
      </c>
      <c r="I78" s="60"/>
      <c r="J78" s="62"/>
      <c r="K78" s="62"/>
      <c r="L78" s="62"/>
      <c r="M78" s="61"/>
      <c r="N78" s="61"/>
      <c r="O78" s="61"/>
      <c r="P78"/>
      <c r="Q78"/>
      <c r="R78"/>
      <c r="S78"/>
      <c r="T78"/>
      <c r="U78"/>
      <c r="V78"/>
      <c r="W78" s="60"/>
      <c r="X78" s="60"/>
      <c r="Y78" s="22" t="s">
        <v>31</v>
      </c>
      <c r="Z78" s="60"/>
      <c r="AA78" s="62"/>
      <c r="AB78" s="62"/>
      <c r="AC78" s="270" t="str">
        <f>IF((B24=""),"",B24)</f>
        <v>4.</v>
      </c>
      <c r="AD78" s="14"/>
      <c r="AE78" s="14"/>
      <c r="AF78" s="14"/>
      <c r="AG78" s="62"/>
      <c r="AH78" s="62"/>
      <c r="AI78"/>
      <c r="AJ78"/>
      <c r="AK78"/>
      <c r="AL78"/>
      <c r="AM78"/>
      <c r="AN78"/>
      <c r="AO78"/>
      <c r="AP78"/>
      <c r="AQ78" s="106"/>
      <c r="AR78" s="22" t="s">
        <v>31</v>
      </c>
      <c r="AS78" s="60"/>
      <c r="AT78" s="60"/>
      <c r="AU78" s="60"/>
      <c r="AV78" s="270" t="str">
        <f>IF((AP23=""),"",AP23)</f>
        <v>3.</v>
      </c>
      <c r="AW78" s="60"/>
      <c r="AX78" s="62"/>
      <c r="AY78" s="62"/>
      <c r="AZ78" s="62"/>
      <c r="BA78" s="61"/>
      <c r="BB78" s="61"/>
      <c r="BC78" s="61"/>
      <c r="BD78"/>
      <c r="BE78"/>
      <c r="BF78"/>
      <c r="BG78"/>
      <c r="BH78"/>
      <c r="BI78"/>
      <c r="BJ78"/>
      <c r="BK78" s="60"/>
      <c r="BL78" s="60"/>
      <c r="BM78" s="22" t="s">
        <v>31</v>
      </c>
      <c r="BN78" s="60"/>
      <c r="BO78" s="62"/>
      <c r="BP78" s="62"/>
      <c r="BQ78" s="270" t="str">
        <f>IF((AP24=""),"",AP24)</f>
        <v>4.</v>
      </c>
      <c r="BR78" s="14"/>
      <c r="BS78" s="14"/>
      <c r="BT78" s="14"/>
      <c r="BU78" s="62"/>
      <c r="BV78" s="62"/>
      <c r="BW78"/>
      <c r="BX78"/>
      <c r="BY78"/>
      <c r="BZ78"/>
      <c r="CA78"/>
      <c r="CB78"/>
      <c r="CC78"/>
      <c r="CD78"/>
      <c r="CE78" s="106"/>
      <c r="CF78" s="22" t="s">
        <v>31</v>
      </c>
      <c r="CG78" s="60"/>
      <c r="CH78" s="60"/>
      <c r="CI78" s="60"/>
      <c r="CJ78" s="270" t="str">
        <f>IF((CD23=""),"",CD23)</f>
        <v>3.</v>
      </c>
      <c r="CK78" s="60"/>
      <c r="CL78" s="62"/>
      <c r="CM78" s="62"/>
      <c r="CN78" s="62"/>
      <c r="CO78" s="61"/>
      <c r="CP78" s="61"/>
      <c r="CQ78" s="61"/>
      <c r="CR78"/>
      <c r="CS78"/>
      <c r="CT78"/>
      <c r="CU78"/>
      <c r="CV78"/>
      <c r="CW78"/>
      <c r="CX78"/>
      <c r="CY78" s="60"/>
      <c r="CZ78" s="60"/>
      <c r="DA78" s="22" t="s">
        <v>31</v>
      </c>
      <c r="DB78" s="60"/>
      <c r="DC78" s="62"/>
      <c r="DD78" s="62"/>
      <c r="DE78" s="270" t="str">
        <f>IF((CD24=""),"",CD24)</f>
        <v>4.</v>
      </c>
      <c r="DF78" s="14"/>
      <c r="DG78" s="14"/>
      <c r="DH78" s="14"/>
      <c r="DI78" s="62"/>
      <c r="DJ78" s="62"/>
      <c r="DK78"/>
      <c r="DL78"/>
      <c r="DM78"/>
      <c r="DN78"/>
      <c r="DO78"/>
      <c r="DP78"/>
      <c r="DQ78"/>
      <c r="DR78"/>
      <c r="DS78" s="106"/>
      <c r="DT78" s="22" t="s">
        <v>31</v>
      </c>
      <c r="DU78" s="60"/>
      <c r="DV78" s="60"/>
      <c r="DW78" s="60"/>
      <c r="DX78" s="270" t="str">
        <f>IF((DR23=""),"",DR23)</f>
        <v>3.</v>
      </c>
      <c r="DY78" s="60"/>
      <c r="DZ78" s="62"/>
      <c r="EA78" s="62"/>
      <c r="EB78" s="62"/>
      <c r="EC78" s="61"/>
      <c r="ED78" s="61"/>
      <c r="EE78" s="61"/>
      <c r="EF78"/>
      <c r="EG78"/>
      <c r="EH78"/>
      <c r="EI78"/>
      <c r="EJ78"/>
      <c r="EK78"/>
      <c r="EL78"/>
      <c r="EM78" s="60"/>
      <c r="EN78" s="60"/>
      <c r="EO78" s="22" t="s">
        <v>31</v>
      </c>
      <c r="EP78" s="60"/>
      <c r="EQ78" s="62"/>
      <c r="ER78" s="62"/>
      <c r="ES78" s="270" t="str">
        <f>IF((DR24=""),"",DR24)</f>
        <v>4.</v>
      </c>
      <c r="ET78" s="14"/>
      <c r="EU78" s="14"/>
      <c r="EV78" s="14"/>
      <c r="EW78" s="62"/>
      <c r="EX78" s="62"/>
      <c r="EY78"/>
      <c r="EZ78"/>
      <c r="FA78"/>
      <c r="FB78"/>
      <c r="FC78"/>
      <c r="FD78"/>
      <c r="FE78"/>
      <c r="FG78" s="72"/>
      <c r="FH78" s="22"/>
      <c r="FI78" s="73"/>
      <c r="FJ78" s="73"/>
      <c r="FK78" s="73"/>
      <c r="FL78" s="275"/>
      <c r="FM78" s="73"/>
      <c r="FN78" s="62"/>
      <c r="FO78" s="62"/>
      <c r="FP78" s="62"/>
      <c r="FQ78" s="61"/>
      <c r="FR78" s="61"/>
      <c r="FS78" s="61"/>
      <c r="GA78" s="73"/>
      <c r="GB78" s="73"/>
      <c r="GC78" s="22"/>
      <c r="GD78" s="73"/>
      <c r="GE78" s="62"/>
      <c r="GF78" s="62"/>
      <c r="GG78" s="275"/>
      <c r="GH78" s="14"/>
      <c r="GI78" s="14"/>
      <c r="GJ78" s="14"/>
      <c r="GK78" s="62"/>
      <c r="GL78" s="62"/>
      <c r="GY78" s="50"/>
      <c r="GZ78" s="50"/>
      <c r="HA78" s="50"/>
      <c r="HB78" s="50"/>
      <c r="HC78" s="50"/>
      <c r="HD78" s="50"/>
      <c r="HE78" s="50"/>
      <c r="HF78" s="50"/>
      <c r="HG78" s="50"/>
      <c r="HH78" s="50"/>
      <c r="HI78" s="50"/>
      <c r="HJ78" s="50"/>
      <c r="HK78" s="50"/>
      <c r="HL78" s="50"/>
      <c r="HM78" s="50"/>
      <c r="HN78" s="50"/>
      <c r="HO78" s="50"/>
      <c r="HP78" s="50"/>
      <c r="HQ78" s="50"/>
      <c r="HR78" s="50"/>
      <c r="HS78" s="50"/>
      <c r="HT78" s="50"/>
      <c r="HU78" s="50"/>
      <c r="HV78" s="50"/>
      <c r="HW78" s="50"/>
      <c r="HX78" s="50"/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</row>
    <row r="79" spans="1:250" s="15" customFormat="1" ht="16.149999999999999" customHeight="1">
      <c r="A79"/>
      <c r="B79"/>
      <c r="C79" s="106"/>
      <c r="D79"/>
      <c r="E79" s="60"/>
      <c r="F79" s="60"/>
      <c r="G79" s="60"/>
      <c r="H79" s="60"/>
      <c r="I79"/>
      <c r="J79"/>
      <c r="K79" s="12"/>
      <c r="L79" s="12"/>
      <c r="M79" s="61"/>
      <c r="N79" s="61"/>
      <c r="O79" s="61"/>
      <c r="P79"/>
      <c r="Q79"/>
      <c r="R79"/>
      <c r="S79"/>
      <c r="T79"/>
      <c r="U79"/>
      <c r="V79" s="60"/>
      <c r="W79" s="60"/>
      <c r="X79" s="60"/>
      <c r="Y79" s="60"/>
      <c r="Z79"/>
      <c r="AA79"/>
      <c r="AB79" s="12"/>
      <c r="AC79" s="13"/>
      <c r="AD79" s="12"/>
      <c r="AE79" s="12"/>
      <c r="AF79" s="12"/>
      <c r="AG79"/>
      <c r="AH79" s="62"/>
      <c r="AI79"/>
      <c r="AJ79"/>
      <c r="AK79"/>
      <c r="AL79"/>
      <c r="AM79"/>
      <c r="AN79"/>
      <c r="AO79"/>
      <c r="AP79"/>
      <c r="AQ79" s="106"/>
      <c r="AR79"/>
      <c r="AS79" s="60"/>
      <c r="AT79" s="60"/>
      <c r="AU79" s="60"/>
      <c r="AV79" s="60"/>
      <c r="AW79"/>
      <c r="AX79"/>
      <c r="AY79" s="12"/>
      <c r="AZ79" s="12"/>
      <c r="BA79" s="61"/>
      <c r="BB79" s="61"/>
      <c r="BC79" s="61"/>
      <c r="BD79"/>
      <c r="BE79"/>
      <c r="BF79"/>
      <c r="BG79"/>
      <c r="BH79"/>
      <c r="BI79"/>
      <c r="BJ79" s="60"/>
      <c r="BK79" s="60"/>
      <c r="BL79" s="60"/>
      <c r="BM79" s="60"/>
      <c r="BN79"/>
      <c r="BO79"/>
      <c r="BP79" s="12"/>
      <c r="BQ79" s="13"/>
      <c r="BR79" s="12"/>
      <c r="BS79" s="12"/>
      <c r="BT79" s="12"/>
      <c r="BU79"/>
      <c r="BV79" s="62"/>
      <c r="BW79"/>
      <c r="BX79"/>
      <c r="BY79"/>
      <c r="BZ79"/>
      <c r="CA79"/>
      <c r="CB79"/>
      <c r="CC79"/>
      <c r="CD79"/>
      <c r="CE79" s="106"/>
      <c r="CF79"/>
      <c r="CG79" s="60"/>
      <c r="CH79" s="60"/>
      <c r="CI79" s="60"/>
      <c r="CJ79" s="60"/>
      <c r="CK79"/>
      <c r="CL79"/>
      <c r="CM79" s="12"/>
      <c r="CN79" s="12"/>
      <c r="CO79" s="61"/>
      <c r="CP79" s="61"/>
      <c r="CQ79" s="61"/>
      <c r="CR79"/>
      <c r="CS79"/>
      <c r="CT79"/>
      <c r="CU79"/>
      <c r="CV79"/>
      <c r="CW79"/>
      <c r="CX79" s="60"/>
      <c r="CY79" s="60"/>
      <c r="CZ79" s="60"/>
      <c r="DA79" s="60"/>
      <c r="DB79"/>
      <c r="DC79"/>
      <c r="DD79" s="12"/>
      <c r="DE79" s="13"/>
      <c r="DF79" s="12"/>
      <c r="DG79" s="12"/>
      <c r="DH79" s="12"/>
      <c r="DI79"/>
      <c r="DJ79" s="62"/>
      <c r="DK79"/>
      <c r="DL79"/>
      <c r="DM79"/>
      <c r="DN79"/>
      <c r="DO79"/>
      <c r="DP79"/>
      <c r="DQ79"/>
      <c r="DR79"/>
      <c r="DS79" s="106"/>
      <c r="DT79"/>
      <c r="DU79" s="60"/>
      <c r="DV79" s="60"/>
      <c r="DW79" s="60"/>
      <c r="DX79" s="60"/>
      <c r="DY79"/>
      <c r="DZ79"/>
      <c r="EA79" s="12"/>
      <c r="EB79" s="12"/>
      <c r="EC79" s="61"/>
      <c r="ED79" s="61"/>
      <c r="EE79" s="61"/>
      <c r="EF79"/>
      <c r="EG79"/>
      <c r="EH79"/>
      <c r="EI79"/>
      <c r="EJ79"/>
      <c r="EK79"/>
      <c r="EL79" s="60"/>
      <c r="EM79" s="60"/>
      <c r="EN79" s="60"/>
      <c r="EO79" s="60"/>
      <c r="EP79"/>
      <c r="EQ79"/>
      <c r="ER79" s="12"/>
      <c r="ES79" s="13"/>
      <c r="ET79" s="12"/>
      <c r="EU79" s="12"/>
      <c r="EV79" s="12"/>
      <c r="EW79"/>
      <c r="EX79" s="62"/>
      <c r="EY79"/>
      <c r="EZ79"/>
      <c r="FA79"/>
      <c r="FB79"/>
      <c r="FC79"/>
      <c r="FD79"/>
      <c r="FE79"/>
      <c r="FG79" s="72"/>
      <c r="FI79" s="73"/>
      <c r="FJ79" s="73"/>
      <c r="FK79" s="73"/>
      <c r="FL79" s="73"/>
      <c r="FO79" s="12"/>
      <c r="FP79" s="12"/>
      <c r="FQ79" s="61"/>
      <c r="FR79" s="61"/>
      <c r="FS79" s="61"/>
      <c r="FZ79" s="73"/>
      <c r="GA79" s="73"/>
      <c r="GB79" s="73"/>
      <c r="GC79" s="73"/>
      <c r="GF79" s="12"/>
      <c r="GG79" s="13"/>
      <c r="GH79" s="12"/>
      <c r="GI79" s="12"/>
      <c r="GJ79" s="12"/>
      <c r="GL79" s="62"/>
      <c r="GY79" s="50"/>
      <c r="GZ79" s="50"/>
      <c r="HA79" s="50"/>
      <c r="HB79" s="50"/>
      <c r="HC79" s="50"/>
      <c r="HD79" s="50"/>
      <c r="HE79" s="50"/>
      <c r="HF79" s="50"/>
      <c r="HG79" s="50"/>
      <c r="HH79" s="50"/>
      <c r="HI79" s="50"/>
      <c r="HJ79" s="50"/>
      <c r="HK79" s="50"/>
      <c r="HL79" s="50"/>
      <c r="HM79" s="50"/>
      <c r="HN79" s="50"/>
      <c r="HO79" s="50"/>
      <c r="HP79" s="50"/>
      <c r="HQ79" s="50"/>
      <c r="HR79" s="50"/>
      <c r="HS79" s="50"/>
      <c r="HT79" s="50"/>
      <c r="HU79" s="50"/>
      <c r="HV79" s="50"/>
      <c r="HW79" s="50"/>
      <c r="HX79" s="50"/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</row>
    <row r="80" spans="1:250" s="15" customFormat="1" ht="16.149999999999999" customHeight="1" thickBot="1">
      <c r="A80"/>
      <c r="B80"/>
      <c r="C80" s="104" t="s">
        <v>32</v>
      </c>
      <c r="D80"/>
      <c r="E80" s="419" t="str">
        <f>IF((C23=""),"",C23)</f>
        <v>Nové Město ,,C"</v>
      </c>
      <c r="F80" s="420"/>
      <c r="G80" s="420"/>
      <c r="H80" s="421"/>
      <c r="I80" s="421"/>
      <c r="J80" s="421"/>
      <c r="K80"/>
      <c r="L80" s="104" t="s">
        <v>33</v>
      </c>
      <c r="M80"/>
      <c r="N80" s="422" t="str">
        <f>IF((J23=""),"",J23)</f>
        <v>Hronov</v>
      </c>
      <c r="O80" s="422"/>
      <c r="P80" s="422"/>
      <c r="Q80" s="422"/>
      <c r="R80" s="422"/>
      <c r="S80" s="421"/>
      <c r="T80"/>
      <c r="U80"/>
      <c r="V80"/>
      <c r="W80"/>
      <c r="X80" s="105" t="s">
        <v>32</v>
      </c>
      <c r="Y80" s="419" t="str">
        <f>IF((C24=""),"",C24)</f>
        <v>REMA RK ,,A"</v>
      </c>
      <c r="Z80" s="420"/>
      <c r="AA80" s="420"/>
      <c r="AB80" s="420"/>
      <c r="AC80" s="420"/>
      <c r="AD80" s="421"/>
      <c r="AE80" s="104" t="s">
        <v>33</v>
      </c>
      <c r="AF80"/>
      <c r="AG80" s="422" t="str">
        <f>IF((J24=""),"",J24)</f>
        <v>Chlumec ,,B"</v>
      </c>
      <c r="AH80" s="446"/>
      <c r="AI80" s="446"/>
      <c r="AJ80" s="446"/>
      <c r="AK80" s="446"/>
      <c r="AL80"/>
      <c r="AM80"/>
      <c r="AN80"/>
      <c r="AO80"/>
      <c r="AP80"/>
      <c r="AQ80" s="104" t="s">
        <v>32</v>
      </c>
      <c r="AR80"/>
      <c r="AS80" s="419" t="str">
        <f>IF((AQ23=""),"",AQ23)</f>
        <v>Nové Město ,,D"</v>
      </c>
      <c r="AT80" s="420"/>
      <c r="AU80" s="420"/>
      <c r="AV80" s="421"/>
      <c r="AW80" s="421"/>
      <c r="AX80" s="421"/>
      <c r="AY80"/>
      <c r="AZ80" s="104" t="s">
        <v>33</v>
      </c>
      <c r="BA80"/>
      <c r="BB80" s="422" t="str">
        <f>IF((AX23=""),"",AX23)</f>
        <v>Nové Město ,,A"</v>
      </c>
      <c r="BC80" s="422"/>
      <c r="BD80" s="422"/>
      <c r="BE80" s="422"/>
      <c r="BF80" s="422"/>
      <c r="BG80" s="421"/>
      <c r="BH80"/>
      <c r="BI80"/>
      <c r="BJ80"/>
      <c r="BK80"/>
      <c r="BL80" s="105" t="s">
        <v>32</v>
      </c>
      <c r="BM80" s="419" t="str">
        <f>IF((AQ24=""),"",AQ24)</f>
        <v>REMA RK ,,B"</v>
      </c>
      <c r="BN80" s="420"/>
      <c r="BO80" s="420"/>
      <c r="BP80" s="420"/>
      <c r="BQ80" s="420"/>
      <c r="BR80" s="421"/>
      <c r="BS80" s="104" t="s">
        <v>33</v>
      </c>
      <c r="BT80"/>
      <c r="BU80" s="422" t="str">
        <f>IF((AX24=""),"",AX24)</f>
        <v>Chlumec ,,C"</v>
      </c>
      <c r="BV80" s="446"/>
      <c r="BW80" s="446"/>
      <c r="BX80" s="446"/>
      <c r="BY80" s="446"/>
      <c r="BZ80"/>
      <c r="CA80"/>
      <c r="CB80"/>
      <c r="CC80"/>
      <c r="CD80"/>
      <c r="CE80" s="104" t="s">
        <v>32</v>
      </c>
      <c r="CF80"/>
      <c r="CG80" s="419" t="str">
        <f>IF((CE23=""),"",CE23)</f>
        <v>Staré Město</v>
      </c>
      <c r="CH80" s="420"/>
      <c r="CI80" s="420"/>
      <c r="CJ80" s="421"/>
      <c r="CK80" s="421"/>
      <c r="CL80" s="421"/>
      <c r="CM80"/>
      <c r="CN80" s="104" t="s">
        <v>33</v>
      </c>
      <c r="CO80"/>
      <c r="CP80" s="422" t="str">
        <f>IF((CL23=""),"",CL23)</f>
        <v>Nové Město  ,,E"</v>
      </c>
      <c r="CQ80" s="422"/>
      <c r="CR80" s="422"/>
      <c r="CS80" s="422"/>
      <c r="CT80" s="422"/>
      <c r="CU80" s="421"/>
      <c r="CV80"/>
      <c r="CW80"/>
      <c r="CX80"/>
      <c r="CY80"/>
      <c r="CZ80" s="105" t="s">
        <v>32</v>
      </c>
      <c r="DA80" s="419" t="str">
        <f>IF((CE24=""),"",CE24)</f>
        <v>REMA RK ,,C"</v>
      </c>
      <c r="DB80" s="420"/>
      <c r="DC80" s="420"/>
      <c r="DD80" s="420"/>
      <c r="DE80" s="420"/>
      <c r="DF80" s="421"/>
      <c r="DG80" s="104" t="s">
        <v>33</v>
      </c>
      <c r="DH80"/>
      <c r="DI80" s="422" t="str">
        <f>IF((CL24=""),"",CL24)</f>
        <v>Chlumec ,,A"</v>
      </c>
      <c r="DJ80" s="446"/>
      <c r="DK80" s="446"/>
      <c r="DL80" s="446"/>
      <c r="DM80" s="446"/>
      <c r="DN80"/>
      <c r="DO80"/>
      <c r="DP80"/>
      <c r="DQ80"/>
      <c r="DR80"/>
      <c r="DS80" s="104" t="s">
        <v>32</v>
      </c>
      <c r="DT80"/>
      <c r="DU80" s="419" t="str">
        <f>IF((DS23=""),"",DS23)</f>
        <v>Nové Město ,,B"</v>
      </c>
      <c r="DV80" s="420"/>
      <c r="DW80" s="420"/>
      <c r="DX80" s="421"/>
      <c r="DY80" s="421"/>
      <c r="DZ80" s="421"/>
      <c r="EA80"/>
      <c r="EB80" s="104" t="s">
        <v>33</v>
      </c>
      <c r="EC80"/>
      <c r="ED80" s="422" t="str">
        <f>IF((DZ23=""),"",DZ23)</f>
        <v>Jičín ,,A"</v>
      </c>
      <c r="EE80" s="422"/>
      <c r="EF80" s="422"/>
      <c r="EG80" s="422"/>
      <c r="EH80" s="422"/>
      <c r="EI80" s="421"/>
      <c r="EJ80"/>
      <c r="EK80"/>
      <c r="EL80"/>
      <c r="EM80"/>
      <c r="EN80" s="105" t="s">
        <v>32</v>
      </c>
      <c r="EO80" s="419" t="str">
        <f>IF((DS24=""),"",DS24)</f>
        <v>REMA RK ,,D"</v>
      </c>
      <c r="EP80" s="420"/>
      <c r="EQ80" s="420"/>
      <c r="ER80" s="420"/>
      <c r="ES80" s="420"/>
      <c r="ET80" s="421"/>
      <c r="EU80" s="104" t="s">
        <v>33</v>
      </c>
      <c r="EV80"/>
      <c r="EW80" s="422" t="str">
        <f>IF((DZ24=""),"",DZ24)</f>
        <v>Chlumec ,,D"</v>
      </c>
      <c r="EX80" s="446"/>
      <c r="EY80" s="446"/>
      <c r="EZ80" s="446"/>
      <c r="FA80" s="446"/>
      <c r="FB80"/>
      <c r="FC80"/>
      <c r="FD80"/>
      <c r="FE80"/>
      <c r="FG80" s="76"/>
      <c r="FI80" s="53"/>
      <c r="FJ80" s="95"/>
      <c r="FK80" s="95"/>
      <c r="FL80" s="50"/>
      <c r="FM80" s="50"/>
      <c r="FN80" s="50"/>
      <c r="FP80" s="76"/>
      <c r="FR80" s="53"/>
      <c r="FS80" s="53"/>
      <c r="FT80" s="53"/>
      <c r="FU80" s="53"/>
      <c r="FV80" s="53"/>
      <c r="FW80" s="50"/>
      <c r="GB80" s="75"/>
      <c r="GC80" s="53"/>
      <c r="GD80" s="95"/>
      <c r="GE80" s="95"/>
      <c r="GF80" s="95"/>
      <c r="GG80" s="95"/>
      <c r="GH80" s="50"/>
      <c r="GI80" s="76"/>
      <c r="GK80" s="53"/>
      <c r="GL80" s="50"/>
      <c r="GM80" s="50"/>
      <c r="GN80" s="50"/>
      <c r="GO80" s="50"/>
      <c r="GY80" s="50"/>
      <c r="GZ80" s="50"/>
      <c r="HA80" s="50"/>
      <c r="HB80" s="50"/>
      <c r="HC80" s="50"/>
      <c r="HD80" s="50"/>
      <c r="HE80" s="50"/>
      <c r="HF80" s="50"/>
      <c r="HG80" s="50"/>
      <c r="HH80" s="50"/>
      <c r="HI80" s="50"/>
      <c r="HJ80" s="50"/>
      <c r="HK80" s="50"/>
      <c r="HL80" s="50"/>
      <c r="HM80" s="50"/>
      <c r="HN80" s="50"/>
      <c r="HO80" s="50"/>
      <c r="HP80" s="50"/>
      <c r="HQ80" s="50"/>
      <c r="HR80" s="50"/>
      <c r="HS80" s="50"/>
      <c r="HT80" s="50"/>
      <c r="HU80" s="50"/>
      <c r="HV80" s="50"/>
      <c r="HW80" s="50"/>
      <c r="HX80" s="50"/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</row>
    <row r="81" spans="1:250" s="15" customFormat="1" ht="16.149999999999999" customHeight="1">
      <c r="A81"/>
      <c r="B81"/>
      <c r="C81" s="106"/>
      <c r="D81"/>
      <c r="E81"/>
      <c r="F81"/>
      <c r="G81"/>
      <c r="H81"/>
      <c r="I81"/>
      <c r="J81"/>
      <c r="K81"/>
      <c r="L81" s="12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 s="106"/>
      <c r="AR81"/>
      <c r="AS81"/>
      <c r="AT81"/>
      <c r="AU81"/>
      <c r="AV81"/>
      <c r="AW81"/>
      <c r="AX81"/>
      <c r="AY81"/>
      <c r="AZ81" s="12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 s="106"/>
      <c r="CF81"/>
      <c r="CG81"/>
      <c r="CH81"/>
      <c r="CI81"/>
      <c r="CJ81"/>
      <c r="CK81"/>
      <c r="CL81"/>
      <c r="CM81"/>
      <c r="CN81" s="12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 s="106"/>
      <c r="DT81"/>
      <c r="DU81"/>
      <c r="DV81"/>
      <c r="DW81"/>
      <c r="DX81"/>
      <c r="DY81"/>
      <c r="DZ81"/>
      <c r="EA81"/>
      <c r="EB81" s="12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G81" s="72"/>
      <c r="FP81" s="12"/>
      <c r="GY81" s="50"/>
      <c r="GZ81" s="50"/>
      <c r="HA81" s="50"/>
      <c r="HB81" s="50"/>
      <c r="HC81" s="50"/>
      <c r="HD81" s="50"/>
      <c r="HE81" s="50"/>
      <c r="HF81" s="50"/>
      <c r="HG81" s="50"/>
      <c r="HH81" s="50"/>
      <c r="HI81" s="50"/>
      <c r="HJ81" s="50"/>
      <c r="HK81" s="50"/>
      <c r="HL81" s="50"/>
      <c r="HM81" s="50"/>
      <c r="HN81" s="50"/>
      <c r="HO81" s="50"/>
      <c r="HP81" s="50"/>
      <c r="HQ81" s="50"/>
      <c r="HR81" s="50"/>
      <c r="HS81" s="50"/>
      <c r="HT81" s="50"/>
      <c r="HU81" s="50"/>
      <c r="HV81" s="50"/>
      <c r="HW81" s="50"/>
      <c r="HX81" s="50"/>
      <c r="HY81" s="50"/>
      <c r="HZ81" s="50"/>
      <c r="IA81" s="50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  <c r="IN81" s="50"/>
      <c r="IO81" s="50"/>
      <c r="IP81" s="50"/>
    </row>
    <row r="82" spans="1:250" s="15" customFormat="1" ht="16.149999999999999" customHeight="1">
      <c r="A82"/>
      <c r="B82"/>
      <c r="C82" s="104" t="s">
        <v>5</v>
      </c>
      <c r="D82"/>
      <c r="E82" s="107" t="s">
        <v>34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 s="104"/>
      <c r="W82"/>
      <c r="X82" s="105" t="s">
        <v>5</v>
      </c>
      <c r="Y82" s="107" t="s">
        <v>34</v>
      </c>
      <c r="Z82"/>
      <c r="AA82"/>
      <c r="AB82"/>
      <c r="AC82" s="13"/>
      <c r="AD82" s="12"/>
      <c r="AE82" s="12"/>
      <c r="AF82" s="108"/>
      <c r="AG82" s="264"/>
      <c r="AH82" s="264"/>
      <c r="AI82"/>
      <c r="AJ82"/>
      <c r="AK82"/>
      <c r="AL82"/>
      <c r="AM82"/>
      <c r="AN82"/>
      <c r="AO82"/>
      <c r="AP82"/>
      <c r="AQ82" s="104" t="s">
        <v>5</v>
      </c>
      <c r="AR82"/>
      <c r="AS82" s="107" t="s">
        <v>34</v>
      </c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 s="104"/>
      <c r="BK82"/>
      <c r="BL82" s="105" t="s">
        <v>5</v>
      </c>
      <c r="BM82" s="107" t="s">
        <v>34</v>
      </c>
      <c r="BN82"/>
      <c r="BO82"/>
      <c r="BP82"/>
      <c r="BQ82" s="13"/>
      <c r="BR82" s="12"/>
      <c r="BS82" s="12"/>
      <c r="BT82" s="108"/>
      <c r="BU82" s="264"/>
      <c r="BV82" s="264"/>
      <c r="BW82"/>
      <c r="BX82"/>
      <c r="BY82"/>
      <c r="BZ82"/>
      <c r="CA82"/>
      <c r="CB82"/>
      <c r="CC82"/>
      <c r="CD82"/>
      <c r="CE82" s="104" t="s">
        <v>5</v>
      </c>
      <c r="CF82"/>
      <c r="CG82" s="107" t="s">
        <v>34</v>
      </c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 s="104"/>
      <c r="CY82"/>
      <c r="CZ82" s="105" t="s">
        <v>5</v>
      </c>
      <c r="DA82" s="107" t="s">
        <v>34</v>
      </c>
      <c r="DB82"/>
      <c r="DC82"/>
      <c r="DD82"/>
      <c r="DE82" s="13"/>
      <c r="DF82" s="12"/>
      <c r="DG82" s="12"/>
      <c r="DH82" s="108"/>
      <c r="DI82" s="264"/>
      <c r="DJ82" s="264"/>
      <c r="DK82"/>
      <c r="DL82"/>
      <c r="DM82"/>
      <c r="DN82"/>
      <c r="DO82"/>
      <c r="DP82"/>
      <c r="DQ82"/>
      <c r="DR82"/>
      <c r="DS82" s="104" t="s">
        <v>5</v>
      </c>
      <c r="DT82"/>
      <c r="DU82" s="107" t="s">
        <v>34</v>
      </c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 s="104"/>
      <c r="EM82"/>
      <c r="EN82" s="105" t="s">
        <v>5</v>
      </c>
      <c r="EO82" s="107" t="s">
        <v>34</v>
      </c>
      <c r="EP82"/>
      <c r="EQ82"/>
      <c r="ER82"/>
      <c r="ES82" s="13"/>
      <c r="ET82" s="12"/>
      <c r="EU82" s="12"/>
      <c r="EV82" s="108"/>
      <c r="EW82" s="264"/>
      <c r="EX82" s="264"/>
      <c r="EY82"/>
      <c r="EZ82"/>
      <c r="FA82"/>
      <c r="FB82"/>
      <c r="FC82"/>
      <c r="FD82"/>
      <c r="FE82"/>
      <c r="FG82" s="76"/>
      <c r="FI82" s="77"/>
      <c r="FZ82" s="76"/>
      <c r="GB82" s="75"/>
      <c r="GC82" s="77"/>
      <c r="GG82" s="13"/>
      <c r="GH82" s="12"/>
      <c r="GI82" s="12"/>
      <c r="GJ82" s="47"/>
      <c r="GY82" s="50"/>
      <c r="GZ82" s="50"/>
      <c r="HA82" s="50"/>
      <c r="HB82" s="50"/>
      <c r="HC82" s="50"/>
      <c r="HD82" s="50"/>
      <c r="HE82" s="50"/>
      <c r="HF82" s="50"/>
      <c r="HG82" s="50"/>
      <c r="HH82" s="50"/>
      <c r="HI82" s="50"/>
      <c r="HJ82" s="50"/>
      <c r="HK82" s="50"/>
      <c r="HL82" s="50"/>
      <c r="HM82" s="50"/>
      <c r="HN82" s="50"/>
      <c r="HO82" s="50"/>
      <c r="HP82" s="50"/>
      <c r="HQ82" s="50"/>
      <c r="HR82" s="50"/>
      <c r="HS82" s="50"/>
      <c r="HT82" s="50"/>
      <c r="HU82" s="50"/>
      <c r="HV82" s="50"/>
      <c r="HW82" s="50"/>
      <c r="HX82" s="50"/>
      <c r="HY82" s="50"/>
      <c r="HZ82" s="50"/>
      <c r="IA82" s="50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  <c r="IN82" s="50"/>
      <c r="IO82" s="50"/>
      <c r="IP82" s="50"/>
    </row>
    <row r="83" spans="1:250" s="15" customFormat="1" ht="16.149999999999999" customHeight="1">
      <c r="A83"/>
      <c r="B83"/>
      <c r="C83" s="104" t="s">
        <v>6</v>
      </c>
      <c r="D83"/>
      <c r="E83" s="107" t="s">
        <v>34</v>
      </c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 s="105" t="s">
        <v>6</v>
      </c>
      <c r="Y83" s="107" t="s">
        <v>34</v>
      </c>
      <c r="Z83"/>
      <c r="AA83"/>
      <c r="AB83"/>
      <c r="AF83"/>
      <c r="AG83"/>
      <c r="AH83"/>
      <c r="AI83"/>
      <c r="AJ83"/>
      <c r="AK83"/>
      <c r="AL83"/>
      <c r="AM83"/>
      <c r="AN83"/>
      <c r="AO83"/>
      <c r="AP83"/>
      <c r="AQ83" s="104" t="s">
        <v>6</v>
      </c>
      <c r="AR83"/>
      <c r="AS83" s="107" t="s">
        <v>34</v>
      </c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 s="105" t="s">
        <v>6</v>
      </c>
      <c r="BM83" s="107" t="s">
        <v>34</v>
      </c>
      <c r="BN83"/>
      <c r="BO83"/>
      <c r="BP83"/>
      <c r="BT83"/>
      <c r="BU83"/>
      <c r="BV83"/>
      <c r="BW83"/>
      <c r="BX83"/>
      <c r="BY83"/>
      <c r="BZ83"/>
      <c r="CA83"/>
      <c r="CB83"/>
      <c r="CC83"/>
      <c r="CD83"/>
      <c r="CE83" s="104" t="s">
        <v>6</v>
      </c>
      <c r="CF83"/>
      <c r="CG83" s="107" t="s">
        <v>34</v>
      </c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 s="105" t="s">
        <v>6</v>
      </c>
      <c r="DA83" s="107" t="s">
        <v>34</v>
      </c>
      <c r="DB83"/>
      <c r="DC83"/>
      <c r="DD83"/>
      <c r="DH83"/>
      <c r="DI83"/>
      <c r="DJ83"/>
      <c r="DK83"/>
      <c r="DL83"/>
      <c r="DM83"/>
      <c r="DN83"/>
      <c r="DO83"/>
      <c r="DP83"/>
      <c r="DQ83"/>
      <c r="DR83"/>
      <c r="DS83" s="104" t="s">
        <v>6</v>
      </c>
      <c r="DT83"/>
      <c r="DU83" s="107" t="s">
        <v>34</v>
      </c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 s="105" t="s">
        <v>6</v>
      </c>
      <c r="EO83" s="107" t="s">
        <v>34</v>
      </c>
      <c r="EP83"/>
      <c r="EQ83"/>
      <c r="ER83"/>
      <c r="EV83"/>
      <c r="EW83"/>
      <c r="EX83"/>
      <c r="EY83"/>
      <c r="EZ83"/>
      <c r="FA83"/>
      <c r="FB83"/>
      <c r="FC83"/>
      <c r="FD83"/>
      <c r="FE83"/>
      <c r="FG83" s="76"/>
      <c r="FI83" s="77"/>
      <c r="GB83" s="75"/>
      <c r="GC83" s="77"/>
      <c r="GY83" s="50"/>
      <c r="GZ83" s="50"/>
      <c r="HA83" s="50"/>
      <c r="HB83" s="50"/>
      <c r="HC83" s="50"/>
      <c r="HD83" s="50"/>
      <c r="HE83" s="50"/>
      <c r="HF83" s="50"/>
      <c r="HG83" s="50"/>
      <c r="HH83" s="50"/>
      <c r="HI83" s="50"/>
      <c r="HJ83" s="50"/>
      <c r="HK83" s="50"/>
      <c r="HL83" s="50"/>
      <c r="HM83" s="50"/>
      <c r="HN83" s="50"/>
      <c r="HO83" s="50"/>
      <c r="HP83" s="50"/>
      <c r="HQ83" s="50"/>
      <c r="HR83" s="50"/>
      <c r="HS83" s="50"/>
      <c r="HT83" s="50"/>
      <c r="HU83" s="50"/>
      <c r="HV83" s="50"/>
      <c r="HW83" s="50"/>
      <c r="HX83" s="50"/>
      <c r="HY83" s="50"/>
      <c r="HZ83" s="50"/>
      <c r="IA83" s="50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  <c r="IN83" s="50"/>
      <c r="IO83" s="50"/>
      <c r="IP83" s="50"/>
    </row>
    <row r="84" spans="1:250" s="15" customFormat="1" ht="16.149999999999999" customHeight="1">
      <c r="A84"/>
      <c r="B84"/>
      <c r="C84" s="106"/>
      <c r="D84"/>
      <c r="E84" s="109"/>
      <c r="F84"/>
      <c r="G84" s="107"/>
      <c r="H84" s="107"/>
      <c r="I84" s="107"/>
      <c r="J84" s="269"/>
      <c r="K84" s="269"/>
      <c r="L84" s="269"/>
      <c r="M84"/>
      <c r="N84"/>
      <c r="O84"/>
      <c r="P84"/>
      <c r="Q84"/>
      <c r="R84"/>
      <c r="S84"/>
      <c r="T84"/>
      <c r="U84"/>
      <c r="V84" s="104"/>
      <c r="W84"/>
      <c r="X84" s="273"/>
      <c r="Y84" s="109"/>
      <c r="Z84"/>
      <c r="AA84" s="269"/>
      <c r="AB84" s="269"/>
      <c r="AC84" s="269"/>
      <c r="AD84" s="269"/>
      <c r="AE84" s="269"/>
      <c r="AF84" s="269"/>
      <c r="AG84" s="269"/>
      <c r="AH84" s="63"/>
      <c r="AI84"/>
      <c r="AJ84"/>
      <c r="AK84"/>
      <c r="AL84"/>
      <c r="AM84"/>
      <c r="AN84"/>
      <c r="AO84"/>
      <c r="AP84"/>
      <c r="AQ84" s="106"/>
      <c r="AR84"/>
      <c r="AS84" s="109"/>
      <c r="AT84"/>
      <c r="AU84" s="107"/>
      <c r="AV84" s="107"/>
      <c r="AW84" s="107"/>
      <c r="AX84" s="269"/>
      <c r="AY84" s="269"/>
      <c r="AZ84" s="269"/>
      <c r="BA84"/>
      <c r="BB84"/>
      <c r="BC84"/>
      <c r="BD84"/>
      <c r="BE84"/>
      <c r="BF84"/>
      <c r="BG84"/>
      <c r="BH84"/>
      <c r="BI84"/>
      <c r="BJ84" s="104"/>
      <c r="BK84"/>
      <c r="BL84" s="273"/>
      <c r="BM84" s="109"/>
      <c r="BN84"/>
      <c r="BO84" s="269"/>
      <c r="BP84" s="269"/>
      <c r="BQ84" s="269"/>
      <c r="BR84" s="269"/>
      <c r="BS84" s="269"/>
      <c r="BT84" s="269"/>
      <c r="BU84" s="269"/>
      <c r="BV84" s="63"/>
      <c r="BW84"/>
      <c r="BX84"/>
      <c r="BY84"/>
      <c r="BZ84"/>
      <c r="CA84"/>
      <c r="CB84"/>
      <c r="CC84"/>
      <c r="CD84"/>
      <c r="CE84" s="106"/>
      <c r="CF84"/>
      <c r="CG84" s="109"/>
      <c r="CH84"/>
      <c r="CI84" s="107"/>
      <c r="CJ84" s="107"/>
      <c r="CK84" s="107"/>
      <c r="CL84" s="269"/>
      <c r="CM84" s="269"/>
      <c r="CN84" s="269"/>
      <c r="CO84"/>
      <c r="CP84"/>
      <c r="CQ84"/>
      <c r="CR84"/>
      <c r="CS84"/>
      <c r="CT84"/>
      <c r="CU84"/>
      <c r="CV84"/>
      <c r="CW84"/>
      <c r="CX84" s="104"/>
      <c r="CY84"/>
      <c r="CZ84" s="273"/>
      <c r="DA84" s="109"/>
      <c r="DB84"/>
      <c r="DC84" s="269"/>
      <c r="DD84" s="269"/>
      <c r="DE84" s="269"/>
      <c r="DF84" s="269"/>
      <c r="DG84" s="269"/>
      <c r="DH84" s="269"/>
      <c r="DI84" s="269"/>
      <c r="DJ84" s="63"/>
      <c r="DK84"/>
      <c r="DL84"/>
      <c r="DM84"/>
      <c r="DN84"/>
      <c r="DO84"/>
      <c r="DP84"/>
      <c r="DQ84"/>
      <c r="DR84"/>
      <c r="DS84" s="106"/>
      <c r="DT84"/>
      <c r="DU84" s="109"/>
      <c r="DV84"/>
      <c r="DW84" s="107"/>
      <c r="DX84" s="107"/>
      <c r="DY84" s="107"/>
      <c r="DZ84" s="269"/>
      <c r="EA84" s="269"/>
      <c r="EB84" s="269"/>
      <c r="EC84"/>
      <c r="ED84"/>
      <c r="EE84"/>
      <c r="EF84"/>
      <c r="EG84"/>
      <c r="EH84"/>
      <c r="EI84"/>
      <c r="EJ84"/>
      <c r="EK84"/>
      <c r="EL84" s="104"/>
      <c r="EM84"/>
      <c r="EN84" s="273"/>
      <c r="EO84" s="109"/>
      <c r="EP84"/>
      <c r="EQ84" s="269"/>
      <c r="ER84" s="269"/>
      <c r="ES84" s="269"/>
      <c r="ET84" s="269"/>
      <c r="EU84" s="269"/>
      <c r="EV84" s="269"/>
      <c r="EW84" s="269"/>
      <c r="EX84" s="63"/>
      <c r="EY84"/>
      <c r="EZ84"/>
      <c r="FA84"/>
      <c r="FB84"/>
      <c r="FC84"/>
      <c r="FD84"/>
      <c r="FE84"/>
      <c r="FG84" s="72"/>
      <c r="FI84" s="79"/>
      <c r="FK84" s="77"/>
      <c r="FL84" s="77"/>
      <c r="FM84" s="77"/>
      <c r="FN84" s="45"/>
      <c r="FO84" s="45"/>
      <c r="FP84" s="45"/>
      <c r="FZ84" s="76"/>
      <c r="GB84" s="78"/>
      <c r="GC84" s="79"/>
      <c r="GE84" s="45"/>
      <c r="GF84" s="45"/>
      <c r="GG84" s="45"/>
      <c r="GH84" s="45"/>
      <c r="GI84" s="45"/>
      <c r="GJ84" s="45"/>
      <c r="GK84" s="45"/>
      <c r="GL84" s="49"/>
      <c r="GY84" s="50"/>
      <c r="GZ84" s="50"/>
      <c r="HA84" s="50"/>
      <c r="HB84" s="50"/>
      <c r="HC84" s="50"/>
      <c r="HD84" s="50"/>
      <c r="HE84" s="50"/>
      <c r="HF84" s="50"/>
      <c r="HG84" s="50"/>
      <c r="HH84" s="50"/>
      <c r="HI84" s="50"/>
      <c r="HJ84" s="50"/>
      <c r="HK84" s="50"/>
      <c r="HL84" s="50"/>
      <c r="HM84" s="50"/>
      <c r="HN84" s="50"/>
      <c r="HO84" s="50"/>
      <c r="HP84" s="50"/>
      <c r="HQ84" s="50"/>
      <c r="HR84" s="50"/>
      <c r="HS84" s="50"/>
      <c r="HT84" s="50"/>
      <c r="HU84" s="50"/>
      <c r="HV84" s="50"/>
      <c r="HW84" s="50"/>
      <c r="HX84" s="50"/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</row>
    <row r="85" spans="1:250" s="15" customFormat="1" ht="16.149999999999999" customHeight="1">
      <c r="A85"/>
      <c r="B85"/>
      <c r="C85" s="104" t="s">
        <v>5</v>
      </c>
      <c r="D85"/>
      <c r="E85" s="107" t="s">
        <v>34</v>
      </c>
      <c r="F85"/>
      <c r="G85" s="107"/>
      <c r="H85" s="107"/>
      <c r="I85" s="107"/>
      <c r="J85" s="63"/>
      <c r="K85" s="63"/>
      <c r="L85" s="63"/>
      <c r="M85"/>
      <c r="N85"/>
      <c r="O85"/>
      <c r="P85"/>
      <c r="Q85"/>
      <c r="R85"/>
      <c r="S85"/>
      <c r="T85"/>
      <c r="U85"/>
      <c r="V85" s="104"/>
      <c r="W85"/>
      <c r="X85" s="105" t="s">
        <v>5</v>
      </c>
      <c r="Y85" s="107" t="s">
        <v>34</v>
      </c>
      <c r="Z85"/>
      <c r="AA85" s="63"/>
      <c r="AB85" s="63"/>
      <c r="AC85" s="63"/>
      <c r="AD85" s="63"/>
      <c r="AE85" s="63"/>
      <c r="AF85" s="63"/>
      <c r="AG85" s="63"/>
      <c r="AH85" s="63"/>
      <c r="AI85"/>
      <c r="AJ85"/>
      <c r="AK85"/>
      <c r="AL85"/>
      <c r="AM85"/>
      <c r="AN85"/>
      <c r="AO85"/>
      <c r="AP85"/>
      <c r="AQ85" s="104" t="s">
        <v>5</v>
      </c>
      <c r="AR85"/>
      <c r="AS85" s="107" t="s">
        <v>34</v>
      </c>
      <c r="AT85"/>
      <c r="AU85" s="107"/>
      <c r="AV85" s="107"/>
      <c r="AW85" s="107"/>
      <c r="AX85" s="63"/>
      <c r="AY85" s="63"/>
      <c r="AZ85" s="63"/>
      <c r="BA85"/>
      <c r="BB85"/>
      <c r="BC85"/>
      <c r="BD85"/>
      <c r="BE85"/>
      <c r="BF85"/>
      <c r="BG85"/>
      <c r="BH85"/>
      <c r="BI85"/>
      <c r="BJ85" s="104"/>
      <c r="BK85"/>
      <c r="BL85" s="105" t="s">
        <v>5</v>
      </c>
      <c r="BM85" s="107" t="s">
        <v>34</v>
      </c>
      <c r="BN85"/>
      <c r="BO85" s="63"/>
      <c r="BP85" s="63"/>
      <c r="BQ85" s="63"/>
      <c r="BR85" s="63"/>
      <c r="BS85" s="63"/>
      <c r="BT85" s="63"/>
      <c r="BU85" s="63"/>
      <c r="BV85" s="63"/>
      <c r="BW85"/>
      <c r="BX85"/>
      <c r="BY85"/>
      <c r="BZ85"/>
      <c r="CA85"/>
      <c r="CB85"/>
      <c r="CC85"/>
      <c r="CD85"/>
      <c r="CE85" s="104" t="s">
        <v>5</v>
      </c>
      <c r="CF85"/>
      <c r="CG85" s="107" t="s">
        <v>34</v>
      </c>
      <c r="CH85"/>
      <c r="CI85" s="107"/>
      <c r="CJ85" s="107"/>
      <c r="CK85" s="107"/>
      <c r="CL85" s="63"/>
      <c r="CM85" s="63"/>
      <c r="CN85" s="63"/>
      <c r="CO85"/>
      <c r="CP85"/>
      <c r="CQ85"/>
      <c r="CR85"/>
      <c r="CS85"/>
      <c r="CT85"/>
      <c r="CU85"/>
      <c r="CV85"/>
      <c r="CW85"/>
      <c r="CX85" s="104"/>
      <c r="CY85"/>
      <c r="CZ85" s="105" t="s">
        <v>5</v>
      </c>
      <c r="DA85" s="107" t="s">
        <v>34</v>
      </c>
      <c r="DB85"/>
      <c r="DC85" s="63"/>
      <c r="DD85" s="63"/>
      <c r="DE85" s="63"/>
      <c r="DF85" s="63"/>
      <c r="DG85" s="63"/>
      <c r="DH85" s="63"/>
      <c r="DI85" s="63"/>
      <c r="DJ85" s="63"/>
      <c r="DK85"/>
      <c r="DL85"/>
      <c r="DM85"/>
      <c r="DN85"/>
      <c r="DO85"/>
      <c r="DP85"/>
      <c r="DQ85"/>
      <c r="DR85"/>
      <c r="DS85" s="104" t="s">
        <v>5</v>
      </c>
      <c r="DT85"/>
      <c r="DU85" s="107" t="s">
        <v>34</v>
      </c>
      <c r="DV85"/>
      <c r="DW85" s="107"/>
      <c r="DX85" s="107"/>
      <c r="DY85" s="107"/>
      <c r="DZ85" s="63"/>
      <c r="EA85" s="63"/>
      <c r="EB85" s="63"/>
      <c r="EC85"/>
      <c r="ED85"/>
      <c r="EE85"/>
      <c r="EF85"/>
      <c r="EG85"/>
      <c r="EH85"/>
      <c r="EI85"/>
      <c r="EJ85"/>
      <c r="EK85"/>
      <c r="EL85" s="104"/>
      <c r="EM85"/>
      <c r="EN85" s="105" t="s">
        <v>5</v>
      </c>
      <c r="EO85" s="107" t="s">
        <v>34</v>
      </c>
      <c r="EP85"/>
      <c r="EQ85" s="63"/>
      <c r="ER85" s="63"/>
      <c r="ES85" s="63"/>
      <c r="ET85" s="63"/>
      <c r="EU85" s="63"/>
      <c r="EV85" s="63"/>
      <c r="EW85" s="63"/>
      <c r="EX85" s="63"/>
      <c r="EY85"/>
      <c r="EZ85"/>
      <c r="FA85"/>
      <c r="FB85"/>
      <c r="FC85"/>
      <c r="FD85"/>
      <c r="FE85"/>
      <c r="FG85" s="76"/>
      <c r="FI85" s="77"/>
      <c r="FK85" s="77"/>
      <c r="FL85" s="77"/>
      <c r="FM85" s="77"/>
      <c r="FN85" s="49"/>
      <c r="FO85" s="49"/>
      <c r="FP85" s="49"/>
      <c r="FZ85" s="76"/>
      <c r="GB85" s="75"/>
      <c r="GC85" s="77"/>
      <c r="GE85" s="49"/>
      <c r="GF85" s="49"/>
      <c r="GG85" s="49"/>
      <c r="GH85" s="49"/>
      <c r="GI85" s="49"/>
      <c r="GJ85" s="49"/>
      <c r="GK85" s="49"/>
      <c r="GL85" s="49"/>
      <c r="GY85" s="50"/>
      <c r="GZ85" s="50"/>
      <c r="HA85" s="50"/>
      <c r="HB85" s="50"/>
      <c r="HC85" s="50"/>
      <c r="HD85" s="50"/>
      <c r="HE85" s="50"/>
      <c r="HF85" s="50"/>
      <c r="HG85" s="50"/>
      <c r="HH85" s="50"/>
      <c r="HI85" s="50"/>
      <c r="HJ85" s="50"/>
      <c r="HK85" s="50"/>
      <c r="HL85" s="50"/>
      <c r="HM85" s="50"/>
      <c r="HN85" s="50"/>
      <c r="HO85" s="50"/>
      <c r="HP85" s="50"/>
      <c r="HQ85" s="50"/>
      <c r="HR85" s="50"/>
      <c r="HS85" s="50"/>
      <c r="HT85" s="50"/>
      <c r="HU85" s="50"/>
      <c r="HV85" s="50"/>
      <c r="HW85" s="50"/>
      <c r="HX85" s="50"/>
      <c r="HY85" s="50"/>
      <c r="HZ85" s="50"/>
      <c r="IA85" s="50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  <c r="IN85" s="50"/>
      <c r="IO85" s="50"/>
      <c r="IP85" s="50"/>
    </row>
    <row r="86" spans="1:250" s="15" customFormat="1" ht="16.149999999999999" customHeight="1">
      <c r="A86"/>
      <c r="B86"/>
      <c r="C86" s="104" t="s">
        <v>6</v>
      </c>
      <c r="D86"/>
      <c r="E86" s="107" t="s">
        <v>34</v>
      </c>
      <c r="F86"/>
      <c r="G86" s="109"/>
      <c r="H86" s="109"/>
      <c r="I86" s="109"/>
      <c r="J86" s="60"/>
      <c r="K86" s="60"/>
      <c r="L86" s="60"/>
      <c r="M86"/>
      <c r="N86"/>
      <c r="O86"/>
      <c r="P86"/>
      <c r="Q86"/>
      <c r="R86"/>
      <c r="S86"/>
      <c r="T86"/>
      <c r="U86"/>
      <c r="V86" s="106"/>
      <c r="W86"/>
      <c r="X86" s="105" t="s">
        <v>6</v>
      </c>
      <c r="Y86" s="107" t="s">
        <v>34</v>
      </c>
      <c r="Z86"/>
      <c r="AA86" s="60"/>
      <c r="AB86" s="60"/>
      <c r="AC86" s="60"/>
      <c r="AD86" s="60"/>
      <c r="AE86" s="60"/>
      <c r="AF86" s="60"/>
      <c r="AG86" s="60"/>
      <c r="AH86" s="60"/>
      <c r="AI86"/>
      <c r="AJ86"/>
      <c r="AK86"/>
      <c r="AL86"/>
      <c r="AM86"/>
      <c r="AN86"/>
      <c r="AO86"/>
      <c r="AP86"/>
      <c r="AQ86" s="104" t="s">
        <v>6</v>
      </c>
      <c r="AR86"/>
      <c r="AS86" s="107" t="s">
        <v>34</v>
      </c>
      <c r="AT86"/>
      <c r="AU86" s="109"/>
      <c r="AV86" s="109"/>
      <c r="AW86" s="109"/>
      <c r="AX86" s="60"/>
      <c r="AY86" s="60"/>
      <c r="AZ86" s="60"/>
      <c r="BA86"/>
      <c r="BB86"/>
      <c r="BC86"/>
      <c r="BD86"/>
      <c r="BE86"/>
      <c r="BF86"/>
      <c r="BG86"/>
      <c r="BH86"/>
      <c r="BI86"/>
      <c r="BJ86" s="106"/>
      <c r="BK86"/>
      <c r="BL86" s="105" t="s">
        <v>6</v>
      </c>
      <c r="BM86" s="107" t="s">
        <v>34</v>
      </c>
      <c r="BN86"/>
      <c r="BO86" s="60"/>
      <c r="BP86" s="60"/>
      <c r="BQ86" s="60"/>
      <c r="BR86" s="60"/>
      <c r="BS86" s="60"/>
      <c r="BT86" s="60"/>
      <c r="BU86" s="60"/>
      <c r="BV86" s="60"/>
      <c r="BW86"/>
      <c r="BX86"/>
      <c r="BY86"/>
      <c r="BZ86"/>
      <c r="CA86"/>
      <c r="CB86"/>
      <c r="CC86"/>
      <c r="CD86"/>
      <c r="CE86" s="104" t="s">
        <v>6</v>
      </c>
      <c r="CF86"/>
      <c r="CG86" s="107" t="s">
        <v>34</v>
      </c>
      <c r="CH86"/>
      <c r="CI86" s="109"/>
      <c r="CJ86" s="109"/>
      <c r="CK86" s="109"/>
      <c r="CL86" s="60"/>
      <c r="CM86" s="60"/>
      <c r="CN86" s="60"/>
      <c r="CO86"/>
      <c r="CP86"/>
      <c r="CQ86"/>
      <c r="CR86"/>
      <c r="CS86"/>
      <c r="CT86"/>
      <c r="CU86"/>
      <c r="CV86"/>
      <c r="CW86"/>
      <c r="CX86" s="106"/>
      <c r="CY86"/>
      <c r="CZ86" s="105" t="s">
        <v>6</v>
      </c>
      <c r="DA86" s="107" t="s">
        <v>34</v>
      </c>
      <c r="DB86"/>
      <c r="DC86" s="60"/>
      <c r="DD86" s="60"/>
      <c r="DE86" s="60"/>
      <c r="DF86" s="60"/>
      <c r="DG86" s="60"/>
      <c r="DH86" s="60"/>
      <c r="DI86" s="60"/>
      <c r="DJ86" s="60"/>
      <c r="DK86"/>
      <c r="DL86"/>
      <c r="DM86"/>
      <c r="DN86"/>
      <c r="DO86"/>
      <c r="DP86"/>
      <c r="DQ86"/>
      <c r="DR86"/>
      <c r="DS86" s="104" t="s">
        <v>6</v>
      </c>
      <c r="DT86"/>
      <c r="DU86" s="107" t="s">
        <v>34</v>
      </c>
      <c r="DV86"/>
      <c r="DW86" s="109"/>
      <c r="DX86" s="109"/>
      <c r="DY86" s="109"/>
      <c r="DZ86" s="60"/>
      <c r="EA86" s="60"/>
      <c r="EB86" s="60"/>
      <c r="EC86"/>
      <c r="ED86"/>
      <c r="EE86"/>
      <c r="EF86"/>
      <c r="EG86"/>
      <c r="EH86"/>
      <c r="EI86"/>
      <c r="EJ86"/>
      <c r="EK86"/>
      <c r="EL86" s="106"/>
      <c r="EM86"/>
      <c r="EN86" s="105" t="s">
        <v>6</v>
      </c>
      <c r="EO86" s="107" t="s">
        <v>34</v>
      </c>
      <c r="EP86"/>
      <c r="EQ86" s="60"/>
      <c r="ER86" s="60"/>
      <c r="ES86" s="60"/>
      <c r="ET86" s="60"/>
      <c r="EU86" s="60"/>
      <c r="EV86" s="60"/>
      <c r="EW86" s="60"/>
      <c r="EX86" s="60"/>
      <c r="EY86"/>
      <c r="EZ86"/>
      <c r="FA86"/>
      <c r="FB86"/>
      <c r="FC86"/>
      <c r="FD86"/>
      <c r="FE86"/>
      <c r="FG86" s="76"/>
      <c r="FI86" s="77"/>
      <c r="FK86" s="79"/>
      <c r="FL86" s="79"/>
      <c r="FM86" s="79"/>
      <c r="FN86" s="73"/>
      <c r="FO86" s="73"/>
      <c r="FP86" s="73"/>
      <c r="FZ86" s="72"/>
      <c r="GB86" s="75"/>
      <c r="GC86" s="77"/>
      <c r="GE86" s="73"/>
      <c r="GF86" s="73"/>
      <c r="GG86" s="73"/>
      <c r="GH86" s="73"/>
      <c r="GI86" s="73"/>
      <c r="GJ86" s="73"/>
      <c r="GK86" s="73"/>
      <c r="GL86" s="73"/>
      <c r="GY86" s="50"/>
      <c r="GZ86" s="50"/>
      <c r="HA86" s="50"/>
      <c r="HB86" s="50"/>
      <c r="HC86" s="50"/>
      <c r="HD86" s="50"/>
      <c r="HE86" s="50"/>
      <c r="HF86" s="50"/>
      <c r="HG86" s="50"/>
      <c r="HH86" s="50"/>
      <c r="HI86" s="50"/>
      <c r="HJ86" s="50"/>
      <c r="HK86" s="50"/>
      <c r="HL86" s="50"/>
      <c r="HM86" s="50"/>
      <c r="HN86" s="50"/>
      <c r="HO86" s="50"/>
      <c r="HP86" s="50"/>
      <c r="HQ86" s="50"/>
      <c r="HR86" s="50"/>
      <c r="HS86" s="50"/>
      <c r="HT86" s="50"/>
      <c r="HU86" s="50"/>
      <c r="HV86" s="50"/>
      <c r="HW86" s="50"/>
      <c r="HX86" s="50"/>
      <c r="HY86" s="50"/>
      <c r="HZ86" s="50"/>
      <c r="IA86" s="50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  <c r="IN86" s="50"/>
      <c r="IO86" s="50"/>
      <c r="IP86" s="50"/>
    </row>
    <row r="87" spans="1:250" s="15" customFormat="1" ht="16.149999999999999" customHeight="1">
      <c r="A87"/>
      <c r="B87"/>
      <c r="C87" s="106"/>
      <c r="D87"/>
      <c r="E87" s="109"/>
      <c r="F87"/>
      <c r="G87" s="107"/>
      <c r="H87" s="107"/>
      <c r="I87" s="107"/>
      <c r="J87" s="63"/>
      <c r="K87" s="63"/>
      <c r="L87" s="63"/>
      <c r="M87"/>
      <c r="N87"/>
      <c r="O87"/>
      <c r="P87"/>
      <c r="Q87"/>
      <c r="R87"/>
      <c r="S87"/>
      <c r="T87"/>
      <c r="U87"/>
      <c r="V87" s="104"/>
      <c r="W87"/>
      <c r="X87" s="273"/>
      <c r="Y87" s="109"/>
      <c r="Z87"/>
      <c r="AA87" s="63"/>
      <c r="AB87" s="63"/>
      <c r="AC87" s="63"/>
      <c r="AD87" s="63"/>
      <c r="AE87" s="63"/>
      <c r="AF87" s="63"/>
      <c r="AG87" s="63"/>
      <c r="AH87" s="63"/>
      <c r="AI87"/>
      <c r="AJ87"/>
      <c r="AK87"/>
      <c r="AL87"/>
      <c r="AM87"/>
      <c r="AN87"/>
      <c r="AO87"/>
      <c r="AP87"/>
      <c r="AQ87" s="106"/>
      <c r="AR87"/>
      <c r="AS87" s="109"/>
      <c r="AT87"/>
      <c r="AU87" s="107"/>
      <c r="AV87" s="107"/>
      <c r="AW87" s="107"/>
      <c r="AX87" s="63"/>
      <c r="AY87" s="63"/>
      <c r="AZ87" s="63"/>
      <c r="BA87"/>
      <c r="BB87"/>
      <c r="BC87"/>
      <c r="BD87"/>
      <c r="BE87"/>
      <c r="BF87"/>
      <c r="BG87"/>
      <c r="BH87"/>
      <c r="BI87"/>
      <c r="BJ87" s="104"/>
      <c r="BK87"/>
      <c r="BL87" s="273"/>
      <c r="BM87" s="109"/>
      <c r="BN87"/>
      <c r="BO87" s="63"/>
      <c r="BP87" s="63"/>
      <c r="BQ87" s="63"/>
      <c r="BR87" s="63"/>
      <c r="BS87" s="63"/>
      <c r="BT87" s="63"/>
      <c r="BU87" s="63"/>
      <c r="BV87" s="63"/>
      <c r="BW87"/>
      <c r="BX87"/>
      <c r="BY87"/>
      <c r="BZ87"/>
      <c r="CA87"/>
      <c r="CB87"/>
      <c r="CC87"/>
      <c r="CD87"/>
      <c r="CE87" s="106"/>
      <c r="CF87"/>
      <c r="CG87" s="109"/>
      <c r="CH87"/>
      <c r="CI87" s="107"/>
      <c r="CJ87" s="107"/>
      <c r="CK87" s="107"/>
      <c r="CL87" s="63"/>
      <c r="CM87" s="63"/>
      <c r="CN87" s="63"/>
      <c r="CO87"/>
      <c r="CP87"/>
      <c r="CQ87"/>
      <c r="CR87"/>
      <c r="CS87"/>
      <c r="CT87"/>
      <c r="CU87"/>
      <c r="CV87"/>
      <c r="CW87"/>
      <c r="CX87" s="104"/>
      <c r="CY87"/>
      <c r="CZ87" s="273"/>
      <c r="DA87" s="109"/>
      <c r="DB87"/>
      <c r="DC87" s="63"/>
      <c r="DD87" s="63"/>
      <c r="DE87" s="63"/>
      <c r="DF87" s="63"/>
      <c r="DG87" s="63"/>
      <c r="DH87" s="63"/>
      <c r="DI87" s="63"/>
      <c r="DJ87" s="63"/>
      <c r="DK87"/>
      <c r="DL87"/>
      <c r="DM87"/>
      <c r="DN87"/>
      <c r="DO87"/>
      <c r="DP87"/>
      <c r="DQ87"/>
      <c r="DR87"/>
      <c r="DS87" s="106"/>
      <c r="DT87"/>
      <c r="DU87" s="109"/>
      <c r="DV87"/>
      <c r="DW87" s="107"/>
      <c r="DX87" s="107"/>
      <c r="DY87" s="107"/>
      <c r="DZ87" s="63"/>
      <c r="EA87" s="63"/>
      <c r="EB87" s="63"/>
      <c r="EC87"/>
      <c r="ED87"/>
      <c r="EE87"/>
      <c r="EF87"/>
      <c r="EG87"/>
      <c r="EH87"/>
      <c r="EI87"/>
      <c r="EJ87"/>
      <c r="EK87"/>
      <c r="EL87" s="104"/>
      <c r="EM87"/>
      <c r="EN87" s="273"/>
      <c r="EO87" s="109"/>
      <c r="EP87"/>
      <c r="EQ87" s="63"/>
      <c r="ER87" s="63"/>
      <c r="ES87" s="63"/>
      <c r="ET87" s="63"/>
      <c r="EU87" s="63"/>
      <c r="EV87" s="63"/>
      <c r="EW87" s="63"/>
      <c r="EX87" s="63"/>
      <c r="EY87"/>
      <c r="EZ87"/>
      <c r="FA87"/>
      <c r="FB87"/>
      <c r="FC87"/>
      <c r="FD87"/>
      <c r="FE87"/>
      <c r="FG87" s="72"/>
      <c r="FI87" s="79"/>
      <c r="FK87" s="77"/>
      <c r="FL87" s="77"/>
      <c r="FM87" s="77"/>
      <c r="FN87" s="49"/>
      <c r="FO87" s="49"/>
      <c r="FP87" s="49"/>
      <c r="FZ87" s="76"/>
      <c r="GB87" s="78"/>
      <c r="GC87" s="79"/>
      <c r="GE87" s="49"/>
      <c r="GF87" s="49"/>
      <c r="GG87" s="49"/>
      <c r="GH87" s="49"/>
      <c r="GI87" s="49"/>
      <c r="GJ87" s="49"/>
      <c r="GK87" s="49"/>
      <c r="GL87" s="49"/>
      <c r="GS87" s="49"/>
      <c r="GT87" s="49"/>
      <c r="GU87" s="49"/>
      <c r="GY87" s="50"/>
      <c r="GZ87" s="50"/>
      <c r="HA87" s="50"/>
      <c r="HB87" s="50"/>
      <c r="HC87" s="50"/>
      <c r="HD87" s="50"/>
      <c r="HE87" s="50"/>
      <c r="HF87" s="50"/>
      <c r="HG87" s="50"/>
      <c r="HH87" s="50"/>
      <c r="HI87" s="50"/>
      <c r="HJ87" s="50"/>
      <c r="HK87" s="50"/>
      <c r="HL87" s="50"/>
      <c r="HM87" s="50"/>
      <c r="HN87" s="50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</row>
    <row r="88" spans="1:250" s="15" customFormat="1" ht="16.149999999999999" customHeight="1">
      <c r="A88"/>
      <c r="B88"/>
      <c r="C88" s="104" t="s">
        <v>5</v>
      </c>
      <c r="D88"/>
      <c r="E88" s="107" t="s">
        <v>34</v>
      </c>
      <c r="F88"/>
      <c r="G88" s="107"/>
      <c r="H88" s="107"/>
      <c r="I88" s="107"/>
      <c r="J88" s="63"/>
      <c r="K88" s="63"/>
      <c r="L88" s="63"/>
      <c r="M88"/>
      <c r="N88"/>
      <c r="O88"/>
      <c r="P88"/>
      <c r="Q88"/>
      <c r="R88"/>
      <c r="S88"/>
      <c r="T88"/>
      <c r="U88"/>
      <c r="V88" s="104"/>
      <c r="W88"/>
      <c r="X88" s="105" t="s">
        <v>5</v>
      </c>
      <c r="Y88" s="107" t="s">
        <v>34</v>
      </c>
      <c r="Z88"/>
      <c r="AA88" s="63"/>
      <c r="AB88" s="63"/>
      <c r="AC88" s="63"/>
      <c r="AD88" s="63"/>
      <c r="AE88" s="63"/>
      <c r="AF88" s="63"/>
      <c r="AG88" s="63"/>
      <c r="AH88" s="63"/>
      <c r="AI88"/>
      <c r="AJ88"/>
      <c r="AK88"/>
      <c r="AL88"/>
      <c r="AM88"/>
      <c r="AN88"/>
      <c r="AO88"/>
      <c r="AP88"/>
      <c r="AQ88" s="104" t="s">
        <v>5</v>
      </c>
      <c r="AR88"/>
      <c r="AS88" s="107" t="s">
        <v>34</v>
      </c>
      <c r="AT88"/>
      <c r="AU88" s="107"/>
      <c r="AV88" s="107"/>
      <c r="AW88" s="107"/>
      <c r="AX88" s="63"/>
      <c r="AY88" s="63"/>
      <c r="AZ88" s="63"/>
      <c r="BA88"/>
      <c r="BB88"/>
      <c r="BC88"/>
      <c r="BD88"/>
      <c r="BE88"/>
      <c r="BF88"/>
      <c r="BG88"/>
      <c r="BH88"/>
      <c r="BI88"/>
      <c r="BJ88" s="104"/>
      <c r="BK88"/>
      <c r="BL88" s="105" t="s">
        <v>5</v>
      </c>
      <c r="BM88" s="107" t="s">
        <v>34</v>
      </c>
      <c r="BN88"/>
      <c r="BO88" s="63"/>
      <c r="BP88" s="63"/>
      <c r="BQ88" s="63"/>
      <c r="BR88" s="63"/>
      <c r="BS88" s="63"/>
      <c r="BT88" s="63"/>
      <c r="BU88" s="63"/>
      <c r="BV88" s="63"/>
      <c r="BW88"/>
      <c r="BX88"/>
      <c r="BY88"/>
      <c r="BZ88"/>
      <c r="CA88"/>
      <c r="CB88"/>
      <c r="CC88"/>
      <c r="CD88"/>
      <c r="CE88" s="104" t="s">
        <v>5</v>
      </c>
      <c r="CF88"/>
      <c r="CG88" s="107" t="s">
        <v>34</v>
      </c>
      <c r="CH88"/>
      <c r="CI88" s="107"/>
      <c r="CJ88" s="107"/>
      <c r="CK88" s="107"/>
      <c r="CL88" s="63"/>
      <c r="CM88" s="63"/>
      <c r="CN88" s="63"/>
      <c r="CO88"/>
      <c r="CP88"/>
      <c r="CQ88"/>
      <c r="CR88"/>
      <c r="CS88"/>
      <c r="CT88"/>
      <c r="CU88"/>
      <c r="CV88"/>
      <c r="CW88"/>
      <c r="CX88" s="104"/>
      <c r="CY88"/>
      <c r="CZ88" s="105" t="s">
        <v>5</v>
      </c>
      <c r="DA88" s="107" t="s">
        <v>34</v>
      </c>
      <c r="DB88"/>
      <c r="DC88" s="63"/>
      <c r="DD88" s="63"/>
      <c r="DE88" s="63"/>
      <c r="DF88" s="63"/>
      <c r="DG88" s="63"/>
      <c r="DH88" s="63"/>
      <c r="DI88" s="63"/>
      <c r="DJ88" s="63"/>
      <c r="DK88"/>
      <c r="DL88"/>
      <c r="DM88"/>
      <c r="DN88"/>
      <c r="DO88"/>
      <c r="DP88"/>
      <c r="DQ88"/>
      <c r="DR88"/>
      <c r="DS88" s="104" t="s">
        <v>5</v>
      </c>
      <c r="DT88"/>
      <c r="DU88" s="107" t="s">
        <v>34</v>
      </c>
      <c r="DV88"/>
      <c r="DW88" s="107"/>
      <c r="DX88" s="107"/>
      <c r="DY88" s="107"/>
      <c r="DZ88" s="63"/>
      <c r="EA88" s="63"/>
      <c r="EB88" s="63"/>
      <c r="EC88"/>
      <c r="ED88"/>
      <c r="EE88"/>
      <c r="EF88"/>
      <c r="EG88"/>
      <c r="EH88"/>
      <c r="EI88"/>
      <c r="EJ88"/>
      <c r="EK88"/>
      <c r="EL88" s="104"/>
      <c r="EM88"/>
      <c r="EN88" s="105" t="s">
        <v>5</v>
      </c>
      <c r="EO88" s="107" t="s">
        <v>34</v>
      </c>
      <c r="EP88"/>
      <c r="EQ88" s="63"/>
      <c r="ER88" s="63"/>
      <c r="ES88" s="63"/>
      <c r="ET88" s="63"/>
      <c r="EU88" s="63"/>
      <c r="EV88" s="63"/>
      <c r="EW88" s="63"/>
      <c r="EX88" s="63"/>
      <c r="EY88"/>
      <c r="EZ88"/>
      <c r="FA88"/>
      <c r="FB88"/>
      <c r="FC88"/>
      <c r="FD88"/>
      <c r="FE88"/>
      <c r="FG88" s="76"/>
      <c r="FI88" s="77"/>
      <c r="FK88" s="77"/>
      <c r="FL88" s="77"/>
      <c r="FM88" s="77"/>
      <c r="FN88" s="49"/>
      <c r="FO88" s="49"/>
      <c r="FP88" s="49"/>
      <c r="FZ88" s="76"/>
      <c r="GB88" s="75"/>
      <c r="GC88" s="77"/>
      <c r="GE88" s="49"/>
      <c r="GF88" s="49"/>
      <c r="GG88" s="49"/>
      <c r="GH88" s="49"/>
      <c r="GI88" s="49"/>
      <c r="GJ88" s="49"/>
      <c r="GK88" s="49"/>
      <c r="GL88" s="49"/>
      <c r="GS88" s="49"/>
      <c r="GT88" s="49"/>
      <c r="GU88" s="49"/>
      <c r="GY88" s="50"/>
      <c r="GZ88" s="50"/>
      <c r="HA88" s="50"/>
      <c r="HB88" s="50"/>
      <c r="HC88" s="50"/>
      <c r="HD88" s="50"/>
      <c r="HE88" s="50"/>
      <c r="HF88" s="50"/>
      <c r="HG88" s="50"/>
      <c r="HH88" s="50"/>
      <c r="HI88" s="50"/>
      <c r="HJ88" s="50"/>
      <c r="HK88" s="50"/>
      <c r="HL88" s="50"/>
      <c r="HM88" s="50"/>
      <c r="HN88" s="50"/>
      <c r="HO88" s="50"/>
      <c r="HP88" s="50"/>
      <c r="HQ88" s="50"/>
      <c r="HR88" s="50"/>
      <c r="HS88" s="50"/>
      <c r="HT88" s="50"/>
      <c r="HU88" s="50"/>
      <c r="HV88" s="50"/>
      <c r="HW88" s="50"/>
      <c r="HX88" s="50"/>
      <c r="HY88" s="50"/>
      <c r="HZ88" s="50"/>
      <c r="IA88" s="50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  <c r="IN88" s="50"/>
      <c r="IO88" s="50"/>
      <c r="IP88" s="50"/>
    </row>
    <row r="89" spans="1:250" s="15" customFormat="1" ht="16.149999999999999" customHeight="1">
      <c r="A89"/>
      <c r="B89"/>
      <c r="C89" s="104" t="s">
        <v>6</v>
      </c>
      <c r="D89"/>
      <c r="E89" s="107" t="s">
        <v>34</v>
      </c>
      <c r="F89"/>
      <c r="G89" s="109"/>
      <c r="H89" s="109"/>
      <c r="I89" s="109"/>
      <c r="J89" s="60"/>
      <c r="K89" s="60"/>
      <c r="L89" s="60"/>
      <c r="M89"/>
      <c r="N89"/>
      <c r="O89"/>
      <c r="P89"/>
      <c r="Q89"/>
      <c r="R89"/>
      <c r="S89"/>
      <c r="T89"/>
      <c r="U89"/>
      <c r="V89" s="106"/>
      <c r="W89"/>
      <c r="X89" s="105" t="s">
        <v>6</v>
      </c>
      <c r="Y89" s="107" t="s">
        <v>34</v>
      </c>
      <c r="Z89"/>
      <c r="AA89" s="60"/>
      <c r="AB89" s="60"/>
      <c r="AC89" s="60"/>
      <c r="AD89" s="60"/>
      <c r="AE89" s="60"/>
      <c r="AF89" s="60"/>
      <c r="AG89" s="60"/>
      <c r="AH89" s="60"/>
      <c r="AI89"/>
      <c r="AJ89"/>
      <c r="AK89"/>
      <c r="AL89"/>
      <c r="AM89"/>
      <c r="AN89"/>
      <c r="AO89"/>
      <c r="AP89"/>
      <c r="AQ89" s="104" t="s">
        <v>6</v>
      </c>
      <c r="AR89"/>
      <c r="AS89" s="107" t="s">
        <v>34</v>
      </c>
      <c r="AT89"/>
      <c r="AU89" s="109"/>
      <c r="AV89" s="109"/>
      <c r="AW89" s="109"/>
      <c r="AX89" s="60"/>
      <c r="AY89" s="60"/>
      <c r="AZ89" s="60"/>
      <c r="BA89"/>
      <c r="BB89"/>
      <c r="BC89"/>
      <c r="BD89"/>
      <c r="BE89"/>
      <c r="BF89"/>
      <c r="BG89"/>
      <c r="BH89"/>
      <c r="BI89"/>
      <c r="BJ89" s="106"/>
      <c r="BK89"/>
      <c r="BL89" s="105" t="s">
        <v>6</v>
      </c>
      <c r="BM89" s="107" t="s">
        <v>34</v>
      </c>
      <c r="BN89"/>
      <c r="BO89" s="60"/>
      <c r="BP89" s="60"/>
      <c r="BQ89" s="60"/>
      <c r="BR89" s="60"/>
      <c r="BS89" s="60"/>
      <c r="BT89" s="60"/>
      <c r="BU89" s="60"/>
      <c r="BV89" s="60"/>
      <c r="BW89"/>
      <c r="BX89"/>
      <c r="BY89"/>
      <c r="BZ89"/>
      <c r="CA89"/>
      <c r="CB89"/>
      <c r="CC89"/>
      <c r="CD89"/>
      <c r="CE89" s="104" t="s">
        <v>6</v>
      </c>
      <c r="CF89"/>
      <c r="CG89" s="107" t="s">
        <v>34</v>
      </c>
      <c r="CH89"/>
      <c r="CI89" s="109"/>
      <c r="CJ89" s="109"/>
      <c r="CK89" s="109"/>
      <c r="CL89" s="60"/>
      <c r="CM89" s="60"/>
      <c r="CN89" s="60"/>
      <c r="CO89"/>
      <c r="CP89"/>
      <c r="CQ89"/>
      <c r="CR89"/>
      <c r="CS89"/>
      <c r="CT89"/>
      <c r="CU89"/>
      <c r="CV89"/>
      <c r="CW89"/>
      <c r="CX89" s="106"/>
      <c r="CY89"/>
      <c r="CZ89" s="105" t="s">
        <v>6</v>
      </c>
      <c r="DA89" s="107" t="s">
        <v>34</v>
      </c>
      <c r="DB89"/>
      <c r="DC89" s="60"/>
      <c r="DD89" s="60"/>
      <c r="DE89" s="60"/>
      <c r="DF89" s="60"/>
      <c r="DG89" s="60"/>
      <c r="DH89" s="60"/>
      <c r="DI89" s="60"/>
      <c r="DJ89" s="60"/>
      <c r="DK89"/>
      <c r="DL89"/>
      <c r="DM89"/>
      <c r="DN89"/>
      <c r="DO89"/>
      <c r="DP89"/>
      <c r="DQ89"/>
      <c r="DR89"/>
      <c r="DS89" s="104" t="s">
        <v>6</v>
      </c>
      <c r="DT89"/>
      <c r="DU89" s="107" t="s">
        <v>34</v>
      </c>
      <c r="DV89"/>
      <c r="DW89" s="109"/>
      <c r="DX89" s="109"/>
      <c r="DY89" s="109"/>
      <c r="DZ89" s="60"/>
      <c r="EA89" s="60"/>
      <c r="EB89" s="60"/>
      <c r="EC89"/>
      <c r="ED89"/>
      <c r="EE89"/>
      <c r="EF89"/>
      <c r="EG89"/>
      <c r="EH89"/>
      <c r="EI89"/>
      <c r="EJ89"/>
      <c r="EK89"/>
      <c r="EL89" s="106"/>
      <c r="EM89"/>
      <c r="EN89" s="105" t="s">
        <v>6</v>
      </c>
      <c r="EO89" s="107" t="s">
        <v>34</v>
      </c>
      <c r="EP89"/>
      <c r="EQ89" s="60"/>
      <c r="ER89" s="60"/>
      <c r="ES89" s="60"/>
      <c r="ET89" s="60"/>
      <c r="EU89" s="60"/>
      <c r="EV89" s="60"/>
      <c r="EW89" s="60"/>
      <c r="EX89" s="60"/>
      <c r="EY89"/>
      <c r="EZ89"/>
      <c r="FA89"/>
      <c r="FB89"/>
      <c r="FC89"/>
      <c r="FD89"/>
      <c r="FE89"/>
      <c r="FG89" s="76"/>
      <c r="FI89" s="77"/>
      <c r="FK89" s="79"/>
      <c r="FL89" s="79"/>
      <c r="FM89" s="79"/>
      <c r="FN89" s="73"/>
      <c r="FO89" s="73"/>
      <c r="FP89" s="73"/>
      <c r="FZ89" s="72"/>
      <c r="GB89" s="75"/>
      <c r="GC89" s="77"/>
      <c r="GE89" s="73"/>
      <c r="GF89" s="73"/>
      <c r="GG89" s="73"/>
      <c r="GH89" s="73"/>
      <c r="GI89" s="73"/>
      <c r="GJ89" s="73"/>
      <c r="GK89" s="73"/>
      <c r="GL89" s="73"/>
      <c r="GS89" s="49"/>
      <c r="GY89" s="50"/>
      <c r="GZ89" s="50"/>
      <c r="HA89" s="50"/>
      <c r="HB89" s="50"/>
      <c r="HC89" s="50"/>
      <c r="HD89" s="50"/>
      <c r="HE89" s="50"/>
      <c r="HF89" s="50"/>
      <c r="HG89" s="50"/>
      <c r="HH89" s="50"/>
      <c r="HI89" s="50"/>
      <c r="HJ89" s="50"/>
      <c r="HK89" s="50"/>
      <c r="HL89" s="50"/>
      <c r="HM89" s="50"/>
      <c r="HN89" s="50"/>
      <c r="HO89" s="50"/>
      <c r="HP89" s="50"/>
      <c r="HQ89" s="50"/>
      <c r="HR89" s="50"/>
      <c r="HS89" s="50"/>
      <c r="HT89" s="50"/>
      <c r="HU89" s="50"/>
      <c r="HV89" s="50"/>
      <c r="HW89" s="50"/>
      <c r="HX89" s="50"/>
      <c r="HY89" s="50"/>
      <c r="HZ89" s="50"/>
      <c r="IA89" s="50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  <c r="IN89" s="50"/>
      <c r="IO89" s="50"/>
      <c r="IP89" s="50"/>
    </row>
    <row r="90" spans="1:250" s="15" customFormat="1" ht="16.149999999999999" customHeight="1">
      <c r="A90" s="63"/>
      <c r="B90"/>
      <c r="C90" s="106"/>
      <c r="D90"/>
      <c r="E90"/>
      <c r="F90"/>
      <c r="G90"/>
      <c r="H90" s="104"/>
      <c r="I90" s="107"/>
      <c r="J90" s="107"/>
      <c r="K90" s="107"/>
      <c r="L90" s="107"/>
      <c r="M90" s="63"/>
      <c r="N90" s="63"/>
      <c r="O90" s="63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 s="104"/>
      <c r="AF90"/>
      <c r="AG90" s="107"/>
      <c r="AH90" s="107"/>
      <c r="AI90" s="107"/>
      <c r="AJ90" s="63"/>
      <c r="AK90" s="63"/>
      <c r="AL90" s="63"/>
      <c r="AM90" s="63"/>
      <c r="AN90" s="63"/>
      <c r="AO90" s="63"/>
      <c r="AP90"/>
      <c r="AQ90" s="106"/>
      <c r="AR90"/>
      <c r="AS90"/>
      <c r="AT90"/>
      <c r="AU90"/>
      <c r="AV90" s="104"/>
      <c r="AW90" s="107"/>
      <c r="AX90" s="107"/>
      <c r="AY90" s="107"/>
      <c r="AZ90" s="107"/>
      <c r="BA90" s="63"/>
      <c r="BB90" s="63"/>
      <c r="BC90" s="63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 s="104"/>
      <c r="BT90"/>
      <c r="BU90" s="107"/>
      <c r="BV90" s="107"/>
      <c r="BW90" s="107"/>
      <c r="BX90" s="63"/>
      <c r="BY90" s="63"/>
      <c r="BZ90" s="63"/>
      <c r="CA90" s="63"/>
      <c r="CB90" s="63"/>
      <c r="CC90" s="63"/>
      <c r="CD90"/>
      <c r="CE90" s="106"/>
      <c r="CF90"/>
      <c r="CG90"/>
      <c r="CH90"/>
      <c r="CI90"/>
      <c r="CJ90" s="104"/>
      <c r="CK90" s="107"/>
      <c r="CL90" s="107"/>
      <c r="CM90" s="107"/>
      <c r="CN90" s="107"/>
      <c r="CO90" s="63"/>
      <c r="CP90" s="63"/>
      <c r="CQ90" s="63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 s="104"/>
      <c r="DH90"/>
      <c r="DI90" s="107"/>
      <c r="DJ90" s="107"/>
      <c r="DK90" s="107"/>
      <c r="DL90" s="63"/>
      <c r="DM90" s="63"/>
      <c r="DN90" s="63"/>
      <c r="DO90" s="63"/>
      <c r="DP90" s="63"/>
      <c r="DQ90" s="63"/>
      <c r="DR90"/>
      <c r="DS90" s="106"/>
      <c r="DT90"/>
      <c r="DU90"/>
      <c r="DV90"/>
      <c r="DW90"/>
      <c r="DX90" s="104"/>
      <c r="DY90" s="107"/>
      <c r="DZ90" s="107"/>
      <c r="EA90" s="107"/>
      <c r="EB90" s="107"/>
      <c r="EC90" s="63"/>
      <c r="ED90" s="63"/>
      <c r="EE90" s="63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 s="104"/>
      <c r="EV90"/>
      <c r="EW90" s="107"/>
      <c r="EX90" s="107"/>
      <c r="EY90" s="107"/>
      <c r="EZ90" s="63"/>
      <c r="FA90" s="63"/>
      <c r="FB90" s="63"/>
      <c r="FC90" s="63"/>
      <c r="FD90" s="63"/>
      <c r="FE90" s="63"/>
      <c r="FG90" s="72"/>
      <c r="FL90" s="76"/>
      <c r="FM90" s="77"/>
      <c r="FN90" s="77"/>
      <c r="FO90" s="77"/>
      <c r="FP90" s="77"/>
      <c r="FQ90" s="49"/>
      <c r="FR90" s="49"/>
      <c r="FS90" s="49"/>
      <c r="GI90" s="76"/>
      <c r="GK90" s="77"/>
      <c r="GL90" s="77"/>
      <c r="GM90" s="77"/>
      <c r="GN90" s="49"/>
      <c r="GO90" s="49"/>
      <c r="GP90" s="49"/>
      <c r="GQ90" s="49"/>
      <c r="GR90" s="49"/>
      <c r="GS90" s="49"/>
      <c r="GY90" s="50"/>
      <c r="GZ90" s="50"/>
      <c r="HA90" s="50"/>
      <c r="HB90" s="50"/>
      <c r="HC90" s="50"/>
      <c r="HD90" s="50"/>
      <c r="HE90" s="50"/>
      <c r="HF90" s="50"/>
      <c r="HG90" s="50"/>
      <c r="HH90" s="50"/>
      <c r="HI90" s="50"/>
      <c r="HJ90" s="50"/>
      <c r="HK90" s="50"/>
      <c r="HL90" s="50"/>
      <c r="HM90" s="50"/>
      <c r="HN90" s="50"/>
      <c r="HO90" s="50"/>
      <c r="HP90" s="50"/>
      <c r="HQ90" s="50"/>
      <c r="HR90" s="50"/>
      <c r="HS90" s="50"/>
      <c r="HT90" s="50"/>
      <c r="HU90" s="50"/>
      <c r="HV90" s="50"/>
      <c r="HW90" s="50"/>
      <c r="HX90" s="50"/>
      <c r="HY90" s="50"/>
      <c r="HZ90" s="50"/>
      <c r="IA90" s="50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  <c r="IN90" s="50"/>
      <c r="IO90" s="50"/>
      <c r="IP90" s="50"/>
    </row>
    <row r="91" spans="1:250" s="15" customFormat="1" ht="16.149999999999999" customHeight="1" thickBot="1">
      <c r="A91" s="64"/>
      <c r="B91"/>
      <c r="C91" s="106"/>
      <c r="D91"/>
      <c r="E91"/>
      <c r="F91" s="110" t="s">
        <v>35</v>
      </c>
      <c r="G91" s="272"/>
      <c r="H91" s="272"/>
      <c r="I91" s="272"/>
      <c r="J91" s="272"/>
      <c r="K91" s="111"/>
      <c r="L91" s="111"/>
      <c r="M91" s="111"/>
      <c r="N91" s="112"/>
      <c r="O91" s="112"/>
      <c r="P91" s="272"/>
      <c r="Q91" s="272"/>
      <c r="R91" s="272"/>
      <c r="S91" s="272"/>
      <c r="T91"/>
      <c r="U91"/>
      <c r="V91"/>
      <c r="W91"/>
      <c r="X91"/>
      <c r="Y91"/>
      <c r="Z91" s="110" t="s">
        <v>35</v>
      </c>
      <c r="AA91" s="272"/>
      <c r="AB91" s="272"/>
      <c r="AC91" s="272"/>
      <c r="AD91" s="272"/>
      <c r="AE91" s="113"/>
      <c r="AF91" s="272"/>
      <c r="AG91" s="111"/>
      <c r="AH91" s="111"/>
      <c r="AI91" s="111"/>
      <c r="AJ91" s="112"/>
      <c r="AK91" s="112"/>
      <c r="AL91" s="63"/>
      <c r="AM91" s="64"/>
      <c r="AN91" s="64"/>
      <c r="AO91" s="64"/>
      <c r="AP91"/>
      <c r="AQ91" s="106"/>
      <c r="AR91"/>
      <c r="AS91"/>
      <c r="AT91" s="110" t="s">
        <v>35</v>
      </c>
      <c r="AU91" s="272"/>
      <c r="AV91" s="272"/>
      <c r="AW91" s="272"/>
      <c r="AX91" s="272"/>
      <c r="AY91" s="111"/>
      <c r="AZ91" s="111"/>
      <c r="BA91" s="111"/>
      <c r="BB91" s="112"/>
      <c r="BC91" s="112"/>
      <c r="BD91" s="272"/>
      <c r="BE91" s="272"/>
      <c r="BF91" s="272"/>
      <c r="BG91" s="272"/>
      <c r="BH91"/>
      <c r="BI91"/>
      <c r="BJ91"/>
      <c r="BK91"/>
      <c r="BL91"/>
      <c r="BM91"/>
      <c r="BN91" s="110" t="s">
        <v>35</v>
      </c>
      <c r="BO91" s="272"/>
      <c r="BP91" s="272"/>
      <c r="BQ91" s="272"/>
      <c r="BR91" s="272"/>
      <c r="BS91" s="113"/>
      <c r="BT91" s="272"/>
      <c r="BU91" s="111"/>
      <c r="BV91" s="111"/>
      <c r="BW91" s="111"/>
      <c r="BX91" s="112"/>
      <c r="BY91" s="112"/>
      <c r="BZ91" s="63"/>
      <c r="CA91" s="64"/>
      <c r="CB91" s="64"/>
      <c r="CC91" s="64"/>
      <c r="CD91"/>
      <c r="CE91" s="106"/>
      <c r="CF91"/>
      <c r="CG91"/>
      <c r="CH91" s="110" t="s">
        <v>35</v>
      </c>
      <c r="CI91" s="272"/>
      <c r="CJ91" s="272"/>
      <c r="CK91" s="272"/>
      <c r="CL91" s="272"/>
      <c r="CM91" s="111"/>
      <c r="CN91" s="111"/>
      <c r="CO91" s="111"/>
      <c r="CP91" s="112"/>
      <c r="CQ91" s="112"/>
      <c r="CR91" s="272"/>
      <c r="CS91" s="272"/>
      <c r="CT91" s="272"/>
      <c r="CU91" s="272"/>
      <c r="CV91"/>
      <c r="CW91"/>
      <c r="CX91"/>
      <c r="CY91"/>
      <c r="CZ91"/>
      <c r="DA91"/>
      <c r="DB91" s="110" t="s">
        <v>35</v>
      </c>
      <c r="DC91" s="272"/>
      <c r="DD91" s="272"/>
      <c r="DE91" s="272"/>
      <c r="DF91" s="272"/>
      <c r="DG91" s="113"/>
      <c r="DH91" s="272"/>
      <c r="DI91" s="111"/>
      <c r="DJ91" s="111"/>
      <c r="DK91" s="111"/>
      <c r="DL91" s="112"/>
      <c r="DM91" s="112"/>
      <c r="DN91" s="63"/>
      <c r="DO91" s="64"/>
      <c r="DP91" s="64"/>
      <c r="DQ91" s="64"/>
      <c r="DR91"/>
      <c r="DS91" s="106"/>
      <c r="DT91"/>
      <c r="DU91"/>
      <c r="DV91" s="110" t="s">
        <v>35</v>
      </c>
      <c r="DW91" s="272"/>
      <c r="DX91" s="272"/>
      <c r="DY91" s="272"/>
      <c r="DZ91" s="272"/>
      <c r="EA91" s="111"/>
      <c r="EB91" s="111"/>
      <c r="EC91" s="111"/>
      <c r="ED91" s="112"/>
      <c r="EE91" s="112"/>
      <c r="EF91" s="272"/>
      <c r="EG91" s="272"/>
      <c r="EH91" s="272"/>
      <c r="EI91" s="272"/>
      <c r="EJ91"/>
      <c r="EK91"/>
      <c r="EL91"/>
      <c r="EM91"/>
      <c r="EN91"/>
      <c r="EO91"/>
      <c r="EP91" s="110" t="s">
        <v>35</v>
      </c>
      <c r="EQ91" s="272"/>
      <c r="ER91" s="272"/>
      <c r="ES91" s="272"/>
      <c r="ET91" s="272"/>
      <c r="EU91" s="113"/>
      <c r="EV91" s="272"/>
      <c r="EW91" s="111"/>
      <c r="EX91" s="111"/>
      <c r="EY91" s="111"/>
      <c r="EZ91" s="112"/>
      <c r="FA91" s="112"/>
      <c r="FB91" s="63"/>
      <c r="FC91" s="64"/>
      <c r="FD91" s="64"/>
      <c r="FE91" s="64"/>
      <c r="FG91" s="72"/>
      <c r="FJ91" s="46"/>
      <c r="FO91" s="77"/>
      <c r="FP91" s="77"/>
      <c r="FQ91" s="77"/>
      <c r="FR91" s="49"/>
      <c r="FS91" s="49"/>
      <c r="GD91" s="46"/>
      <c r="GI91" s="76"/>
      <c r="GK91" s="77"/>
      <c r="GL91" s="77"/>
      <c r="GM91" s="77"/>
      <c r="GN91" s="49"/>
      <c r="GO91" s="49"/>
      <c r="GP91" s="49"/>
      <c r="GQ91" s="49"/>
      <c r="GR91" s="49"/>
      <c r="GS91" s="49"/>
      <c r="GT91" s="61"/>
      <c r="GU91" s="61"/>
      <c r="GY91" s="50"/>
      <c r="GZ91" s="50"/>
      <c r="HA91" s="50"/>
      <c r="HB91" s="50"/>
      <c r="HC91" s="50"/>
      <c r="HD91" s="50"/>
      <c r="HE91" s="50"/>
      <c r="HF91" s="50"/>
      <c r="HG91" s="50"/>
      <c r="HH91" s="50"/>
      <c r="HI91" s="50"/>
      <c r="HJ91" s="50"/>
      <c r="HK91" s="50"/>
      <c r="HL91" s="50"/>
      <c r="HM91" s="50"/>
      <c r="HN91" s="50"/>
      <c r="HO91" s="50"/>
      <c r="HP91" s="50"/>
      <c r="HQ91" s="50"/>
      <c r="HR91" s="50"/>
      <c r="HS91" s="50"/>
      <c r="HT91" s="50"/>
      <c r="HU91" s="50"/>
      <c r="HV91" s="50"/>
      <c r="HW91" s="50"/>
      <c r="HX91" s="50"/>
      <c r="HY91" s="50"/>
      <c r="HZ91" s="50"/>
      <c r="IA91" s="50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  <c r="IN91" s="50"/>
      <c r="IO91" s="50"/>
      <c r="IP91" s="50"/>
    </row>
    <row r="92" spans="1:250" s="15" customFormat="1" ht="16.149999999999999" customHeight="1">
      <c r="A92" s="264"/>
      <c r="B92"/>
      <c r="C92" s="106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63"/>
      <c r="AM92" s="264"/>
      <c r="AN92" s="264"/>
      <c r="AO92" s="264"/>
      <c r="AP92"/>
      <c r="AQ92" s="106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 s="63"/>
      <c r="CA92" s="264"/>
      <c r="CB92" s="264"/>
      <c r="CC92" s="264"/>
      <c r="CD92"/>
      <c r="CE92" s="106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 s="63"/>
      <c r="DO92" s="264"/>
      <c r="DP92" s="264"/>
      <c r="DQ92" s="264"/>
      <c r="DR92"/>
      <c r="DS92" s="106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 s="63"/>
      <c r="FC92" s="264"/>
      <c r="FD92" s="264"/>
      <c r="FE92" s="264"/>
      <c r="FG92" s="72"/>
      <c r="GP92" s="49"/>
      <c r="GS92" s="49"/>
      <c r="GT92" s="61"/>
      <c r="GU92" s="61"/>
      <c r="GY92" s="50"/>
      <c r="GZ92" s="50"/>
      <c r="HA92" s="50"/>
      <c r="HB92" s="50"/>
      <c r="HC92" s="50"/>
      <c r="HD92" s="50"/>
      <c r="HE92" s="50"/>
      <c r="HF92" s="50"/>
      <c r="HG92" s="50"/>
      <c r="HH92" s="50"/>
      <c r="HI92" s="50"/>
      <c r="HJ92" s="50"/>
      <c r="HK92" s="50"/>
      <c r="HL92" s="50"/>
      <c r="HM92" s="50"/>
      <c r="HN92" s="50"/>
      <c r="HO92" s="50"/>
      <c r="HP92" s="50"/>
      <c r="HQ92" s="50"/>
      <c r="HR92" s="50"/>
      <c r="HS92" s="50"/>
      <c r="HT92" s="50"/>
      <c r="HU92" s="50"/>
      <c r="HV92" s="50"/>
      <c r="HW92" s="50"/>
      <c r="HX92" s="50"/>
      <c r="HY92" s="50"/>
      <c r="HZ92" s="50"/>
      <c r="IA92" s="50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  <c r="IN92" s="50"/>
      <c r="IO92" s="50"/>
      <c r="IP92" s="50"/>
    </row>
    <row r="93" spans="1:250" s="15" customFormat="1" ht="16.149999999999999" customHeight="1" thickBot="1">
      <c r="A93" s="264"/>
      <c r="B93"/>
      <c r="C93" s="106"/>
      <c r="D93"/>
      <c r="E93"/>
      <c r="F93" s="110" t="s">
        <v>36</v>
      </c>
      <c r="G93" s="272"/>
      <c r="H93" s="272"/>
      <c r="I93" s="272"/>
      <c r="J93" s="272"/>
      <c r="K93" s="272"/>
      <c r="L93"/>
      <c r="M93" s="110" t="s">
        <v>37</v>
      </c>
      <c r="N93" s="272"/>
      <c r="O93" s="272"/>
      <c r="P93" s="272"/>
      <c r="Q93" s="272"/>
      <c r="R93" s="272"/>
      <c r="S93" s="272"/>
      <c r="T93"/>
      <c r="U93"/>
      <c r="V93"/>
      <c r="W93"/>
      <c r="X93"/>
      <c r="Y93"/>
      <c r="Z93" s="110" t="s">
        <v>36</v>
      </c>
      <c r="AA93" s="272"/>
      <c r="AB93" s="272"/>
      <c r="AC93" s="272"/>
      <c r="AD93" s="272"/>
      <c r="AE93" s="272"/>
      <c r="AF93"/>
      <c r="AG93" s="114" t="s">
        <v>37</v>
      </c>
      <c r="AH93" s="272"/>
      <c r="AI93" s="272"/>
      <c r="AJ93" s="272"/>
      <c r="AK93" s="272"/>
      <c r="AL93" s="63"/>
      <c r="AM93" s="264"/>
      <c r="AN93" s="264"/>
      <c r="AO93" s="264"/>
      <c r="AP93"/>
      <c r="AQ93" s="106"/>
      <c r="AR93"/>
      <c r="AS93"/>
      <c r="AT93" s="110" t="s">
        <v>36</v>
      </c>
      <c r="AU93" s="272"/>
      <c r="AV93" s="272"/>
      <c r="AW93" s="272"/>
      <c r="AX93" s="272"/>
      <c r="AY93" s="272"/>
      <c r="AZ93"/>
      <c r="BA93" s="110" t="s">
        <v>37</v>
      </c>
      <c r="BB93" s="272"/>
      <c r="BC93" s="272"/>
      <c r="BD93" s="272"/>
      <c r="BE93" s="272"/>
      <c r="BF93" s="272"/>
      <c r="BG93" s="272"/>
      <c r="BH93"/>
      <c r="BI93"/>
      <c r="BJ93"/>
      <c r="BK93"/>
      <c r="BL93"/>
      <c r="BM93"/>
      <c r="BN93" s="110" t="s">
        <v>36</v>
      </c>
      <c r="BO93" s="272"/>
      <c r="BP93" s="272"/>
      <c r="BQ93" s="272"/>
      <c r="BR93" s="272"/>
      <c r="BS93" s="272"/>
      <c r="BT93"/>
      <c r="BU93" s="114" t="s">
        <v>37</v>
      </c>
      <c r="BV93" s="272"/>
      <c r="BW93" s="272"/>
      <c r="BX93" s="272"/>
      <c r="BY93" s="272"/>
      <c r="BZ93" s="63"/>
      <c r="CA93" s="264"/>
      <c r="CB93" s="264"/>
      <c r="CC93" s="264"/>
      <c r="CD93"/>
      <c r="CE93" s="106"/>
      <c r="CF93"/>
      <c r="CG93"/>
      <c r="CH93" s="110" t="s">
        <v>36</v>
      </c>
      <c r="CI93" s="272"/>
      <c r="CJ93" s="272"/>
      <c r="CK93" s="272"/>
      <c r="CL93" s="272"/>
      <c r="CM93" s="272"/>
      <c r="CN93"/>
      <c r="CO93" s="110" t="s">
        <v>37</v>
      </c>
      <c r="CP93" s="272"/>
      <c r="CQ93" s="272"/>
      <c r="CR93" s="272"/>
      <c r="CS93" s="272"/>
      <c r="CT93" s="272"/>
      <c r="CU93" s="272"/>
      <c r="CV93"/>
      <c r="CW93"/>
      <c r="CX93"/>
      <c r="CY93"/>
      <c r="CZ93"/>
      <c r="DA93"/>
      <c r="DB93" s="110" t="s">
        <v>36</v>
      </c>
      <c r="DC93" s="272"/>
      <c r="DD93" s="272"/>
      <c r="DE93" s="272"/>
      <c r="DF93" s="272"/>
      <c r="DG93" s="272"/>
      <c r="DH93"/>
      <c r="DI93" s="114" t="s">
        <v>37</v>
      </c>
      <c r="DJ93" s="272"/>
      <c r="DK93" s="272"/>
      <c r="DL93" s="272"/>
      <c r="DM93" s="272"/>
      <c r="DN93" s="63"/>
      <c r="DO93" s="264"/>
      <c r="DP93" s="264"/>
      <c r="DQ93" s="264"/>
      <c r="DR93"/>
      <c r="DS93" s="106"/>
      <c r="DT93"/>
      <c r="DU93"/>
      <c r="DV93" s="110" t="s">
        <v>36</v>
      </c>
      <c r="DW93" s="272"/>
      <c r="DX93" s="272"/>
      <c r="DY93" s="272"/>
      <c r="DZ93" s="272"/>
      <c r="EA93" s="272"/>
      <c r="EB93"/>
      <c r="EC93" s="110" t="s">
        <v>37</v>
      </c>
      <c r="ED93" s="272"/>
      <c r="EE93" s="272"/>
      <c r="EF93" s="272"/>
      <c r="EG93" s="272"/>
      <c r="EH93" s="272"/>
      <c r="EI93" s="272"/>
      <c r="EJ93"/>
      <c r="EK93"/>
      <c r="EL93"/>
      <c r="EM93"/>
      <c r="EN93"/>
      <c r="EO93"/>
      <c r="EP93" s="110" t="s">
        <v>36</v>
      </c>
      <c r="EQ93" s="272"/>
      <c r="ER93" s="272"/>
      <c r="ES93" s="272"/>
      <c r="ET93" s="272"/>
      <c r="EU93" s="272"/>
      <c r="EV93"/>
      <c r="EW93" s="114" t="s">
        <v>37</v>
      </c>
      <c r="EX93" s="272"/>
      <c r="EY93" s="272"/>
      <c r="EZ93" s="272"/>
      <c r="FA93" s="272"/>
      <c r="FB93" s="63"/>
      <c r="FC93" s="264"/>
      <c r="FD93" s="264"/>
      <c r="FE93" s="264"/>
      <c r="FG93" s="72"/>
      <c r="FJ93" s="46"/>
      <c r="FQ93" s="46"/>
      <c r="GD93" s="46"/>
      <c r="GK93" s="48"/>
      <c r="GP93" s="49"/>
      <c r="GY93" s="50"/>
      <c r="GZ93" s="50"/>
      <c r="HA93" s="50"/>
      <c r="HB93" s="50"/>
      <c r="HC93" s="50"/>
      <c r="HD93" s="50"/>
      <c r="HE93" s="50"/>
      <c r="HF93" s="50"/>
      <c r="HG93" s="50"/>
      <c r="HH93" s="50"/>
      <c r="HI93" s="50"/>
      <c r="HJ93" s="50"/>
      <c r="HK93" s="50"/>
      <c r="HL93" s="50"/>
      <c r="HM93" s="50"/>
      <c r="HN93" s="50"/>
      <c r="HO93" s="50"/>
      <c r="HP93" s="50"/>
      <c r="HQ93" s="50"/>
      <c r="HR93" s="50"/>
      <c r="HS93" s="50"/>
      <c r="HT93" s="50"/>
      <c r="HU93" s="50"/>
      <c r="HV93" s="50"/>
      <c r="HW93" s="50"/>
      <c r="HX93" s="50"/>
      <c r="HY93" s="50"/>
      <c r="HZ93" s="50"/>
      <c r="IA93" s="50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  <c r="IN93" s="50"/>
      <c r="IO93" s="50"/>
      <c r="IP93" s="50"/>
    </row>
    <row r="94" spans="1:250" s="15" customFormat="1" ht="16.149999999999999" customHeight="1">
      <c r="A94" s="61"/>
      <c r="B94"/>
      <c r="C94" s="106"/>
      <c r="D94"/>
      <c r="E94"/>
      <c r="F94"/>
      <c r="G94"/>
      <c r="H94"/>
      <c r="I94"/>
      <c r="J94"/>
      <c r="K94" s="61"/>
      <c r="L94" s="61"/>
      <c r="M94" s="61"/>
      <c r="N94" s="61"/>
      <c r="O94" s="61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 s="61"/>
      <c r="AH94" s="61"/>
      <c r="AI94" s="61"/>
      <c r="AJ94" s="61"/>
      <c r="AK94" s="61"/>
      <c r="AL94" s="63"/>
      <c r="AM94" s="61"/>
      <c r="AN94" s="61"/>
      <c r="AO94" s="61"/>
      <c r="AP94"/>
      <c r="AQ94" s="106"/>
      <c r="AR94"/>
      <c r="AS94"/>
      <c r="AT94"/>
      <c r="AU94"/>
      <c r="AV94"/>
      <c r="AW94"/>
      <c r="AX94"/>
      <c r="AY94" s="61"/>
      <c r="AZ94" s="61"/>
      <c r="BA94" s="61"/>
      <c r="BB94" s="61"/>
      <c r="BC94" s="61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 s="61"/>
      <c r="BV94" s="61"/>
      <c r="BW94" s="61"/>
      <c r="BX94" s="61"/>
      <c r="BY94" s="61"/>
      <c r="BZ94" s="63"/>
      <c r="CA94" s="61"/>
      <c r="CB94" s="61"/>
      <c r="CC94" s="61"/>
      <c r="CD94"/>
      <c r="CE94" s="106"/>
      <c r="CF94"/>
      <c r="CG94"/>
      <c r="CH94"/>
      <c r="CI94"/>
      <c r="CJ94"/>
      <c r="CK94"/>
      <c r="CL94"/>
      <c r="CM94" s="61"/>
      <c r="CN94" s="61"/>
      <c r="CO94" s="61"/>
      <c r="CP94" s="61"/>
      <c r="CQ94" s="61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 s="61"/>
      <c r="DJ94" s="61"/>
      <c r="DK94" s="61"/>
      <c r="DL94" s="61"/>
      <c r="DM94" s="61"/>
      <c r="DN94" s="63"/>
      <c r="DO94" s="61"/>
      <c r="DP94" s="61"/>
      <c r="DQ94" s="61"/>
      <c r="DR94"/>
      <c r="DS94" s="106"/>
      <c r="DT94"/>
      <c r="DU94"/>
      <c r="DV94"/>
      <c r="DW94"/>
      <c r="DX94"/>
      <c r="DY94"/>
      <c r="DZ94"/>
      <c r="EA94" s="61"/>
      <c r="EB94" s="61"/>
      <c r="EC94" s="61"/>
      <c r="ED94" s="61"/>
      <c r="EE94" s="61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 s="61"/>
      <c r="EX94" s="61"/>
      <c r="EY94" s="61"/>
      <c r="EZ94" s="61"/>
      <c r="FA94" s="61"/>
      <c r="FB94" s="63"/>
      <c r="FC94" s="61"/>
      <c r="FD94" s="61"/>
      <c r="FE94" s="61"/>
      <c r="FG94" s="72"/>
      <c r="FO94" s="61"/>
      <c r="FP94" s="61"/>
      <c r="FQ94" s="61"/>
      <c r="FR94" s="61"/>
      <c r="FS94" s="61"/>
      <c r="GK94" s="61"/>
      <c r="GL94" s="61"/>
      <c r="GM94" s="61"/>
      <c r="GN94" s="61"/>
      <c r="GO94" s="61"/>
      <c r="GP94" s="49"/>
      <c r="GQ94" s="61"/>
      <c r="GR94" s="61"/>
      <c r="GY94" s="50"/>
      <c r="GZ94" s="50"/>
      <c r="HA94" s="50"/>
      <c r="HB94" s="50"/>
      <c r="HC94" s="50"/>
      <c r="HD94" s="50"/>
      <c r="HE94" s="50"/>
      <c r="HF94" s="50"/>
      <c r="HG94" s="50"/>
      <c r="HH94" s="50"/>
      <c r="HI94" s="50"/>
      <c r="HJ94" s="50"/>
      <c r="HK94" s="50"/>
      <c r="HL94" s="50"/>
      <c r="HM94" s="50"/>
      <c r="HN94" s="50"/>
      <c r="HO94" s="50"/>
      <c r="HP94" s="50"/>
      <c r="HQ94" s="50"/>
      <c r="HR94" s="50"/>
      <c r="HS94" s="50"/>
      <c r="HT94" s="50"/>
      <c r="HU94" s="50"/>
      <c r="HV94" s="50"/>
      <c r="HW94" s="50"/>
      <c r="HX94" s="50"/>
      <c r="HY94" s="50"/>
      <c r="HZ94" s="50"/>
      <c r="IA94" s="50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  <c r="IN94" s="50"/>
      <c r="IO94" s="50"/>
      <c r="IP94" s="50"/>
    </row>
    <row r="95" spans="1:250" s="15" customFormat="1" ht="16.149999999999999" customHeight="1" thickBot="1">
      <c r="A95" s="61"/>
      <c r="B95"/>
      <c r="C95" s="106"/>
      <c r="D95"/>
      <c r="E95"/>
      <c r="F95" s="110" t="s">
        <v>38</v>
      </c>
      <c r="G95" s="272"/>
      <c r="H95" s="272"/>
      <c r="I95" s="272"/>
      <c r="J95" s="272"/>
      <c r="K95" s="115"/>
      <c r="L95" s="115"/>
      <c r="M95" s="115"/>
      <c r="N95" s="115"/>
      <c r="O95" s="115"/>
      <c r="P95" s="272"/>
      <c r="Q95" s="272"/>
      <c r="R95" s="272"/>
      <c r="S95" s="272"/>
      <c r="T95"/>
      <c r="U95"/>
      <c r="V95"/>
      <c r="W95"/>
      <c r="X95"/>
      <c r="Y95"/>
      <c r="Z95" s="110" t="s">
        <v>38</v>
      </c>
      <c r="AA95" s="272"/>
      <c r="AB95" s="272"/>
      <c r="AC95" s="272"/>
      <c r="AD95" s="272"/>
      <c r="AE95" s="116"/>
      <c r="AF95" s="272"/>
      <c r="AG95" s="115"/>
      <c r="AH95" s="115"/>
      <c r="AI95" s="115"/>
      <c r="AJ95" s="115"/>
      <c r="AK95" s="115"/>
      <c r="AL95" s="63"/>
      <c r="AM95" s="61"/>
      <c r="AN95" s="61"/>
      <c r="AO95" s="61"/>
      <c r="AP95"/>
      <c r="AQ95" s="106"/>
      <c r="AR95"/>
      <c r="AS95"/>
      <c r="AT95" s="110" t="s">
        <v>38</v>
      </c>
      <c r="AU95" s="272"/>
      <c r="AV95" s="272"/>
      <c r="AW95" s="272"/>
      <c r="AX95" s="272"/>
      <c r="AY95" s="115"/>
      <c r="AZ95" s="115"/>
      <c r="BA95" s="115"/>
      <c r="BB95" s="115"/>
      <c r="BC95" s="115"/>
      <c r="BD95" s="272"/>
      <c r="BE95" s="272"/>
      <c r="BF95" s="272"/>
      <c r="BG95" s="272"/>
      <c r="BH95"/>
      <c r="BI95"/>
      <c r="BJ95"/>
      <c r="BK95"/>
      <c r="BL95"/>
      <c r="BM95"/>
      <c r="BN95" s="110" t="s">
        <v>38</v>
      </c>
      <c r="BO95" s="272"/>
      <c r="BP95" s="272"/>
      <c r="BQ95" s="272"/>
      <c r="BR95" s="272"/>
      <c r="BS95" s="116"/>
      <c r="BT95" s="272"/>
      <c r="BU95" s="115"/>
      <c r="BV95" s="115"/>
      <c r="BW95" s="115"/>
      <c r="BX95" s="115"/>
      <c r="BY95" s="115"/>
      <c r="BZ95" s="63"/>
      <c r="CA95" s="61"/>
      <c r="CB95" s="61"/>
      <c r="CC95" s="61"/>
      <c r="CD95"/>
      <c r="CE95" s="106"/>
      <c r="CF95"/>
      <c r="CG95"/>
      <c r="CH95" s="110" t="s">
        <v>38</v>
      </c>
      <c r="CI95" s="272"/>
      <c r="CJ95" s="272"/>
      <c r="CK95" s="272"/>
      <c r="CL95" s="272"/>
      <c r="CM95" s="115"/>
      <c r="CN95" s="115"/>
      <c r="CO95" s="115"/>
      <c r="CP95" s="115"/>
      <c r="CQ95" s="115"/>
      <c r="CR95" s="272"/>
      <c r="CS95" s="272"/>
      <c r="CT95" s="272"/>
      <c r="CU95" s="272"/>
      <c r="CV95"/>
      <c r="CW95"/>
      <c r="CX95"/>
      <c r="CY95"/>
      <c r="CZ95"/>
      <c r="DA95"/>
      <c r="DB95" s="110" t="s">
        <v>38</v>
      </c>
      <c r="DC95" s="272"/>
      <c r="DD95" s="272"/>
      <c r="DE95" s="272"/>
      <c r="DF95" s="272"/>
      <c r="DG95" s="116"/>
      <c r="DH95" s="272"/>
      <c r="DI95" s="115"/>
      <c r="DJ95" s="115"/>
      <c r="DK95" s="115"/>
      <c r="DL95" s="115"/>
      <c r="DM95" s="115"/>
      <c r="DN95" s="63"/>
      <c r="DO95" s="61"/>
      <c r="DP95" s="61"/>
      <c r="DQ95" s="61"/>
      <c r="DR95"/>
      <c r="DS95" s="106"/>
      <c r="DT95"/>
      <c r="DU95"/>
      <c r="DV95" s="110" t="s">
        <v>38</v>
      </c>
      <c r="DW95" s="272"/>
      <c r="DX95" s="272"/>
      <c r="DY95" s="272"/>
      <c r="DZ95" s="272"/>
      <c r="EA95" s="115"/>
      <c r="EB95" s="115"/>
      <c r="EC95" s="115"/>
      <c r="ED95" s="115"/>
      <c r="EE95" s="115"/>
      <c r="EF95" s="272"/>
      <c r="EG95" s="272"/>
      <c r="EH95" s="272"/>
      <c r="EI95" s="272"/>
      <c r="EJ95"/>
      <c r="EK95"/>
      <c r="EL95"/>
      <c r="EM95"/>
      <c r="EN95"/>
      <c r="EO95"/>
      <c r="EP95" s="110" t="s">
        <v>38</v>
      </c>
      <c r="EQ95" s="272"/>
      <c r="ER95" s="272"/>
      <c r="ES95" s="272"/>
      <c r="ET95" s="272"/>
      <c r="EU95" s="116"/>
      <c r="EV95" s="272"/>
      <c r="EW95" s="115"/>
      <c r="EX95" s="115"/>
      <c r="EY95" s="115"/>
      <c r="EZ95" s="115"/>
      <c r="FA95" s="115"/>
      <c r="FB95" s="63"/>
      <c r="FC95" s="61"/>
      <c r="FD95" s="61"/>
      <c r="FE95" s="61"/>
      <c r="FG95" s="72"/>
      <c r="FJ95" s="46"/>
      <c r="FO95" s="61"/>
      <c r="FP95" s="61"/>
      <c r="FQ95" s="61"/>
      <c r="FR95" s="61"/>
      <c r="FS95" s="61"/>
      <c r="GD95" s="46"/>
      <c r="GI95" s="72"/>
      <c r="GK95" s="61"/>
      <c r="GL95" s="61"/>
      <c r="GM95" s="61"/>
      <c r="GN95" s="61"/>
      <c r="GO95" s="61"/>
      <c r="GP95" s="49"/>
      <c r="GQ95" s="61"/>
      <c r="GR95" s="61"/>
      <c r="GY95" s="50"/>
      <c r="GZ95" s="50"/>
      <c r="HA95" s="50"/>
      <c r="HB95" s="50"/>
      <c r="HC95" s="50"/>
      <c r="HD95" s="50"/>
      <c r="HE95" s="50"/>
      <c r="HF95" s="50"/>
      <c r="HG95" s="50"/>
      <c r="HH95" s="50"/>
      <c r="HI95" s="50"/>
      <c r="HJ95" s="50"/>
      <c r="HK95" s="50"/>
      <c r="HL95" s="50"/>
      <c r="HM95" s="50"/>
      <c r="HN95" s="50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</row>
    <row r="96" spans="1:250" s="15" customFormat="1" ht="16.149999999999999" customHeight="1">
      <c r="A96" s="61"/>
      <c r="B96"/>
      <c r="C96" s="106"/>
      <c r="D96"/>
      <c r="E96"/>
      <c r="F96" s="110"/>
      <c r="G96" s="264"/>
      <c r="H96" s="264"/>
      <c r="I96" s="264"/>
      <c r="J96" s="264"/>
      <c r="K96" s="61"/>
      <c r="L96" s="61"/>
      <c r="M96" s="61"/>
      <c r="N96" s="61"/>
      <c r="O96" s="61"/>
      <c r="P96" s="264"/>
      <c r="Q96" s="264"/>
      <c r="R96" s="264"/>
      <c r="S96" s="264"/>
      <c r="T96"/>
      <c r="U96"/>
      <c r="V96"/>
      <c r="W96"/>
      <c r="X96"/>
      <c r="Y96"/>
      <c r="Z96" s="110"/>
      <c r="AA96" s="264"/>
      <c r="AB96" s="264"/>
      <c r="AC96" s="264"/>
      <c r="AD96" s="264"/>
      <c r="AE96" s="118"/>
      <c r="AF96" s="264"/>
      <c r="AG96" s="61"/>
      <c r="AH96" s="61"/>
      <c r="AI96" s="61"/>
      <c r="AJ96" s="61"/>
      <c r="AK96" s="61"/>
      <c r="AL96" s="63"/>
      <c r="AM96" s="61"/>
      <c r="AN96" s="61"/>
      <c r="AO96" s="61"/>
      <c r="AP96"/>
      <c r="AQ96" s="106"/>
      <c r="AR96"/>
      <c r="AS96"/>
      <c r="AT96" s="110"/>
      <c r="AU96" s="264"/>
      <c r="AV96" s="264"/>
      <c r="AW96" s="264"/>
      <c r="AX96" s="264"/>
      <c r="AY96" s="61"/>
      <c r="AZ96" s="61"/>
      <c r="BA96" s="61"/>
      <c r="BB96" s="61"/>
      <c r="BC96" s="61"/>
      <c r="BD96" s="264"/>
      <c r="BE96" s="264"/>
      <c r="BF96" s="264"/>
      <c r="BG96" s="264"/>
      <c r="BH96"/>
      <c r="BI96"/>
      <c r="BJ96"/>
      <c r="BK96"/>
      <c r="BL96"/>
      <c r="BM96"/>
      <c r="BN96" s="110"/>
      <c r="BO96" s="264"/>
      <c r="BP96" s="264"/>
      <c r="BQ96" s="264"/>
      <c r="BR96" s="264"/>
      <c r="BS96" s="118"/>
      <c r="BT96" s="264"/>
      <c r="BU96" s="61"/>
      <c r="BV96" s="61"/>
      <c r="BW96" s="61"/>
      <c r="BX96" s="61"/>
      <c r="BY96" s="61"/>
      <c r="BZ96" s="63"/>
      <c r="CA96" s="61"/>
      <c r="CB96" s="61"/>
      <c r="CC96" s="61"/>
      <c r="CD96"/>
      <c r="CE96" s="106"/>
      <c r="CF96"/>
      <c r="CG96"/>
      <c r="CH96" s="110"/>
      <c r="CI96" s="264"/>
      <c r="CJ96" s="264"/>
      <c r="CK96" s="264"/>
      <c r="CL96" s="264"/>
      <c r="CM96" s="61"/>
      <c r="CN96" s="61"/>
      <c r="CO96" s="61"/>
      <c r="CP96" s="61"/>
      <c r="CQ96" s="61"/>
      <c r="CR96" s="264"/>
      <c r="CS96" s="264"/>
      <c r="CT96" s="264"/>
      <c r="CU96" s="264"/>
      <c r="CV96"/>
      <c r="CW96"/>
      <c r="CX96"/>
      <c r="CY96"/>
      <c r="CZ96"/>
      <c r="DA96"/>
      <c r="DB96" s="110"/>
      <c r="DC96" s="264"/>
      <c r="DD96" s="264"/>
      <c r="DE96" s="264"/>
      <c r="DF96" s="264"/>
      <c r="DG96" s="118"/>
      <c r="DH96" s="264"/>
      <c r="DI96" s="61"/>
      <c r="DJ96" s="61"/>
      <c r="DK96" s="61"/>
      <c r="DL96" s="61"/>
      <c r="DM96" s="61"/>
      <c r="DN96" s="63"/>
      <c r="DO96" s="61"/>
      <c r="DP96" s="61"/>
      <c r="DQ96" s="61"/>
      <c r="DR96"/>
      <c r="DS96" s="106"/>
      <c r="DT96"/>
      <c r="DU96"/>
      <c r="DV96" s="110"/>
      <c r="DW96" s="264"/>
      <c r="DX96" s="264"/>
      <c r="DY96" s="264"/>
      <c r="DZ96" s="264"/>
      <c r="EA96" s="61"/>
      <c r="EB96" s="61"/>
      <c r="EC96" s="61"/>
      <c r="ED96" s="61"/>
      <c r="EE96" s="61"/>
      <c r="EF96" s="264"/>
      <c r="EG96" s="264"/>
      <c r="EH96" s="264"/>
      <c r="EI96" s="264"/>
      <c r="EJ96"/>
      <c r="EK96"/>
      <c r="EL96"/>
      <c r="EM96"/>
      <c r="EN96"/>
      <c r="EO96"/>
      <c r="EP96" s="110"/>
      <c r="EQ96" s="264"/>
      <c r="ER96" s="264"/>
      <c r="ES96" s="264"/>
      <c r="ET96" s="264"/>
      <c r="EU96" s="118"/>
      <c r="EV96" s="264"/>
      <c r="EW96" s="61"/>
      <c r="EX96" s="61"/>
      <c r="EY96" s="61"/>
      <c r="EZ96" s="61"/>
      <c r="FA96" s="61"/>
      <c r="FB96" s="63"/>
      <c r="FC96" s="61"/>
      <c r="FD96" s="61"/>
      <c r="FE96" s="61"/>
      <c r="FG96" s="72"/>
      <c r="FJ96" s="46"/>
      <c r="FO96" s="61"/>
      <c r="FP96" s="61"/>
      <c r="FQ96" s="61"/>
      <c r="FR96" s="61"/>
      <c r="FS96" s="61"/>
      <c r="GD96" s="46"/>
      <c r="GI96" s="72"/>
      <c r="GK96" s="61"/>
      <c r="GL96" s="61"/>
      <c r="GM96" s="61"/>
      <c r="GN96" s="61"/>
      <c r="GO96" s="61"/>
      <c r="GP96" s="49"/>
      <c r="GQ96" s="61"/>
      <c r="GR96" s="61"/>
      <c r="GY96" s="50"/>
      <c r="GZ96" s="50"/>
      <c r="HA96" s="50"/>
      <c r="HB96" s="50"/>
      <c r="HC96" s="50"/>
      <c r="HD96" s="50"/>
      <c r="HE96" s="50"/>
      <c r="HF96" s="50"/>
      <c r="HG96" s="50"/>
      <c r="HH96" s="50"/>
      <c r="HI96" s="50"/>
      <c r="HJ96" s="50"/>
      <c r="HK96" s="50"/>
      <c r="HL96" s="50"/>
      <c r="HM96" s="50"/>
      <c r="HN96" s="50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</row>
    <row r="97" spans="1:250" s="15" customFormat="1" ht="16.149999999999999" customHeight="1">
      <c r="A97"/>
      <c r="B97"/>
      <c r="C97" s="106"/>
      <c r="D97"/>
      <c r="E97" s="108"/>
      <c r="F97" s="264"/>
      <c r="G97" s="61"/>
      <c r="H97" s="126"/>
      <c r="I97" s="61"/>
      <c r="J97" s="61"/>
      <c r="K97" s="61"/>
      <c r="L97" s="61"/>
      <c r="M97" s="61"/>
      <c r="N97" s="61"/>
      <c r="O97" s="61"/>
      <c r="P97" s="264"/>
      <c r="Q97" s="264"/>
      <c r="R97" s="61"/>
      <c r="S97" s="61"/>
      <c r="T97" s="61"/>
      <c r="U97" s="61"/>
      <c r="V97" s="61"/>
      <c r="W97" s="61"/>
      <c r="X97" s="61"/>
      <c r="Y97" s="108"/>
      <c r="Z97" s="264"/>
      <c r="AA97" s="126"/>
      <c r="AB97" s="264"/>
      <c r="AC97" s="61"/>
      <c r="AD97" s="61"/>
      <c r="AE97" s="61"/>
      <c r="AF97" s="61"/>
      <c r="AG97" s="61"/>
      <c r="AH97" s="61"/>
      <c r="AI97" s="61"/>
      <c r="AJ97" s="264"/>
      <c r="AK97" s="264"/>
      <c r="AL97"/>
      <c r="AM97" s="61"/>
      <c r="AN97" s="61"/>
      <c r="AO97"/>
      <c r="AP97"/>
      <c r="AQ97" s="106"/>
      <c r="AR97"/>
      <c r="AS97" s="108"/>
      <c r="AT97" s="264"/>
      <c r="AU97" s="61"/>
      <c r="AV97" s="126"/>
      <c r="AW97" s="61"/>
      <c r="AX97" s="61"/>
      <c r="AY97" s="61"/>
      <c r="AZ97" s="61"/>
      <c r="BA97" s="61"/>
      <c r="BB97" s="61"/>
      <c r="BC97" s="61"/>
      <c r="BD97" s="264"/>
      <c r="BE97" s="264"/>
      <c r="BF97" s="61"/>
      <c r="BG97" s="61"/>
      <c r="BH97" s="61"/>
      <c r="BI97" s="61"/>
      <c r="BJ97" s="61"/>
      <c r="BK97" s="61"/>
      <c r="BL97" s="61"/>
      <c r="BM97" s="108"/>
      <c r="BN97" s="264"/>
      <c r="BO97" s="126"/>
      <c r="BP97" s="264"/>
      <c r="BQ97" s="61"/>
      <c r="BR97" s="61"/>
      <c r="BS97" s="61"/>
      <c r="BT97" s="61"/>
      <c r="BU97" s="61"/>
      <c r="BV97" s="61"/>
      <c r="BW97" s="61"/>
      <c r="BX97" s="264"/>
      <c r="BY97" s="264"/>
      <c r="BZ97"/>
      <c r="CA97" s="61"/>
      <c r="CB97" s="61"/>
      <c r="CC97"/>
      <c r="CD97"/>
      <c r="CE97" s="106"/>
      <c r="CF97"/>
      <c r="CG97" s="108"/>
      <c r="CH97" s="264"/>
      <c r="CI97" s="61"/>
      <c r="CJ97" s="126"/>
      <c r="CK97" s="61"/>
      <c r="CL97" s="61"/>
      <c r="CM97" s="61"/>
      <c r="CN97" s="61"/>
      <c r="CO97" s="61"/>
      <c r="CP97" s="61"/>
      <c r="CQ97" s="61"/>
      <c r="CR97" s="264"/>
      <c r="CS97" s="264"/>
      <c r="CT97" s="61"/>
      <c r="CU97" s="61"/>
      <c r="CV97" s="61"/>
      <c r="CW97" s="61"/>
      <c r="CX97" s="61"/>
      <c r="CY97" s="61"/>
      <c r="CZ97" s="61"/>
      <c r="DA97" s="108"/>
      <c r="DB97" s="264"/>
      <c r="DC97" s="126"/>
      <c r="DD97" s="264"/>
      <c r="DE97" s="61"/>
      <c r="DF97" s="61"/>
      <c r="DG97" s="61"/>
      <c r="DH97" s="61"/>
      <c r="DI97" s="61"/>
      <c r="DJ97" s="61"/>
      <c r="DK97" s="61"/>
      <c r="DL97" s="264"/>
      <c r="DM97" s="264"/>
      <c r="DN97"/>
      <c r="DO97" s="61"/>
      <c r="DP97" s="61"/>
      <c r="DQ97"/>
      <c r="DR97"/>
      <c r="DS97" s="106"/>
      <c r="DT97"/>
      <c r="DU97" s="108"/>
      <c r="DV97" s="264"/>
      <c r="DW97" s="61"/>
      <c r="DX97" s="126"/>
      <c r="DY97" s="61"/>
      <c r="DZ97" s="61"/>
      <c r="EA97" s="61"/>
      <c r="EB97" s="61"/>
      <c r="EC97" s="61"/>
      <c r="ED97" s="61"/>
      <c r="EE97" s="61"/>
      <c r="EF97" s="264"/>
      <c r="EG97" s="264"/>
      <c r="EH97" s="61"/>
      <c r="EI97" s="61"/>
      <c r="EJ97" s="61"/>
      <c r="EK97" s="61"/>
      <c r="EL97" s="61"/>
      <c r="EM97" s="61"/>
      <c r="EN97" s="61"/>
      <c r="EO97" s="108"/>
      <c r="EP97" s="264"/>
      <c r="EQ97" s="126"/>
      <c r="ER97" s="264"/>
      <c r="ES97" s="61"/>
      <c r="ET97" s="61"/>
      <c r="EU97" s="61"/>
      <c r="EV97" s="61"/>
      <c r="EW97" s="61"/>
      <c r="EX97" s="61"/>
      <c r="EY97" s="61"/>
      <c r="EZ97" s="264"/>
      <c r="FA97" s="264"/>
      <c r="FB97"/>
      <c r="FC97" s="61"/>
      <c r="FD97" s="61"/>
      <c r="FE97"/>
      <c r="FG97" s="72"/>
      <c r="FI97" s="47"/>
      <c r="FK97" s="61"/>
      <c r="FL97" s="46"/>
      <c r="FM97" s="61"/>
      <c r="FN97" s="61"/>
      <c r="FO97" s="61"/>
      <c r="FP97" s="61"/>
      <c r="FQ97" s="61"/>
      <c r="FR97" s="61"/>
      <c r="FS97" s="61"/>
      <c r="FV97" s="61"/>
      <c r="FW97" s="61"/>
      <c r="FX97" s="61"/>
      <c r="FY97" s="61"/>
      <c r="FZ97" s="61"/>
      <c r="GA97" s="61"/>
      <c r="GB97" s="61"/>
      <c r="GC97" s="47"/>
      <c r="GE97" s="46"/>
      <c r="GG97" s="61"/>
      <c r="GH97" s="61"/>
      <c r="GI97" s="61"/>
      <c r="GJ97" s="61"/>
      <c r="GK97" s="61"/>
      <c r="GL97" s="61"/>
      <c r="GM97" s="61"/>
      <c r="GQ97" s="61"/>
      <c r="GR97" s="61"/>
      <c r="GS97" s="12"/>
      <c r="GT97" s="275"/>
      <c r="GU97" s="73"/>
      <c r="GY97" s="50"/>
      <c r="GZ97" s="50"/>
      <c r="HA97" s="50"/>
      <c r="HB97" s="50"/>
      <c r="HC97" s="50"/>
      <c r="HD97" s="50"/>
      <c r="HE97" s="50"/>
      <c r="HF97" s="50"/>
      <c r="HG97" s="50"/>
      <c r="HH97" s="50"/>
      <c r="HI97" s="50"/>
      <c r="HJ97" s="50"/>
      <c r="HK97" s="50"/>
      <c r="HL97" s="50"/>
      <c r="HM97" s="50"/>
      <c r="HN97" s="50"/>
      <c r="HO97" s="50"/>
      <c r="HP97" s="50"/>
      <c r="HQ97" s="50"/>
      <c r="HR97" s="50"/>
      <c r="HS97" s="50"/>
      <c r="HT97" s="50"/>
      <c r="HU97" s="50"/>
      <c r="HV97" s="50"/>
      <c r="HW97" s="50"/>
      <c r="HX97" s="50"/>
      <c r="HY97" s="50"/>
      <c r="HZ97" s="50"/>
      <c r="IA97" s="50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  <c r="IN97" s="50"/>
      <c r="IO97" s="50"/>
      <c r="IP97" s="50"/>
    </row>
    <row r="98" spans="1:250" s="15" customFormat="1" ht="16.149999999999999" customHeight="1">
      <c r="A98" s="61"/>
      <c r="B98"/>
      <c r="C98" s="106"/>
      <c r="D98"/>
      <c r="E98" s="264"/>
      <c r="F98" s="126"/>
      <c r="G98" s="264"/>
      <c r="H98" s="264"/>
      <c r="I98" s="264"/>
      <c r="J98" s="264"/>
      <c r="K98" s="61"/>
      <c r="L98" s="61"/>
      <c r="M98" s="61"/>
      <c r="N98" s="61"/>
      <c r="O98" s="61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126"/>
      <c r="AA98" s="264"/>
      <c r="AB98" s="264"/>
      <c r="AC98" s="264"/>
      <c r="AD98" s="264"/>
      <c r="AE98" s="118"/>
      <c r="AF98" s="264"/>
      <c r="AG98" s="61"/>
      <c r="AH98" s="61"/>
      <c r="AI98" s="61"/>
      <c r="AJ98" s="61"/>
      <c r="AK98" s="61"/>
      <c r="AL98" s="63"/>
      <c r="AM98" s="61"/>
      <c r="AN98" s="61"/>
      <c r="AO98" s="61"/>
      <c r="AP98"/>
      <c r="AQ98" s="106"/>
      <c r="AR98"/>
      <c r="AS98" s="264"/>
      <c r="AT98" s="126"/>
      <c r="AU98" s="264"/>
      <c r="AV98" s="264"/>
      <c r="AW98" s="264"/>
      <c r="AX98" s="264"/>
      <c r="AY98" s="61"/>
      <c r="AZ98" s="61"/>
      <c r="BA98" s="61"/>
      <c r="BB98" s="61"/>
      <c r="BC98" s="61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126"/>
      <c r="BO98" s="264"/>
      <c r="BP98" s="264"/>
      <c r="BQ98" s="264"/>
      <c r="BR98" s="264"/>
      <c r="BS98" s="118"/>
      <c r="BT98" s="264"/>
      <c r="BU98" s="61"/>
      <c r="BV98" s="61"/>
      <c r="BW98" s="61"/>
      <c r="BX98" s="61"/>
      <c r="BY98" s="61"/>
      <c r="BZ98" s="63"/>
      <c r="CA98" s="61"/>
      <c r="CB98" s="61"/>
      <c r="CC98" s="61"/>
      <c r="CD98"/>
      <c r="CE98" s="106"/>
      <c r="CF98"/>
      <c r="CG98" s="264"/>
      <c r="CH98" s="126"/>
      <c r="CI98" s="264"/>
      <c r="CJ98" s="264"/>
      <c r="CK98" s="264"/>
      <c r="CL98" s="264"/>
      <c r="CM98" s="61"/>
      <c r="CN98" s="61"/>
      <c r="CO98" s="61"/>
      <c r="CP98" s="61"/>
      <c r="CQ98" s="61"/>
      <c r="CR98" s="264"/>
      <c r="CS98" s="264"/>
      <c r="CT98" s="264"/>
      <c r="CU98" s="264"/>
      <c r="CV98" s="264"/>
      <c r="CW98" s="264"/>
      <c r="CX98" s="264"/>
      <c r="CY98" s="264"/>
      <c r="CZ98" s="264"/>
      <c r="DA98" s="264"/>
      <c r="DB98" s="126"/>
      <c r="DC98" s="264"/>
      <c r="DD98" s="264"/>
      <c r="DE98" s="264"/>
      <c r="DF98" s="264"/>
      <c r="DG98" s="118"/>
      <c r="DH98" s="264"/>
      <c r="DI98" s="61"/>
      <c r="DJ98" s="61"/>
      <c r="DK98" s="61"/>
      <c r="DL98" s="61"/>
      <c r="DM98" s="61"/>
      <c r="DN98" s="63"/>
      <c r="DO98" s="61"/>
      <c r="DP98" s="61"/>
      <c r="DQ98" s="61"/>
      <c r="DR98"/>
      <c r="DS98" s="106"/>
      <c r="DT98"/>
      <c r="DU98" s="264"/>
      <c r="DV98" s="126"/>
      <c r="DW98" s="264"/>
      <c r="DX98" s="264"/>
      <c r="DY98" s="264"/>
      <c r="DZ98" s="264"/>
      <c r="EA98" s="61"/>
      <c r="EB98" s="61"/>
      <c r="EC98" s="61"/>
      <c r="ED98" s="61"/>
      <c r="EE98" s="61"/>
      <c r="EF98" s="264"/>
      <c r="EG98" s="264"/>
      <c r="EH98" s="264"/>
      <c r="EI98" s="264"/>
      <c r="EJ98" s="264"/>
      <c r="EK98" s="264"/>
      <c r="EL98" s="264"/>
      <c r="EM98" s="264"/>
      <c r="EN98" s="264"/>
      <c r="EO98" s="264"/>
      <c r="EP98" s="126"/>
      <c r="EQ98" s="264"/>
      <c r="ER98" s="264"/>
      <c r="ES98" s="264"/>
      <c r="ET98" s="264"/>
      <c r="EU98" s="118"/>
      <c r="EV98" s="264"/>
      <c r="EW98" s="61"/>
      <c r="EX98" s="61"/>
      <c r="EY98" s="61"/>
      <c r="EZ98" s="61"/>
      <c r="FA98" s="61"/>
      <c r="FB98" s="63"/>
      <c r="FC98" s="61"/>
      <c r="FD98" s="61"/>
      <c r="FE98" s="61"/>
      <c r="FG98" s="72"/>
      <c r="FJ98" s="46"/>
      <c r="FO98" s="61"/>
      <c r="FP98" s="61"/>
      <c r="FQ98" s="61"/>
      <c r="FR98" s="61"/>
      <c r="FS98" s="61"/>
      <c r="GD98" s="46"/>
      <c r="GI98" s="72"/>
      <c r="GK98" s="61"/>
      <c r="GL98" s="61"/>
      <c r="GM98" s="61"/>
      <c r="GN98" s="61"/>
      <c r="GO98" s="61"/>
      <c r="GP98" s="49"/>
      <c r="GQ98" s="61"/>
      <c r="GR98" s="61"/>
      <c r="GY98" s="50"/>
      <c r="GZ98" s="50"/>
      <c r="HA98" s="50"/>
      <c r="HB98" s="50"/>
      <c r="HC98" s="50"/>
      <c r="HD98" s="50"/>
      <c r="HE98" s="50"/>
      <c r="HF98" s="50"/>
      <c r="HG98" s="50"/>
      <c r="HH98" s="50"/>
      <c r="HI98" s="50"/>
      <c r="HJ98" s="50"/>
      <c r="HK98" s="50"/>
      <c r="HL98" s="50"/>
      <c r="HM98" s="50"/>
      <c r="HN98" s="50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</row>
    <row r="99" spans="1:250" s="15" customFormat="1" ht="16.149999999999999" customHeight="1">
      <c r="A99"/>
      <c r="B99"/>
      <c r="C99" s="106"/>
      <c r="D99" s="166" t="s">
        <v>28</v>
      </c>
      <c r="E99"/>
      <c r="F99"/>
      <c r="G99"/>
      <c r="H99" s="103" t="str">
        <f>IF((N1=""),"",N1)</f>
        <v>žlutý</v>
      </c>
      <c r="I99"/>
      <c r="J99"/>
      <c r="K99" s="12"/>
      <c r="L99"/>
      <c r="N99" s="12" t="s">
        <v>29</v>
      </c>
      <c r="O99" s="269" t="str">
        <f>IF((AH1=""),"",AH1)</f>
        <v>A</v>
      </c>
      <c r="P99"/>
      <c r="Q99"/>
      <c r="R99"/>
      <c r="S99" s="12" t="s">
        <v>30</v>
      </c>
      <c r="T99" s="270">
        <f>IF((P25=""),"",P25)</f>
        <v>1</v>
      </c>
      <c r="U99" s="60"/>
      <c r="V99"/>
      <c r="W99" s="60"/>
      <c r="X99"/>
      <c r="Y99" s="22" t="s">
        <v>28</v>
      </c>
      <c r="Z99"/>
      <c r="AA99"/>
      <c r="AB99" s="12"/>
      <c r="AC99" s="103" t="str">
        <f>IF((N1=""),"",N1)</f>
        <v>žlutý</v>
      </c>
      <c r="AD99"/>
      <c r="AE99" s="12"/>
      <c r="AF99" s="12"/>
      <c r="AG99" s="12" t="s">
        <v>29</v>
      </c>
      <c r="AH99" s="103" t="str">
        <f>IF((AH1=""),"",AH1)</f>
        <v>A</v>
      </c>
      <c r="AI99"/>
      <c r="AJ99"/>
      <c r="AK99"/>
      <c r="AL99" s="12" t="s">
        <v>30</v>
      </c>
      <c r="AM99" s="270">
        <f>IF((P26=""),"",P26)</f>
        <v>1</v>
      </c>
      <c r="AN99"/>
      <c r="AO99"/>
      <c r="AP99"/>
      <c r="AQ99" s="106"/>
      <c r="AR99" s="166" t="s">
        <v>28</v>
      </c>
      <c r="AS99"/>
      <c r="AT99"/>
      <c r="AU99"/>
      <c r="AV99" s="103" t="str">
        <f>IF((BB1=""),"",BB1)</f>
        <v>žlutý</v>
      </c>
      <c r="AW99"/>
      <c r="AX99"/>
      <c r="AY99" s="12"/>
      <c r="AZ99"/>
      <c r="BB99" s="12" t="s">
        <v>29</v>
      </c>
      <c r="BC99" s="269" t="str">
        <f>IF((BV1=""),"",BV1)</f>
        <v>B</v>
      </c>
      <c r="BD99"/>
      <c r="BE99"/>
      <c r="BF99"/>
      <c r="BG99" s="12" t="s">
        <v>30</v>
      </c>
      <c r="BH99" s="270">
        <f>IF((BD25=""),"",BD25)</f>
        <v>2</v>
      </c>
      <c r="BI99" s="60"/>
      <c r="BJ99"/>
      <c r="BK99" s="60"/>
      <c r="BL99"/>
      <c r="BM99" s="22" t="s">
        <v>28</v>
      </c>
      <c r="BN99"/>
      <c r="BO99"/>
      <c r="BP99" s="12"/>
      <c r="BQ99" s="103" t="str">
        <f>IF((BB1=""),"",BB1)</f>
        <v>žlutý</v>
      </c>
      <c r="BR99"/>
      <c r="BS99" s="12"/>
      <c r="BT99" s="12"/>
      <c r="BU99" s="12" t="s">
        <v>29</v>
      </c>
      <c r="BV99" s="103" t="str">
        <f>IF((BV1=""),"",BV1)</f>
        <v>B</v>
      </c>
      <c r="BW99"/>
      <c r="BX99"/>
      <c r="BY99"/>
      <c r="BZ99" s="12" t="s">
        <v>30</v>
      </c>
      <c r="CA99" s="270">
        <f>IF((BD26=""),"",BD26)</f>
        <v>2</v>
      </c>
      <c r="CB99"/>
      <c r="CC99"/>
      <c r="CD99"/>
      <c r="CE99" s="106"/>
      <c r="CF99" s="166" t="s">
        <v>28</v>
      </c>
      <c r="CG99"/>
      <c r="CH99"/>
      <c r="CI99"/>
      <c r="CJ99" s="103" t="str">
        <f>IF((CP1=""),"",CP1)</f>
        <v>žlutý</v>
      </c>
      <c r="CK99"/>
      <c r="CL99"/>
      <c r="CM99" s="12"/>
      <c r="CN99"/>
      <c r="CP99" s="12" t="s">
        <v>29</v>
      </c>
      <c r="CQ99" s="269" t="str">
        <f>IF((DJ1=""),"",DJ1)</f>
        <v>C</v>
      </c>
      <c r="CR99"/>
      <c r="CS99"/>
      <c r="CT99"/>
      <c r="CU99" s="12" t="s">
        <v>30</v>
      </c>
      <c r="CV99" s="270">
        <f>IF((CR25=""),"",CR25)</f>
        <v>3</v>
      </c>
      <c r="CW99" s="60"/>
      <c r="CX99"/>
      <c r="CY99" s="60"/>
      <c r="CZ99"/>
      <c r="DA99" s="22" t="s">
        <v>28</v>
      </c>
      <c r="DB99"/>
      <c r="DC99"/>
      <c r="DD99" s="12"/>
      <c r="DE99" s="103" t="str">
        <f>IF((CP1=""),"",CP1)</f>
        <v>žlutý</v>
      </c>
      <c r="DF99"/>
      <c r="DG99" s="12"/>
      <c r="DH99" s="12"/>
      <c r="DI99" s="12" t="s">
        <v>29</v>
      </c>
      <c r="DJ99" s="103" t="str">
        <f>IF((DJ1=""),"",DJ1)</f>
        <v>C</v>
      </c>
      <c r="DK99"/>
      <c r="DL99"/>
      <c r="DM99"/>
      <c r="DN99" s="12" t="s">
        <v>30</v>
      </c>
      <c r="DO99" s="270">
        <f>IF((CR26=""),"",CR26)</f>
        <v>3</v>
      </c>
      <c r="DP99"/>
      <c r="DQ99"/>
      <c r="DR99"/>
      <c r="DS99" s="106"/>
      <c r="DT99" s="166" t="s">
        <v>28</v>
      </c>
      <c r="DU99"/>
      <c r="DV99"/>
      <c r="DW99"/>
      <c r="DX99" s="103" t="str">
        <f>IF((ED1=""),"",ED1)</f>
        <v>žlutý</v>
      </c>
      <c r="DY99"/>
      <c r="DZ99"/>
      <c r="EA99" s="12"/>
      <c r="EB99"/>
      <c r="ED99" s="12" t="s">
        <v>29</v>
      </c>
      <c r="EE99" s="269" t="str">
        <f>IF((EX1=""),"",EX1)</f>
        <v>D</v>
      </c>
      <c r="EF99"/>
      <c r="EG99"/>
      <c r="EH99"/>
      <c r="EI99" s="12" t="s">
        <v>30</v>
      </c>
      <c r="EJ99" s="270">
        <f>IF((EF25=""),"",EF25)</f>
        <v>4</v>
      </c>
      <c r="EK99" s="60"/>
      <c r="EL99"/>
      <c r="EM99" s="60"/>
      <c r="EN99"/>
      <c r="EO99" s="22" t="s">
        <v>28</v>
      </c>
      <c r="EP99"/>
      <c r="EQ99"/>
      <c r="ER99" s="12"/>
      <c r="ES99" s="103" t="str">
        <f>IF((ED1=""),"",ED1)</f>
        <v>žlutý</v>
      </c>
      <c r="ET99"/>
      <c r="EU99" s="12"/>
      <c r="EV99" s="12"/>
      <c r="EW99" s="12" t="s">
        <v>29</v>
      </c>
      <c r="EX99" s="103" t="str">
        <f>IF((EX1=""),"",EX1)</f>
        <v>D</v>
      </c>
      <c r="EY99"/>
      <c r="EZ99"/>
      <c r="FA99"/>
      <c r="FB99" s="12" t="s">
        <v>30</v>
      </c>
      <c r="FC99" s="270">
        <f>IF((EF26=""),"",EF26)</f>
        <v>4</v>
      </c>
      <c r="FD99"/>
      <c r="FE99"/>
      <c r="FG99" s="72"/>
      <c r="FH99" s="166"/>
      <c r="FL99" s="74"/>
      <c r="FO99" s="12"/>
      <c r="FR99" s="12"/>
      <c r="FS99" s="45"/>
      <c r="FW99" s="12"/>
      <c r="FX99" s="275"/>
      <c r="FY99" s="73"/>
      <c r="GA99" s="73"/>
      <c r="GC99" s="22"/>
      <c r="GF99" s="12"/>
      <c r="GG99" s="74"/>
      <c r="GI99" s="12"/>
      <c r="GJ99" s="12"/>
      <c r="GK99" s="12"/>
      <c r="GL99" s="74"/>
      <c r="GP99" s="12"/>
      <c r="GQ99" s="275"/>
      <c r="GY99" s="50"/>
      <c r="GZ99" s="50"/>
      <c r="HA99" s="50"/>
      <c r="HB99" s="50"/>
      <c r="HC99" s="50"/>
      <c r="HD99" s="50"/>
      <c r="HE99" s="50"/>
      <c r="HF99" s="50"/>
      <c r="HG99" s="50"/>
      <c r="HH99" s="50"/>
      <c r="HI99" s="50"/>
      <c r="HJ99" s="50"/>
      <c r="HK99" s="50"/>
      <c r="HL99" s="50"/>
      <c r="HM99" s="50"/>
      <c r="HN99" s="50"/>
      <c r="HO99" s="50"/>
      <c r="HP99" s="50"/>
      <c r="HQ99" s="50"/>
      <c r="HR99" s="50"/>
      <c r="HS99" s="50"/>
      <c r="HT99" s="50"/>
      <c r="HU99" s="50"/>
      <c r="HV99" s="50"/>
      <c r="HW99" s="50"/>
      <c r="HX99" s="50"/>
      <c r="HY99" s="50"/>
      <c r="HZ99" s="50"/>
      <c r="IA99" s="50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  <c r="IN99" s="50"/>
      <c r="IO99" s="50"/>
      <c r="IP99" s="50"/>
    </row>
    <row r="100" spans="1:250" s="15" customFormat="1" ht="16.149999999999999" customHeight="1">
      <c r="A100"/>
      <c r="B100"/>
      <c r="C100" s="60"/>
      <c r="D100" s="22" t="s">
        <v>31</v>
      </c>
      <c r="E100" s="60"/>
      <c r="F100" s="62"/>
      <c r="G100" s="62"/>
      <c r="H100" s="270" t="str">
        <f>IF((B25=""),"",B25)</f>
        <v>5.</v>
      </c>
      <c r="I100" s="14"/>
      <c r="J100" s="14"/>
      <c r="K100" s="14"/>
      <c r="L100" s="62"/>
      <c r="M100" s="62"/>
      <c r="N100"/>
      <c r="O100"/>
      <c r="P100"/>
      <c r="Q100"/>
      <c r="R100"/>
      <c r="S100"/>
      <c r="T100"/>
      <c r="U100"/>
      <c r="V100"/>
      <c r="W100" s="60"/>
      <c r="X100" s="106"/>
      <c r="Y100" s="22" t="s">
        <v>31</v>
      </c>
      <c r="Z100" s="60"/>
      <c r="AA100" s="60"/>
      <c r="AB100" s="60"/>
      <c r="AC100" s="270" t="str">
        <f>IF((B26=""),"",B26)</f>
        <v>6.</v>
      </c>
      <c r="AD100" s="60"/>
      <c r="AE100" s="62"/>
      <c r="AF100" s="62"/>
      <c r="AG100" s="62"/>
      <c r="AH100" s="61"/>
      <c r="AI100" s="61"/>
      <c r="AJ100" s="61"/>
      <c r="AK100"/>
      <c r="AL100"/>
      <c r="AM100"/>
      <c r="AN100"/>
      <c r="AO100"/>
      <c r="AP100"/>
      <c r="AQ100" s="60"/>
      <c r="AR100" s="22" t="s">
        <v>31</v>
      </c>
      <c r="AS100" s="60"/>
      <c r="AT100" s="62"/>
      <c r="AU100" s="62"/>
      <c r="AV100" s="270" t="str">
        <f>IF((AP25=""),"",AP25)</f>
        <v>5.</v>
      </c>
      <c r="AW100" s="14"/>
      <c r="AX100" s="14"/>
      <c r="AY100" s="14"/>
      <c r="AZ100" s="62"/>
      <c r="BA100" s="62"/>
      <c r="BB100"/>
      <c r="BC100"/>
      <c r="BD100"/>
      <c r="BE100"/>
      <c r="BF100"/>
      <c r="BG100"/>
      <c r="BH100"/>
      <c r="BI100"/>
      <c r="BJ100"/>
      <c r="BK100" s="60"/>
      <c r="BL100" s="106"/>
      <c r="BM100" s="22" t="s">
        <v>31</v>
      </c>
      <c r="BN100" s="60"/>
      <c r="BO100" s="60"/>
      <c r="BP100" s="60"/>
      <c r="BQ100" s="270" t="str">
        <f>IF((AP26=""),"",AP26)</f>
        <v>6.</v>
      </c>
      <c r="BR100" s="60"/>
      <c r="BS100" s="62"/>
      <c r="BT100" s="62"/>
      <c r="BU100" s="62"/>
      <c r="BV100" s="61"/>
      <c r="BW100" s="61"/>
      <c r="BX100" s="61"/>
      <c r="BY100"/>
      <c r="BZ100"/>
      <c r="CA100"/>
      <c r="CB100"/>
      <c r="CC100"/>
      <c r="CD100"/>
      <c r="CE100" s="60"/>
      <c r="CF100" s="22" t="s">
        <v>31</v>
      </c>
      <c r="CG100" s="60"/>
      <c r="CH100" s="62"/>
      <c r="CI100" s="62"/>
      <c r="CJ100" s="270" t="str">
        <f>IF((CD25=""),"",CD25)</f>
        <v>5.</v>
      </c>
      <c r="CK100" s="14"/>
      <c r="CL100" s="14"/>
      <c r="CM100" s="14"/>
      <c r="CN100" s="62"/>
      <c r="CO100" s="62"/>
      <c r="CP100"/>
      <c r="CQ100"/>
      <c r="CR100"/>
      <c r="CS100"/>
      <c r="CT100"/>
      <c r="CU100"/>
      <c r="CV100"/>
      <c r="CW100"/>
      <c r="CX100"/>
      <c r="CY100" s="60"/>
      <c r="CZ100" s="106"/>
      <c r="DA100" s="22" t="s">
        <v>31</v>
      </c>
      <c r="DB100" s="60"/>
      <c r="DC100" s="60"/>
      <c r="DD100" s="60"/>
      <c r="DE100" s="270" t="str">
        <f>IF((CD26=""),"",CD26)</f>
        <v>6.</v>
      </c>
      <c r="DF100" s="60"/>
      <c r="DG100" s="62"/>
      <c r="DH100" s="62"/>
      <c r="DI100" s="62"/>
      <c r="DJ100" s="61"/>
      <c r="DK100" s="61"/>
      <c r="DL100" s="61"/>
      <c r="DM100"/>
      <c r="DN100"/>
      <c r="DO100"/>
      <c r="DP100"/>
      <c r="DQ100"/>
      <c r="DR100"/>
      <c r="DS100" s="60"/>
      <c r="DT100" s="22" t="s">
        <v>31</v>
      </c>
      <c r="DU100" s="60"/>
      <c r="DV100" s="62"/>
      <c r="DW100" s="62"/>
      <c r="DX100" s="270" t="str">
        <f>IF((DR25=""),"",DR25)</f>
        <v>5.</v>
      </c>
      <c r="DY100" s="14"/>
      <c r="DZ100" s="14"/>
      <c r="EA100" s="14"/>
      <c r="EB100" s="62"/>
      <c r="EC100" s="62"/>
      <c r="ED100"/>
      <c r="EE100"/>
      <c r="EF100"/>
      <c r="EG100"/>
      <c r="EH100"/>
      <c r="EI100"/>
      <c r="EJ100"/>
      <c r="EK100"/>
      <c r="EL100"/>
      <c r="EM100" s="60"/>
      <c r="EN100" s="106"/>
      <c r="EO100" s="22" t="s">
        <v>31</v>
      </c>
      <c r="EP100" s="60"/>
      <c r="EQ100" s="60"/>
      <c r="ER100" s="60"/>
      <c r="ES100" s="270" t="str">
        <f>IF((DR26=""),"",DR26)</f>
        <v>6.</v>
      </c>
      <c r="ET100" s="60"/>
      <c r="EU100" s="62"/>
      <c r="EV100" s="62"/>
      <c r="EW100" s="62"/>
      <c r="EX100" s="61"/>
      <c r="EY100" s="61"/>
      <c r="EZ100" s="61"/>
      <c r="FA100"/>
      <c r="FB100"/>
      <c r="FC100"/>
      <c r="FD100"/>
      <c r="FE100"/>
      <c r="FG100" s="73"/>
      <c r="FH100" s="22"/>
      <c r="FI100" s="73"/>
      <c r="FJ100" s="62"/>
      <c r="FK100" s="62"/>
      <c r="FL100" s="275"/>
      <c r="FM100" s="14"/>
      <c r="FN100" s="14"/>
      <c r="FO100" s="14"/>
      <c r="FP100" s="62"/>
      <c r="FQ100" s="62"/>
      <c r="GA100" s="73"/>
      <c r="GB100" s="72"/>
      <c r="GC100" s="22"/>
      <c r="GD100" s="73"/>
      <c r="GE100" s="73"/>
      <c r="GF100" s="73"/>
      <c r="GG100" s="275"/>
      <c r="GH100" s="73"/>
      <c r="GI100" s="62"/>
      <c r="GJ100" s="62"/>
      <c r="GK100" s="62"/>
      <c r="GL100" s="61"/>
      <c r="GM100" s="61"/>
      <c r="GN100" s="61"/>
      <c r="GY100" s="50"/>
      <c r="GZ100" s="50"/>
      <c r="HA100" s="50"/>
      <c r="HB100" s="50"/>
      <c r="HC100" s="50"/>
      <c r="HD100" s="50"/>
      <c r="HE100" s="50"/>
      <c r="HF100" s="50"/>
      <c r="HG100" s="50"/>
      <c r="HH100" s="50"/>
      <c r="HI100" s="50"/>
      <c r="HJ100" s="50"/>
      <c r="HK100" s="50"/>
      <c r="HL100" s="50"/>
      <c r="HM100" s="50"/>
      <c r="HN100" s="50"/>
      <c r="HO100" s="50"/>
      <c r="HP100" s="50"/>
      <c r="HQ100" s="50"/>
      <c r="HR100" s="50"/>
      <c r="HS100" s="50"/>
      <c r="HT100" s="50"/>
      <c r="HU100" s="50"/>
      <c r="HV100" s="50"/>
      <c r="HW100" s="50"/>
      <c r="HX100" s="50"/>
      <c r="HY100" s="50"/>
      <c r="HZ100" s="50"/>
      <c r="IA100" s="50"/>
      <c r="IB100" s="50"/>
      <c r="IC100" s="50"/>
      <c r="ID100" s="50"/>
      <c r="IE100" s="50"/>
      <c r="IF100" s="50"/>
      <c r="IG100" s="50"/>
      <c r="IH100" s="50"/>
      <c r="II100" s="50"/>
      <c r="IJ100" s="50"/>
      <c r="IK100" s="50"/>
      <c r="IL100" s="50"/>
      <c r="IM100" s="50"/>
      <c r="IN100" s="50"/>
      <c r="IO100" s="50"/>
      <c r="IP100" s="50"/>
    </row>
    <row r="101" spans="1:250" s="15" customFormat="1" ht="16.149999999999999" customHeight="1">
      <c r="A101"/>
      <c r="B101"/>
      <c r="C101" s="60"/>
      <c r="D101" s="60"/>
      <c r="E101"/>
      <c r="F101"/>
      <c r="G101"/>
      <c r="H101"/>
      <c r="I101"/>
      <c r="J101"/>
      <c r="K101" s="12"/>
      <c r="L101"/>
      <c r="M101" s="62"/>
      <c r="N101"/>
      <c r="O101"/>
      <c r="P101"/>
      <c r="Q101"/>
      <c r="R101"/>
      <c r="S101"/>
      <c r="T101"/>
      <c r="U101"/>
      <c r="V101" s="60"/>
      <c r="W101" s="60"/>
      <c r="X101" s="106"/>
      <c r="Y101"/>
      <c r="Z101"/>
      <c r="AA101"/>
      <c r="AB101"/>
      <c r="AC101"/>
      <c r="AD101"/>
      <c r="AE101"/>
      <c r="AF101" s="12"/>
      <c r="AG101"/>
      <c r="AH101"/>
      <c r="AI101"/>
      <c r="AJ101"/>
      <c r="AK101"/>
      <c r="AL101"/>
      <c r="AM101"/>
      <c r="AN101"/>
      <c r="AO101"/>
      <c r="AP101"/>
      <c r="AQ101" s="60"/>
      <c r="AR101" s="60"/>
      <c r="AS101"/>
      <c r="AT101"/>
      <c r="AU101"/>
      <c r="AV101"/>
      <c r="AW101"/>
      <c r="AX101"/>
      <c r="AY101" s="12"/>
      <c r="AZ101"/>
      <c r="BA101" s="62"/>
      <c r="BB101"/>
      <c r="BC101"/>
      <c r="BD101"/>
      <c r="BE101"/>
      <c r="BF101"/>
      <c r="BG101"/>
      <c r="BH101"/>
      <c r="BI101"/>
      <c r="BJ101" s="60"/>
      <c r="BK101" s="60"/>
      <c r="BL101" s="106"/>
      <c r="BM101"/>
      <c r="BN101"/>
      <c r="BO101"/>
      <c r="BP101"/>
      <c r="BQ101"/>
      <c r="BR101"/>
      <c r="BS101"/>
      <c r="BT101" s="12"/>
      <c r="BU101"/>
      <c r="BV101"/>
      <c r="BW101"/>
      <c r="BX101"/>
      <c r="BY101"/>
      <c r="BZ101"/>
      <c r="CA101"/>
      <c r="CB101"/>
      <c r="CC101"/>
      <c r="CD101"/>
      <c r="CE101" s="60"/>
      <c r="CF101" s="60"/>
      <c r="CG101"/>
      <c r="CH101"/>
      <c r="CI101"/>
      <c r="CJ101"/>
      <c r="CK101"/>
      <c r="CL101"/>
      <c r="CM101" s="12"/>
      <c r="CN101"/>
      <c r="CO101" s="62"/>
      <c r="CP101"/>
      <c r="CQ101"/>
      <c r="CR101"/>
      <c r="CS101"/>
      <c r="CT101"/>
      <c r="CU101"/>
      <c r="CV101"/>
      <c r="CW101"/>
      <c r="CX101" s="60"/>
      <c r="CY101" s="60"/>
      <c r="CZ101" s="106"/>
      <c r="DA101"/>
      <c r="DB101"/>
      <c r="DC101"/>
      <c r="DD101"/>
      <c r="DE101"/>
      <c r="DF101"/>
      <c r="DG101"/>
      <c r="DH101" s="12"/>
      <c r="DI101"/>
      <c r="DJ101"/>
      <c r="DK101"/>
      <c r="DL101"/>
      <c r="DM101"/>
      <c r="DN101"/>
      <c r="DO101"/>
      <c r="DP101"/>
      <c r="DQ101"/>
      <c r="DR101"/>
      <c r="DS101" s="60"/>
      <c r="DT101" s="60"/>
      <c r="DU101"/>
      <c r="DV101"/>
      <c r="DW101"/>
      <c r="DX101"/>
      <c r="DY101"/>
      <c r="DZ101"/>
      <c r="EA101" s="12"/>
      <c r="EB101"/>
      <c r="EC101" s="62"/>
      <c r="ED101"/>
      <c r="EE101"/>
      <c r="EF101"/>
      <c r="EG101"/>
      <c r="EH101"/>
      <c r="EI101"/>
      <c r="EJ101"/>
      <c r="EK101"/>
      <c r="EL101" s="60"/>
      <c r="EM101" s="60"/>
      <c r="EN101" s="106"/>
      <c r="EO101"/>
      <c r="EP101"/>
      <c r="EQ101"/>
      <c r="ER101"/>
      <c r="ES101"/>
      <c r="ET101"/>
      <c r="EU101"/>
      <c r="EV101" s="12"/>
      <c r="EW101"/>
      <c r="EX101"/>
      <c r="EY101"/>
      <c r="EZ101"/>
      <c r="FA101"/>
      <c r="FB101"/>
      <c r="FC101"/>
      <c r="FD101"/>
      <c r="FE101"/>
      <c r="FG101" s="73"/>
      <c r="FH101" s="73"/>
      <c r="FO101" s="12"/>
      <c r="FQ101" s="62"/>
      <c r="FZ101" s="73"/>
      <c r="GA101" s="73"/>
      <c r="GB101" s="72"/>
      <c r="GJ101" s="12"/>
      <c r="GY101" s="50"/>
      <c r="GZ101" s="50"/>
      <c r="HA101" s="50"/>
      <c r="HB101" s="50"/>
      <c r="HC101" s="50"/>
      <c r="HD101" s="50"/>
      <c r="HE101" s="50"/>
      <c r="HF101" s="50"/>
      <c r="HG101" s="50"/>
      <c r="HH101" s="50"/>
      <c r="HI101" s="50"/>
      <c r="HJ101" s="50"/>
      <c r="HK101" s="50"/>
      <c r="HL101" s="50"/>
      <c r="HM101" s="50"/>
      <c r="HN101" s="50"/>
      <c r="HO101" s="50"/>
      <c r="HP101" s="50"/>
      <c r="HQ101" s="50"/>
      <c r="HR101" s="50"/>
      <c r="HS101" s="50"/>
      <c r="HT101" s="50"/>
      <c r="HU101" s="50"/>
      <c r="HV101" s="50"/>
      <c r="HW101" s="50"/>
      <c r="HX101" s="50"/>
      <c r="HY101" s="50"/>
      <c r="HZ101" s="50"/>
      <c r="IA101" s="50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  <c r="IN101" s="50"/>
      <c r="IO101" s="50"/>
      <c r="IP101" s="50"/>
    </row>
    <row r="102" spans="1:250" s="15" customFormat="1" ht="16.149999999999999" customHeight="1" thickBot="1">
      <c r="A102"/>
      <c r="B102"/>
      <c r="C102" s="104" t="s">
        <v>32</v>
      </c>
      <c r="D102"/>
      <c r="E102" s="419" t="str">
        <f>IF((C25=""),"",C25)</f>
        <v/>
      </c>
      <c r="F102" s="420"/>
      <c r="G102" s="420"/>
      <c r="H102" s="420"/>
      <c r="I102" s="420"/>
      <c r="J102" s="421"/>
      <c r="K102"/>
      <c r="L102" s="104" t="s">
        <v>33</v>
      </c>
      <c r="M102"/>
      <c r="N102" s="422" t="str">
        <f>IF((J25=""),"",J25)</f>
        <v>Hronov</v>
      </c>
      <c r="O102" s="446"/>
      <c r="P102" s="446"/>
      <c r="Q102" s="446"/>
      <c r="R102" s="446"/>
      <c r="S102" s="421"/>
      <c r="T102"/>
      <c r="U102"/>
      <c r="V102"/>
      <c r="W102"/>
      <c r="X102" s="105" t="s">
        <v>32</v>
      </c>
      <c r="Y102" s="419" t="str">
        <f>IF((C26=""),"",C26)</f>
        <v>Týniště Banáni</v>
      </c>
      <c r="Z102" s="420"/>
      <c r="AA102" s="420"/>
      <c r="AB102" s="421"/>
      <c r="AC102" s="421"/>
      <c r="AD102" s="421"/>
      <c r="AE102" s="104" t="s">
        <v>33</v>
      </c>
      <c r="AF102"/>
      <c r="AG102" s="422" t="str">
        <f>IF((J26=""),"",J26)</f>
        <v>Nové Město ,,C"</v>
      </c>
      <c r="AH102" s="422"/>
      <c r="AI102" s="422"/>
      <c r="AJ102" s="422"/>
      <c r="AK102" s="422"/>
      <c r="AL102" s="421"/>
      <c r="AM102"/>
      <c r="AN102"/>
      <c r="AO102"/>
      <c r="AP102"/>
      <c r="AQ102" s="104" t="s">
        <v>32</v>
      </c>
      <c r="AR102"/>
      <c r="AS102" s="419" t="str">
        <f>IF((AQ25=""),"",AQ25)</f>
        <v>Týniště Citronci</v>
      </c>
      <c r="AT102" s="420"/>
      <c r="AU102" s="420"/>
      <c r="AV102" s="420"/>
      <c r="AW102" s="420"/>
      <c r="AX102" s="421"/>
      <c r="AY102"/>
      <c r="AZ102" s="104" t="s">
        <v>33</v>
      </c>
      <c r="BA102"/>
      <c r="BB102" s="422" t="str">
        <f>IF((AX25=""),"",AX25)</f>
        <v>Nové Město ,,A"</v>
      </c>
      <c r="BC102" s="446"/>
      <c r="BD102" s="446"/>
      <c r="BE102" s="446"/>
      <c r="BF102" s="446"/>
      <c r="BG102" s="421"/>
      <c r="BH102"/>
      <c r="BI102"/>
      <c r="BJ102"/>
      <c r="BK102"/>
      <c r="BL102" s="105" t="s">
        <v>32</v>
      </c>
      <c r="BM102" s="419" t="str">
        <f>IF((AQ26=""),"",AQ26)</f>
        <v>Nechanice "A"</v>
      </c>
      <c r="BN102" s="420"/>
      <c r="BO102" s="420"/>
      <c r="BP102" s="421"/>
      <c r="BQ102" s="421"/>
      <c r="BR102" s="421"/>
      <c r="BS102" s="104" t="s">
        <v>33</v>
      </c>
      <c r="BT102"/>
      <c r="BU102" s="422" t="str">
        <f>IF((AX26=""),"",AX26)</f>
        <v>Nové Město ,,D"</v>
      </c>
      <c r="BV102" s="422"/>
      <c r="BW102" s="422"/>
      <c r="BX102" s="422"/>
      <c r="BY102" s="422"/>
      <c r="BZ102" s="421"/>
      <c r="CA102"/>
      <c r="CB102"/>
      <c r="CC102"/>
      <c r="CD102"/>
      <c r="CE102" s="104" t="s">
        <v>32</v>
      </c>
      <c r="CF102"/>
      <c r="CG102" s="419" t="str">
        <f>IF((CE25=""),"",CE25)</f>
        <v/>
      </c>
      <c r="CH102" s="420"/>
      <c r="CI102" s="420"/>
      <c r="CJ102" s="420"/>
      <c r="CK102" s="420"/>
      <c r="CL102" s="421"/>
      <c r="CM102"/>
      <c r="CN102" s="104" t="s">
        <v>33</v>
      </c>
      <c r="CO102"/>
      <c r="CP102" s="422" t="str">
        <f>IF((CL25=""),"",CL25)</f>
        <v>Nové Město  ,,E"</v>
      </c>
      <c r="CQ102" s="446"/>
      <c r="CR102" s="446"/>
      <c r="CS102" s="446"/>
      <c r="CT102" s="446"/>
      <c r="CU102" s="421"/>
      <c r="CV102"/>
      <c r="CW102"/>
      <c r="CX102"/>
      <c r="CY102"/>
      <c r="CZ102" s="105" t="s">
        <v>32</v>
      </c>
      <c r="DA102" s="419" t="str">
        <f>IF((CE26=""),"",CE26)</f>
        <v>Nechanice "B"</v>
      </c>
      <c r="DB102" s="420"/>
      <c r="DC102" s="420"/>
      <c r="DD102" s="421"/>
      <c r="DE102" s="421"/>
      <c r="DF102" s="421"/>
      <c r="DG102" s="104" t="s">
        <v>33</v>
      </c>
      <c r="DH102"/>
      <c r="DI102" s="422" t="str">
        <f>IF((CL26=""),"",CL26)</f>
        <v>Staré Město</v>
      </c>
      <c r="DJ102" s="422"/>
      <c r="DK102" s="422"/>
      <c r="DL102" s="422"/>
      <c r="DM102" s="422"/>
      <c r="DN102" s="421"/>
      <c r="DO102"/>
      <c r="DP102"/>
      <c r="DQ102"/>
      <c r="DR102"/>
      <c r="DS102" s="104" t="s">
        <v>32</v>
      </c>
      <c r="DT102"/>
      <c r="DU102" s="419" t="str">
        <f>IF((DS25=""),"",DS25)</f>
        <v>Třebeš</v>
      </c>
      <c r="DV102" s="420"/>
      <c r="DW102" s="420"/>
      <c r="DX102" s="420"/>
      <c r="DY102" s="420"/>
      <c r="DZ102" s="421"/>
      <c r="EA102"/>
      <c r="EB102" s="104" t="s">
        <v>33</v>
      </c>
      <c r="EC102"/>
      <c r="ED102" s="422" t="str">
        <f>IF((DZ25=""),"",DZ25)</f>
        <v>Jičín ,,A"</v>
      </c>
      <c r="EE102" s="446"/>
      <c r="EF102" s="446"/>
      <c r="EG102" s="446"/>
      <c r="EH102" s="446"/>
      <c r="EI102" s="421"/>
      <c r="EJ102"/>
      <c r="EK102"/>
      <c r="EL102"/>
      <c r="EM102"/>
      <c r="EN102" s="105" t="s">
        <v>32</v>
      </c>
      <c r="EO102" s="419" t="str">
        <f>IF((DS26=""),"",DS26)</f>
        <v>Kvasiny</v>
      </c>
      <c r="EP102" s="420"/>
      <c r="EQ102" s="420"/>
      <c r="ER102" s="421"/>
      <c r="ES102" s="421"/>
      <c r="ET102" s="421"/>
      <c r="EU102" s="104" t="s">
        <v>33</v>
      </c>
      <c r="EV102"/>
      <c r="EW102" s="422" t="str">
        <f>IF((DZ26=""),"",DZ26)</f>
        <v>Nové Město ,,B"</v>
      </c>
      <c r="EX102" s="422"/>
      <c r="EY102" s="422"/>
      <c r="EZ102" s="422"/>
      <c r="FA102" s="422"/>
      <c r="FB102" s="421"/>
      <c r="FC102"/>
      <c r="FD102"/>
      <c r="FE102"/>
      <c r="FG102" s="76"/>
      <c r="FI102" s="53"/>
      <c r="FJ102" s="95"/>
      <c r="FK102" s="95"/>
      <c r="FL102" s="95"/>
      <c r="FM102" s="95"/>
      <c r="FN102" s="50"/>
      <c r="FP102" s="76"/>
      <c r="FR102" s="53"/>
      <c r="FS102" s="50"/>
      <c r="FT102" s="50"/>
      <c r="FU102" s="50"/>
      <c r="FV102" s="50"/>
      <c r="FW102" s="50"/>
      <c r="GB102" s="75"/>
      <c r="GC102" s="53"/>
      <c r="GD102" s="95"/>
      <c r="GE102" s="95"/>
      <c r="GF102" s="50"/>
      <c r="GG102" s="50"/>
      <c r="GH102" s="50"/>
      <c r="GI102" s="76"/>
      <c r="GK102" s="53"/>
      <c r="GL102" s="53"/>
      <c r="GM102" s="53"/>
      <c r="GN102" s="53"/>
      <c r="GO102" s="53"/>
      <c r="GP102" s="50"/>
      <c r="GY102" s="50"/>
      <c r="GZ102" s="50"/>
      <c r="HA102" s="50"/>
      <c r="HB102" s="50"/>
      <c r="HC102" s="50"/>
      <c r="HD102" s="50"/>
      <c r="HE102" s="50"/>
      <c r="HF102" s="50"/>
      <c r="HG102" s="50"/>
      <c r="HH102" s="50"/>
      <c r="HI102" s="50"/>
      <c r="HJ102" s="50"/>
      <c r="HK102" s="50"/>
      <c r="HL102" s="50"/>
      <c r="HM102" s="50"/>
      <c r="HN102" s="50"/>
      <c r="HO102" s="50"/>
      <c r="HP102" s="50"/>
      <c r="HQ102" s="50"/>
      <c r="HR102" s="50"/>
      <c r="HS102" s="50"/>
      <c r="HT102" s="50"/>
      <c r="HU102" s="50"/>
      <c r="HV102" s="50"/>
      <c r="HW102" s="50"/>
      <c r="HX102" s="50"/>
      <c r="HY102" s="50"/>
      <c r="HZ102" s="50"/>
      <c r="IA102" s="50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  <c r="IN102" s="50"/>
      <c r="IO102" s="50"/>
      <c r="IP102" s="50"/>
    </row>
    <row r="103" spans="1:250" s="15" customFormat="1" ht="16.149999999999999" customHeight="1">
      <c r="A103"/>
      <c r="B103"/>
      <c r="C103" s="106"/>
      <c r="D103"/>
      <c r="E103"/>
      <c r="F103"/>
      <c r="G103"/>
      <c r="H103"/>
      <c r="I103"/>
      <c r="J103"/>
      <c r="K103"/>
      <c r="L103" s="12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 s="106"/>
      <c r="AR103"/>
      <c r="AS103"/>
      <c r="AT103"/>
      <c r="AU103"/>
      <c r="AV103"/>
      <c r="AW103"/>
      <c r="AX103"/>
      <c r="AY103"/>
      <c r="AZ103" s="12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 s="106"/>
      <c r="CF103"/>
      <c r="CG103"/>
      <c r="CH103"/>
      <c r="CI103"/>
      <c r="CJ103"/>
      <c r="CK103"/>
      <c r="CL103"/>
      <c r="CM103"/>
      <c r="CN103" s="12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 s="106"/>
      <c r="DT103"/>
      <c r="DU103"/>
      <c r="DV103"/>
      <c r="DW103"/>
      <c r="DX103"/>
      <c r="DY103"/>
      <c r="DZ103"/>
      <c r="EA103"/>
      <c r="EB103" s="12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G103" s="72"/>
      <c r="FP103" s="12"/>
      <c r="GY103" s="50"/>
      <c r="GZ103" s="50"/>
      <c r="HA103" s="50"/>
      <c r="HB103" s="50"/>
      <c r="HC103" s="50"/>
      <c r="HD103" s="50"/>
      <c r="HE103" s="50"/>
      <c r="HF103" s="50"/>
      <c r="HG103" s="50"/>
      <c r="HH103" s="50"/>
      <c r="HI103" s="50"/>
      <c r="HJ103" s="50"/>
      <c r="HK103" s="50"/>
      <c r="HL103" s="50"/>
      <c r="HM103" s="50"/>
      <c r="HN103" s="50"/>
      <c r="HO103" s="50"/>
      <c r="HP103" s="50"/>
      <c r="HQ103" s="50"/>
      <c r="HR103" s="50"/>
      <c r="HS103" s="50"/>
      <c r="HT103" s="50"/>
      <c r="HU103" s="50"/>
      <c r="HV103" s="50"/>
      <c r="HW103" s="50"/>
      <c r="HX103" s="50"/>
      <c r="HY103" s="50"/>
      <c r="HZ103" s="50"/>
      <c r="IA103" s="50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  <c r="IN103" s="50"/>
      <c r="IO103" s="50"/>
      <c r="IP103" s="50"/>
    </row>
    <row r="104" spans="1:250" s="15" customFormat="1" ht="16.149999999999999" customHeight="1">
      <c r="A104"/>
      <c r="B104"/>
      <c r="C104" s="104" t="s">
        <v>5</v>
      </c>
      <c r="D104"/>
      <c r="E104" s="107" t="s">
        <v>34</v>
      </c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 s="104"/>
      <c r="W104"/>
      <c r="X104" s="105" t="s">
        <v>5</v>
      </c>
      <c r="Y104" s="107" t="s">
        <v>34</v>
      </c>
      <c r="Z104"/>
      <c r="AA104"/>
      <c r="AB104"/>
      <c r="AC104" s="13"/>
      <c r="AD104" s="12"/>
      <c r="AE104" s="12"/>
      <c r="AF104" s="108"/>
      <c r="AG104" s="264"/>
      <c r="AH104" s="264"/>
      <c r="AI104"/>
      <c r="AJ104"/>
      <c r="AK104"/>
      <c r="AL104"/>
      <c r="AM104"/>
      <c r="AN104"/>
      <c r="AO104"/>
      <c r="AP104"/>
      <c r="AQ104" s="104" t="s">
        <v>5</v>
      </c>
      <c r="AR104"/>
      <c r="AS104" s="107" t="s">
        <v>34</v>
      </c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 s="104"/>
      <c r="BK104"/>
      <c r="BL104" s="105" t="s">
        <v>5</v>
      </c>
      <c r="BM104" s="107" t="s">
        <v>34</v>
      </c>
      <c r="BN104"/>
      <c r="BO104"/>
      <c r="BP104"/>
      <c r="BQ104" s="13"/>
      <c r="BR104" s="12"/>
      <c r="BS104" s="12"/>
      <c r="BT104" s="108"/>
      <c r="BU104" s="264"/>
      <c r="BV104" s="264"/>
      <c r="BW104"/>
      <c r="BX104"/>
      <c r="BY104"/>
      <c r="BZ104"/>
      <c r="CA104"/>
      <c r="CB104"/>
      <c r="CC104"/>
      <c r="CD104"/>
      <c r="CE104" s="104" t="s">
        <v>5</v>
      </c>
      <c r="CF104"/>
      <c r="CG104" s="107" t="s">
        <v>34</v>
      </c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 s="104"/>
      <c r="CY104"/>
      <c r="CZ104" s="105" t="s">
        <v>5</v>
      </c>
      <c r="DA104" s="107" t="s">
        <v>34</v>
      </c>
      <c r="DB104"/>
      <c r="DC104"/>
      <c r="DD104"/>
      <c r="DE104" s="13"/>
      <c r="DF104" s="12"/>
      <c r="DG104" s="12"/>
      <c r="DH104" s="108"/>
      <c r="DI104" s="264"/>
      <c r="DJ104" s="264"/>
      <c r="DK104"/>
      <c r="DL104"/>
      <c r="DM104"/>
      <c r="DN104"/>
      <c r="DO104"/>
      <c r="DP104"/>
      <c r="DQ104"/>
      <c r="DR104"/>
      <c r="DS104" s="104" t="s">
        <v>5</v>
      </c>
      <c r="DT104"/>
      <c r="DU104" s="107" t="s">
        <v>34</v>
      </c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 s="104"/>
      <c r="EM104"/>
      <c r="EN104" s="105" t="s">
        <v>5</v>
      </c>
      <c r="EO104" s="107" t="s">
        <v>34</v>
      </c>
      <c r="EP104"/>
      <c r="EQ104"/>
      <c r="ER104"/>
      <c r="ES104" s="13"/>
      <c r="ET104" s="12"/>
      <c r="EU104" s="12"/>
      <c r="EV104" s="108"/>
      <c r="EW104" s="264"/>
      <c r="EX104" s="264"/>
      <c r="EY104"/>
      <c r="EZ104"/>
      <c r="FA104"/>
      <c r="FB104"/>
      <c r="FC104"/>
      <c r="FD104"/>
      <c r="FE104"/>
      <c r="FG104" s="76"/>
      <c r="FI104" s="77"/>
      <c r="FZ104" s="76"/>
      <c r="GB104" s="75"/>
      <c r="GC104" s="77"/>
      <c r="GG104" s="13"/>
      <c r="GH104" s="12"/>
      <c r="GI104" s="12"/>
      <c r="GJ104" s="47"/>
      <c r="GY104" s="50"/>
      <c r="GZ104" s="50"/>
      <c r="HA104" s="50"/>
      <c r="HB104" s="50"/>
      <c r="HC104" s="50"/>
      <c r="HD104" s="50"/>
      <c r="HE104" s="50"/>
      <c r="HF104" s="50"/>
      <c r="HG104" s="50"/>
      <c r="HH104" s="50"/>
      <c r="HI104" s="50"/>
      <c r="HJ104" s="50"/>
      <c r="HK104" s="50"/>
      <c r="HL104" s="50"/>
      <c r="HM104" s="50"/>
      <c r="HN104" s="50"/>
      <c r="HO104" s="50"/>
      <c r="HP104" s="50"/>
      <c r="HQ104" s="50"/>
      <c r="HR104" s="50"/>
      <c r="HS104" s="50"/>
      <c r="HT104" s="50"/>
      <c r="HU104" s="50"/>
      <c r="HV104" s="50"/>
      <c r="HW104" s="50"/>
      <c r="HX104" s="50"/>
      <c r="HY104" s="50"/>
      <c r="HZ104" s="50"/>
      <c r="IA104" s="50"/>
      <c r="IB104" s="50"/>
      <c r="IC104" s="50"/>
      <c r="ID104" s="50"/>
      <c r="IE104" s="50"/>
      <c r="IF104" s="50"/>
      <c r="IG104" s="50"/>
      <c r="IH104" s="50"/>
      <c r="II104" s="50"/>
      <c r="IJ104" s="50"/>
      <c r="IK104" s="50"/>
      <c r="IL104" s="50"/>
      <c r="IM104" s="50"/>
      <c r="IN104" s="50"/>
      <c r="IO104" s="50"/>
      <c r="IP104" s="50"/>
    </row>
    <row r="105" spans="1:250" s="15" customFormat="1" ht="16.149999999999999" customHeight="1">
      <c r="A105"/>
      <c r="B105"/>
      <c r="C105" s="104" t="s">
        <v>6</v>
      </c>
      <c r="D105"/>
      <c r="E105" s="107" t="s">
        <v>34</v>
      </c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 s="105" t="s">
        <v>6</v>
      </c>
      <c r="Y105" s="107" t="s">
        <v>34</v>
      </c>
      <c r="Z105"/>
      <c r="AA105"/>
      <c r="AB105"/>
      <c r="AF105"/>
      <c r="AG105"/>
      <c r="AH105"/>
      <c r="AI105"/>
      <c r="AJ105"/>
      <c r="AK105"/>
      <c r="AL105"/>
      <c r="AM105"/>
      <c r="AN105"/>
      <c r="AO105"/>
      <c r="AP105"/>
      <c r="AQ105" s="104" t="s">
        <v>6</v>
      </c>
      <c r="AR105"/>
      <c r="AS105" s="107" t="s">
        <v>34</v>
      </c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 s="105" t="s">
        <v>6</v>
      </c>
      <c r="BM105" s="107" t="s">
        <v>34</v>
      </c>
      <c r="BN105"/>
      <c r="BO105"/>
      <c r="BP105"/>
      <c r="BT105"/>
      <c r="BU105"/>
      <c r="BV105"/>
      <c r="BW105"/>
      <c r="BX105"/>
      <c r="BY105"/>
      <c r="BZ105"/>
      <c r="CA105"/>
      <c r="CB105"/>
      <c r="CC105"/>
      <c r="CD105"/>
      <c r="CE105" s="104" t="s">
        <v>6</v>
      </c>
      <c r="CF105"/>
      <c r="CG105" s="107" t="s">
        <v>34</v>
      </c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 s="105" t="s">
        <v>6</v>
      </c>
      <c r="DA105" s="107" t="s">
        <v>34</v>
      </c>
      <c r="DB105"/>
      <c r="DC105"/>
      <c r="DD105"/>
      <c r="DH105"/>
      <c r="DI105"/>
      <c r="DJ105"/>
      <c r="DK105"/>
      <c r="DL105"/>
      <c r="DM105"/>
      <c r="DN105"/>
      <c r="DO105"/>
      <c r="DP105"/>
      <c r="DQ105"/>
      <c r="DR105"/>
      <c r="DS105" s="104" t="s">
        <v>6</v>
      </c>
      <c r="DT105"/>
      <c r="DU105" s="107" t="s">
        <v>34</v>
      </c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 s="105" t="s">
        <v>6</v>
      </c>
      <c r="EO105" s="107" t="s">
        <v>34</v>
      </c>
      <c r="EP105"/>
      <c r="EQ105"/>
      <c r="ER105"/>
      <c r="EV105"/>
      <c r="EW105"/>
      <c r="EX105"/>
      <c r="EY105"/>
      <c r="EZ105"/>
      <c r="FA105"/>
      <c r="FB105"/>
      <c r="FC105"/>
      <c r="FD105"/>
      <c r="FE105"/>
      <c r="FG105" s="76"/>
      <c r="FI105" s="77"/>
      <c r="GB105" s="75"/>
      <c r="GC105" s="77"/>
      <c r="GY105" s="50"/>
      <c r="GZ105" s="50"/>
      <c r="HA105" s="50"/>
      <c r="HB105" s="50"/>
      <c r="HC105" s="50"/>
      <c r="HD105" s="50"/>
      <c r="HE105" s="50"/>
      <c r="HF105" s="50"/>
      <c r="HG105" s="50"/>
      <c r="HH105" s="50"/>
      <c r="HI105" s="50"/>
      <c r="HJ105" s="50"/>
      <c r="HK105" s="50"/>
      <c r="HL105" s="50"/>
      <c r="HM105" s="50"/>
      <c r="HN105" s="50"/>
      <c r="HO105" s="50"/>
      <c r="HP105" s="50"/>
      <c r="HQ105" s="50"/>
      <c r="HR105" s="50"/>
      <c r="HS105" s="50"/>
      <c r="HT105" s="50"/>
      <c r="HU105" s="50"/>
      <c r="HV105" s="50"/>
      <c r="HW105" s="50"/>
      <c r="HX105" s="50"/>
      <c r="HY105" s="50"/>
      <c r="HZ105" s="50"/>
      <c r="IA105" s="50"/>
      <c r="IB105" s="50"/>
      <c r="IC105" s="50"/>
      <c r="ID105" s="50"/>
      <c r="IE105" s="50"/>
      <c r="IF105" s="50"/>
      <c r="IG105" s="50"/>
      <c r="IH105" s="50"/>
      <c r="II105" s="50"/>
      <c r="IJ105" s="50"/>
      <c r="IK105" s="50"/>
      <c r="IL105" s="50"/>
      <c r="IM105" s="50"/>
      <c r="IN105" s="50"/>
      <c r="IO105" s="50"/>
      <c r="IP105" s="50"/>
    </row>
    <row r="106" spans="1:250" s="15" customFormat="1" ht="16.149999999999999" customHeight="1">
      <c r="A106"/>
      <c r="B106"/>
      <c r="C106" s="106"/>
      <c r="D106"/>
      <c r="E106" s="109"/>
      <c r="F106"/>
      <c r="G106" s="107"/>
      <c r="H106" s="107"/>
      <c r="I106" s="107"/>
      <c r="J106" s="269"/>
      <c r="K106" s="269"/>
      <c r="L106" s="269"/>
      <c r="M106"/>
      <c r="N106"/>
      <c r="O106"/>
      <c r="P106"/>
      <c r="Q106"/>
      <c r="R106"/>
      <c r="S106"/>
      <c r="T106"/>
      <c r="U106"/>
      <c r="V106" s="104"/>
      <c r="W106"/>
      <c r="X106" s="273"/>
      <c r="Y106" s="109"/>
      <c r="Z106"/>
      <c r="AA106" s="269"/>
      <c r="AB106" s="269"/>
      <c r="AC106" s="269"/>
      <c r="AD106" s="269"/>
      <c r="AE106" s="269"/>
      <c r="AF106" s="269"/>
      <c r="AG106" s="269"/>
      <c r="AH106" s="63"/>
      <c r="AI106"/>
      <c r="AJ106"/>
      <c r="AK106"/>
      <c r="AL106"/>
      <c r="AM106"/>
      <c r="AN106"/>
      <c r="AO106"/>
      <c r="AP106"/>
      <c r="AQ106" s="106"/>
      <c r="AR106"/>
      <c r="AS106" s="109"/>
      <c r="AT106"/>
      <c r="AU106" s="107"/>
      <c r="AV106" s="107"/>
      <c r="AW106" s="107"/>
      <c r="AX106" s="269"/>
      <c r="AY106" s="269"/>
      <c r="AZ106" s="269"/>
      <c r="BA106"/>
      <c r="BB106"/>
      <c r="BC106"/>
      <c r="BD106"/>
      <c r="BE106"/>
      <c r="BF106"/>
      <c r="BG106"/>
      <c r="BH106"/>
      <c r="BI106"/>
      <c r="BJ106" s="104"/>
      <c r="BK106"/>
      <c r="BL106" s="273"/>
      <c r="BM106" s="109"/>
      <c r="BN106"/>
      <c r="BO106" s="269"/>
      <c r="BP106" s="269"/>
      <c r="BQ106" s="269"/>
      <c r="BR106" s="269"/>
      <c r="BS106" s="269"/>
      <c r="BT106" s="269"/>
      <c r="BU106" s="269"/>
      <c r="BV106" s="63"/>
      <c r="BW106"/>
      <c r="BX106"/>
      <c r="BY106"/>
      <c r="BZ106"/>
      <c r="CA106"/>
      <c r="CB106"/>
      <c r="CC106"/>
      <c r="CD106"/>
      <c r="CE106" s="106"/>
      <c r="CF106"/>
      <c r="CG106" s="109"/>
      <c r="CH106"/>
      <c r="CI106" s="107"/>
      <c r="CJ106" s="107"/>
      <c r="CK106" s="107"/>
      <c r="CL106" s="269"/>
      <c r="CM106" s="269"/>
      <c r="CN106" s="269"/>
      <c r="CO106"/>
      <c r="CP106"/>
      <c r="CQ106"/>
      <c r="CR106"/>
      <c r="CS106"/>
      <c r="CT106"/>
      <c r="CU106"/>
      <c r="CV106"/>
      <c r="CW106"/>
      <c r="CX106" s="104"/>
      <c r="CY106"/>
      <c r="CZ106" s="273"/>
      <c r="DA106" s="109"/>
      <c r="DB106"/>
      <c r="DC106" s="269"/>
      <c r="DD106" s="269"/>
      <c r="DE106" s="269"/>
      <c r="DF106" s="269"/>
      <c r="DG106" s="269"/>
      <c r="DH106" s="269"/>
      <c r="DI106" s="269"/>
      <c r="DJ106" s="63"/>
      <c r="DK106"/>
      <c r="DL106"/>
      <c r="DM106"/>
      <c r="DN106"/>
      <c r="DO106"/>
      <c r="DP106"/>
      <c r="DQ106"/>
      <c r="DR106"/>
      <c r="DS106" s="106"/>
      <c r="DT106"/>
      <c r="DU106" s="109"/>
      <c r="DV106"/>
      <c r="DW106" s="107"/>
      <c r="DX106" s="107"/>
      <c r="DY106" s="107"/>
      <c r="DZ106" s="269"/>
      <c r="EA106" s="269"/>
      <c r="EB106" s="269"/>
      <c r="EC106"/>
      <c r="ED106"/>
      <c r="EE106"/>
      <c r="EF106"/>
      <c r="EG106"/>
      <c r="EH106"/>
      <c r="EI106"/>
      <c r="EJ106"/>
      <c r="EK106"/>
      <c r="EL106" s="104"/>
      <c r="EM106"/>
      <c r="EN106" s="273"/>
      <c r="EO106" s="109"/>
      <c r="EP106"/>
      <c r="EQ106" s="269"/>
      <c r="ER106" s="269"/>
      <c r="ES106" s="269"/>
      <c r="ET106" s="269"/>
      <c r="EU106" s="269"/>
      <c r="EV106" s="269"/>
      <c r="EW106" s="269"/>
      <c r="EX106" s="63"/>
      <c r="EY106"/>
      <c r="EZ106"/>
      <c r="FA106"/>
      <c r="FB106"/>
      <c r="FC106"/>
      <c r="FD106"/>
      <c r="FE106"/>
      <c r="FG106" s="72"/>
      <c r="FI106" s="79"/>
      <c r="FK106" s="77"/>
      <c r="FL106" s="77"/>
      <c r="FM106" s="77"/>
      <c r="FN106" s="45"/>
      <c r="FO106" s="45"/>
      <c r="FP106" s="45"/>
      <c r="FZ106" s="76"/>
      <c r="GB106" s="78"/>
      <c r="GC106" s="79"/>
      <c r="GE106" s="45"/>
      <c r="GF106" s="45"/>
      <c r="GG106" s="45"/>
      <c r="GH106" s="45"/>
      <c r="GI106" s="45"/>
      <c r="GJ106" s="45"/>
      <c r="GK106" s="45"/>
      <c r="GL106" s="49"/>
      <c r="GY106" s="50"/>
      <c r="GZ106" s="50"/>
      <c r="HA106" s="50"/>
      <c r="HB106" s="50"/>
      <c r="HC106" s="50"/>
      <c r="HD106" s="50"/>
      <c r="HE106" s="50"/>
      <c r="HF106" s="50"/>
      <c r="HG106" s="50"/>
      <c r="HH106" s="50"/>
      <c r="HI106" s="50"/>
      <c r="HJ106" s="50"/>
      <c r="HK106" s="50"/>
      <c r="HL106" s="50"/>
      <c r="HM106" s="50"/>
      <c r="HN106" s="50"/>
      <c r="HO106" s="50"/>
      <c r="HP106" s="50"/>
      <c r="HQ106" s="50"/>
      <c r="HR106" s="50"/>
      <c r="HS106" s="50"/>
      <c r="HT106" s="50"/>
      <c r="HU106" s="50"/>
      <c r="HV106" s="50"/>
      <c r="HW106" s="50"/>
      <c r="HX106" s="50"/>
      <c r="HY106" s="50"/>
      <c r="HZ106" s="50"/>
      <c r="IA106" s="50"/>
      <c r="IB106" s="50"/>
      <c r="IC106" s="50"/>
      <c r="ID106" s="50"/>
      <c r="IE106" s="50"/>
      <c r="IF106" s="50"/>
      <c r="IG106" s="50"/>
      <c r="IH106" s="50"/>
      <c r="II106" s="50"/>
      <c r="IJ106" s="50"/>
      <c r="IK106" s="50"/>
      <c r="IL106" s="50"/>
      <c r="IM106" s="50"/>
      <c r="IN106" s="50"/>
      <c r="IO106" s="50"/>
      <c r="IP106" s="50"/>
    </row>
    <row r="107" spans="1:250" s="15" customFormat="1" ht="16.149999999999999" customHeight="1">
      <c r="A107"/>
      <c r="B107"/>
      <c r="C107" s="104" t="s">
        <v>5</v>
      </c>
      <c r="D107"/>
      <c r="E107" s="107" t="s">
        <v>34</v>
      </c>
      <c r="F107"/>
      <c r="G107" s="107"/>
      <c r="H107" s="107"/>
      <c r="I107" s="107"/>
      <c r="J107" s="63"/>
      <c r="K107" s="63"/>
      <c r="L107" s="63"/>
      <c r="M107"/>
      <c r="N107"/>
      <c r="O107"/>
      <c r="P107"/>
      <c r="Q107"/>
      <c r="R107"/>
      <c r="S107"/>
      <c r="T107"/>
      <c r="U107"/>
      <c r="V107" s="104"/>
      <c r="W107"/>
      <c r="X107" s="105" t="s">
        <v>5</v>
      </c>
      <c r="Y107" s="107" t="s">
        <v>34</v>
      </c>
      <c r="Z107"/>
      <c r="AA107" s="63"/>
      <c r="AB107" s="63"/>
      <c r="AC107" s="63"/>
      <c r="AD107" s="63"/>
      <c r="AE107" s="63"/>
      <c r="AF107" s="63"/>
      <c r="AG107" s="63"/>
      <c r="AH107" s="63"/>
      <c r="AI107"/>
      <c r="AJ107"/>
      <c r="AK107"/>
      <c r="AL107"/>
      <c r="AM107"/>
      <c r="AN107"/>
      <c r="AO107"/>
      <c r="AP107"/>
      <c r="AQ107" s="104" t="s">
        <v>5</v>
      </c>
      <c r="AR107"/>
      <c r="AS107" s="107" t="s">
        <v>34</v>
      </c>
      <c r="AT107"/>
      <c r="AU107" s="107"/>
      <c r="AV107" s="107"/>
      <c r="AW107" s="107"/>
      <c r="AX107" s="63"/>
      <c r="AY107" s="63"/>
      <c r="AZ107" s="63"/>
      <c r="BA107"/>
      <c r="BB107"/>
      <c r="BC107"/>
      <c r="BD107"/>
      <c r="BE107"/>
      <c r="BF107"/>
      <c r="BG107"/>
      <c r="BH107"/>
      <c r="BI107"/>
      <c r="BJ107" s="104"/>
      <c r="BK107"/>
      <c r="BL107" s="105" t="s">
        <v>5</v>
      </c>
      <c r="BM107" s="107" t="s">
        <v>34</v>
      </c>
      <c r="BN107"/>
      <c r="BO107" s="63"/>
      <c r="BP107" s="63"/>
      <c r="BQ107" s="63"/>
      <c r="BR107" s="63"/>
      <c r="BS107" s="63"/>
      <c r="BT107" s="63"/>
      <c r="BU107" s="63"/>
      <c r="BV107" s="63"/>
      <c r="BW107"/>
      <c r="BX107"/>
      <c r="BY107"/>
      <c r="BZ107"/>
      <c r="CA107"/>
      <c r="CB107"/>
      <c r="CC107"/>
      <c r="CD107"/>
      <c r="CE107" s="104" t="s">
        <v>5</v>
      </c>
      <c r="CF107"/>
      <c r="CG107" s="107" t="s">
        <v>34</v>
      </c>
      <c r="CH107"/>
      <c r="CI107" s="107"/>
      <c r="CJ107" s="107"/>
      <c r="CK107" s="107"/>
      <c r="CL107" s="63"/>
      <c r="CM107" s="63"/>
      <c r="CN107" s="63"/>
      <c r="CO107"/>
      <c r="CP107"/>
      <c r="CQ107"/>
      <c r="CR107"/>
      <c r="CS107"/>
      <c r="CT107"/>
      <c r="CU107"/>
      <c r="CV107"/>
      <c r="CW107"/>
      <c r="CX107" s="104"/>
      <c r="CY107"/>
      <c r="CZ107" s="105" t="s">
        <v>5</v>
      </c>
      <c r="DA107" s="107" t="s">
        <v>34</v>
      </c>
      <c r="DB107"/>
      <c r="DC107" s="63"/>
      <c r="DD107" s="63"/>
      <c r="DE107" s="63"/>
      <c r="DF107" s="63"/>
      <c r="DG107" s="63"/>
      <c r="DH107" s="63"/>
      <c r="DI107" s="63"/>
      <c r="DJ107" s="63"/>
      <c r="DK107"/>
      <c r="DL107"/>
      <c r="DM107"/>
      <c r="DN107"/>
      <c r="DO107"/>
      <c r="DP107"/>
      <c r="DQ107"/>
      <c r="DR107"/>
      <c r="DS107" s="104" t="s">
        <v>5</v>
      </c>
      <c r="DT107"/>
      <c r="DU107" s="107" t="s">
        <v>34</v>
      </c>
      <c r="DV107"/>
      <c r="DW107" s="107"/>
      <c r="DX107" s="107"/>
      <c r="DY107" s="107"/>
      <c r="DZ107" s="63"/>
      <c r="EA107" s="63"/>
      <c r="EB107" s="63"/>
      <c r="EC107"/>
      <c r="ED107"/>
      <c r="EE107"/>
      <c r="EF107"/>
      <c r="EG107"/>
      <c r="EH107"/>
      <c r="EI107"/>
      <c r="EJ107"/>
      <c r="EK107"/>
      <c r="EL107" s="104"/>
      <c r="EM107"/>
      <c r="EN107" s="105" t="s">
        <v>5</v>
      </c>
      <c r="EO107" s="107" t="s">
        <v>34</v>
      </c>
      <c r="EP107"/>
      <c r="EQ107" s="63"/>
      <c r="ER107" s="63"/>
      <c r="ES107" s="63"/>
      <c r="ET107" s="63"/>
      <c r="EU107" s="63"/>
      <c r="EV107" s="63"/>
      <c r="EW107" s="63"/>
      <c r="EX107" s="63"/>
      <c r="EY107"/>
      <c r="EZ107"/>
      <c r="FA107"/>
      <c r="FB107"/>
      <c r="FC107"/>
      <c r="FD107"/>
      <c r="FE107"/>
      <c r="FG107" s="76"/>
      <c r="FI107" s="77"/>
      <c r="FK107" s="77"/>
      <c r="FL107" s="77"/>
      <c r="FM107" s="77"/>
      <c r="FN107" s="49"/>
      <c r="FO107" s="49"/>
      <c r="FP107" s="49"/>
      <c r="FZ107" s="76"/>
      <c r="GB107" s="75"/>
      <c r="GC107" s="77"/>
      <c r="GE107" s="49"/>
      <c r="GF107" s="49"/>
      <c r="GG107" s="49"/>
      <c r="GH107" s="49"/>
      <c r="GI107" s="49"/>
      <c r="GJ107" s="49"/>
      <c r="GK107" s="49"/>
      <c r="GL107" s="49"/>
      <c r="GY107" s="50"/>
      <c r="GZ107" s="50"/>
      <c r="HA107" s="50"/>
      <c r="HB107" s="50"/>
      <c r="HC107" s="50"/>
      <c r="HD107" s="50"/>
      <c r="HE107" s="50"/>
      <c r="HF107" s="50"/>
      <c r="HG107" s="50"/>
      <c r="HH107" s="50"/>
      <c r="HI107" s="50"/>
      <c r="HJ107" s="50"/>
      <c r="HK107" s="50"/>
      <c r="HL107" s="50"/>
      <c r="HM107" s="50"/>
      <c r="HN107" s="50"/>
      <c r="HO107" s="50"/>
      <c r="HP107" s="50"/>
      <c r="HQ107" s="50"/>
      <c r="HR107" s="50"/>
      <c r="HS107" s="50"/>
      <c r="HT107" s="50"/>
      <c r="HU107" s="50"/>
      <c r="HV107" s="50"/>
      <c r="HW107" s="50"/>
      <c r="HX107" s="50"/>
      <c r="HY107" s="50"/>
      <c r="HZ107" s="50"/>
      <c r="IA107" s="50"/>
      <c r="IB107" s="50"/>
      <c r="IC107" s="50"/>
      <c r="ID107" s="50"/>
      <c r="IE107" s="50"/>
      <c r="IF107" s="50"/>
      <c r="IG107" s="50"/>
      <c r="IH107" s="50"/>
      <c r="II107" s="50"/>
      <c r="IJ107" s="50"/>
      <c r="IK107" s="50"/>
      <c r="IL107" s="50"/>
      <c r="IM107" s="50"/>
      <c r="IN107" s="50"/>
      <c r="IO107" s="50"/>
      <c r="IP107" s="50"/>
    </row>
    <row r="108" spans="1:250" s="15" customFormat="1" ht="16.149999999999999" customHeight="1">
      <c r="A108"/>
      <c r="B108"/>
      <c r="C108" s="104" t="s">
        <v>6</v>
      </c>
      <c r="D108"/>
      <c r="E108" s="107" t="s">
        <v>34</v>
      </c>
      <c r="F108"/>
      <c r="G108" s="109"/>
      <c r="H108" s="109"/>
      <c r="I108" s="109"/>
      <c r="J108" s="60"/>
      <c r="K108" s="60"/>
      <c r="L108" s="60"/>
      <c r="M108"/>
      <c r="N108"/>
      <c r="O108"/>
      <c r="P108"/>
      <c r="Q108"/>
      <c r="R108"/>
      <c r="S108"/>
      <c r="T108"/>
      <c r="U108"/>
      <c r="V108" s="106"/>
      <c r="W108"/>
      <c r="X108" s="105" t="s">
        <v>6</v>
      </c>
      <c r="Y108" s="107" t="s">
        <v>34</v>
      </c>
      <c r="Z108"/>
      <c r="AA108" s="60"/>
      <c r="AB108" s="60"/>
      <c r="AC108" s="60"/>
      <c r="AD108" s="60"/>
      <c r="AE108" s="60"/>
      <c r="AF108" s="60"/>
      <c r="AG108" s="60"/>
      <c r="AH108" s="60"/>
      <c r="AI108"/>
      <c r="AJ108"/>
      <c r="AK108"/>
      <c r="AL108"/>
      <c r="AM108"/>
      <c r="AN108"/>
      <c r="AO108"/>
      <c r="AP108"/>
      <c r="AQ108" s="104" t="s">
        <v>6</v>
      </c>
      <c r="AR108"/>
      <c r="AS108" s="107" t="s">
        <v>34</v>
      </c>
      <c r="AT108"/>
      <c r="AU108" s="109"/>
      <c r="AV108" s="109"/>
      <c r="AW108" s="109"/>
      <c r="AX108" s="60"/>
      <c r="AY108" s="60"/>
      <c r="AZ108" s="60"/>
      <c r="BA108"/>
      <c r="BB108"/>
      <c r="BC108"/>
      <c r="BD108"/>
      <c r="BE108"/>
      <c r="BF108"/>
      <c r="BG108"/>
      <c r="BH108"/>
      <c r="BI108"/>
      <c r="BJ108" s="106"/>
      <c r="BK108"/>
      <c r="BL108" s="105" t="s">
        <v>6</v>
      </c>
      <c r="BM108" s="107" t="s">
        <v>34</v>
      </c>
      <c r="BN108"/>
      <c r="BO108" s="60"/>
      <c r="BP108" s="60"/>
      <c r="BQ108" s="60"/>
      <c r="BR108" s="60"/>
      <c r="BS108" s="60"/>
      <c r="BT108" s="60"/>
      <c r="BU108" s="60"/>
      <c r="BV108" s="60"/>
      <c r="BW108"/>
      <c r="BX108"/>
      <c r="BY108"/>
      <c r="BZ108"/>
      <c r="CA108"/>
      <c r="CB108"/>
      <c r="CC108"/>
      <c r="CD108"/>
      <c r="CE108" s="104" t="s">
        <v>6</v>
      </c>
      <c r="CF108"/>
      <c r="CG108" s="107" t="s">
        <v>34</v>
      </c>
      <c r="CH108"/>
      <c r="CI108" s="109"/>
      <c r="CJ108" s="109"/>
      <c r="CK108" s="109"/>
      <c r="CL108" s="60"/>
      <c r="CM108" s="60"/>
      <c r="CN108" s="60"/>
      <c r="CO108"/>
      <c r="CP108"/>
      <c r="CQ108"/>
      <c r="CR108"/>
      <c r="CS108"/>
      <c r="CT108"/>
      <c r="CU108"/>
      <c r="CV108"/>
      <c r="CW108"/>
      <c r="CX108" s="106"/>
      <c r="CY108"/>
      <c r="CZ108" s="105" t="s">
        <v>6</v>
      </c>
      <c r="DA108" s="107" t="s">
        <v>34</v>
      </c>
      <c r="DB108"/>
      <c r="DC108" s="60"/>
      <c r="DD108" s="60"/>
      <c r="DE108" s="60"/>
      <c r="DF108" s="60"/>
      <c r="DG108" s="60"/>
      <c r="DH108" s="60"/>
      <c r="DI108" s="60"/>
      <c r="DJ108" s="60"/>
      <c r="DK108"/>
      <c r="DL108"/>
      <c r="DM108"/>
      <c r="DN108"/>
      <c r="DO108"/>
      <c r="DP108"/>
      <c r="DQ108"/>
      <c r="DR108"/>
      <c r="DS108" s="104" t="s">
        <v>6</v>
      </c>
      <c r="DT108"/>
      <c r="DU108" s="107" t="s">
        <v>34</v>
      </c>
      <c r="DV108"/>
      <c r="DW108" s="109"/>
      <c r="DX108" s="109"/>
      <c r="DY108" s="109"/>
      <c r="DZ108" s="60"/>
      <c r="EA108" s="60"/>
      <c r="EB108" s="60"/>
      <c r="EC108"/>
      <c r="ED108"/>
      <c r="EE108"/>
      <c r="EF108"/>
      <c r="EG108"/>
      <c r="EH108"/>
      <c r="EI108"/>
      <c r="EJ108"/>
      <c r="EK108"/>
      <c r="EL108" s="106"/>
      <c r="EM108"/>
      <c r="EN108" s="105" t="s">
        <v>6</v>
      </c>
      <c r="EO108" s="107" t="s">
        <v>34</v>
      </c>
      <c r="EP108"/>
      <c r="EQ108" s="60"/>
      <c r="ER108" s="60"/>
      <c r="ES108" s="60"/>
      <c r="ET108" s="60"/>
      <c r="EU108" s="60"/>
      <c r="EV108" s="60"/>
      <c r="EW108" s="60"/>
      <c r="EX108" s="60"/>
      <c r="EY108"/>
      <c r="EZ108"/>
      <c r="FA108"/>
      <c r="FB108"/>
      <c r="FC108"/>
      <c r="FD108"/>
      <c r="FE108"/>
      <c r="FG108" s="76"/>
      <c r="FI108" s="77"/>
      <c r="FK108" s="79"/>
      <c r="FL108" s="79"/>
      <c r="FM108" s="79"/>
      <c r="FN108" s="73"/>
      <c r="FO108" s="73"/>
      <c r="FP108" s="73"/>
      <c r="FZ108" s="72"/>
      <c r="GB108" s="75"/>
      <c r="GC108" s="77"/>
      <c r="GE108" s="73"/>
      <c r="GF108" s="73"/>
      <c r="GG108" s="73"/>
      <c r="GH108" s="73"/>
      <c r="GI108" s="73"/>
      <c r="GJ108" s="73"/>
      <c r="GK108" s="73"/>
      <c r="GL108" s="73"/>
      <c r="GY108" s="50"/>
      <c r="GZ108" s="50"/>
      <c r="HA108" s="50"/>
      <c r="HB108" s="50"/>
      <c r="HC108" s="50"/>
      <c r="HD108" s="50"/>
      <c r="HE108" s="50"/>
      <c r="HF108" s="50"/>
      <c r="HG108" s="50"/>
      <c r="HH108" s="50"/>
      <c r="HI108" s="50"/>
      <c r="HJ108" s="50"/>
      <c r="HK108" s="50"/>
      <c r="HL108" s="50"/>
      <c r="HM108" s="50"/>
      <c r="HN108" s="50"/>
      <c r="HO108" s="50"/>
      <c r="HP108" s="50"/>
      <c r="HQ108" s="50"/>
      <c r="HR108" s="50"/>
      <c r="HS108" s="50"/>
      <c r="HT108" s="50"/>
      <c r="HU108" s="50"/>
      <c r="HV108" s="50"/>
      <c r="HW108" s="50"/>
      <c r="HX108" s="50"/>
      <c r="HY108" s="50"/>
      <c r="HZ108" s="50"/>
      <c r="IA108" s="50"/>
      <c r="IB108" s="50"/>
      <c r="IC108" s="50"/>
      <c r="ID108" s="50"/>
      <c r="IE108" s="50"/>
      <c r="IF108" s="50"/>
      <c r="IG108" s="50"/>
      <c r="IH108" s="50"/>
      <c r="II108" s="50"/>
      <c r="IJ108" s="50"/>
      <c r="IK108" s="50"/>
      <c r="IL108" s="50"/>
      <c r="IM108" s="50"/>
      <c r="IN108" s="50"/>
      <c r="IO108" s="50"/>
      <c r="IP108" s="50"/>
    </row>
    <row r="109" spans="1:250" s="15" customFormat="1" ht="16.149999999999999" customHeight="1">
      <c r="A109"/>
      <c r="B109"/>
      <c r="C109" s="106"/>
      <c r="D109"/>
      <c r="E109" s="109"/>
      <c r="F109"/>
      <c r="G109" s="107"/>
      <c r="H109" s="107"/>
      <c r="I109" s="107"/>
      <c r="J109" s="63"/>
      <c r="K109" s="63"/>
      <c r="L109" s="63"/>
      <c r="M109"/>
      <c r="N109"/>
      <c r="O109"/>
      <c r="P109"/>
      <c r="Q109"/>
      <c r="R109"/>
      <c r="S109"/>
      <c r="T109"/>
      <c r="U109"/>
      <c r="V109" s="104"/>
      <c r="W109"/>
      <c r="X109" s="273"/>
      <c r="Y109" s="109"/>
      <c r="Z109"/>
      <c r="AA109" s="63"/>
      <c r="AB109" s="63"/>
      <c r="AC109" s="63"/>
      <c r="AD109" s="63"/>
      <c r="AE109" s="63"/>
      <c r="AF109" s="63"/>
      <c r="AG109" s="63"/>
      <c r="AH109" s="63"/>
      <c r="AI109"/>
      <c r="AJ109"/>
      <c r="AK109"/>
      <c r="AL109"/>
      <c r="AM109"/>
      <c r="AN109"/>
      <c r="AO109"/>
      <c r="AP109"/>
      <c r="AQ109" s="106"/>
      <c r="AR109"/>
      <c r="AS109" s="109"/>
      <c r="AT109"/>
      <c r="AU109" s="107"/>
      <c r="AV109" s="107"/>
      <c r="AW109" s="107"/>
      <c r="AX109" s="63"/>
      <c r="AY109" s="63"/>
      <c r="AZ109" s="63"/>
      <c r="BA109"/>
      <c r="BB109"/>
      <c r="BC109"/>
      <c r="BD109"/>
      <c r="BE109"/>
      <c r="BF109"/>
      <c r="BG109"/>
      <c r="BH109"/>
      <c r="BI109"/>
      <c r="BJ109" s="104"/>
      <c r="BK109"/>
      <c r="BL109" s="273"/>
      <c r="BM109" s="109"/>
      <c r="BN109"/>
      <c r="BO109" s="63"/>
      <c r="BP109" s="63"/>
      <c r="BQ109" s="63"/>
      <c r="BR109" s="63"/>
      <c r="BS109" s="63"/>
      <c r="BT109" s="63"/>
      <c r="BU109" s="63"/>
      <c r="BV109" s="63"/>
      <c r="BW109"/>
      <c r="BX109"/>
      <c r="BY109"/>
      <c r="BZ109"/>
      <c r="CA109"/>
      <c r="CB109"/>
      <c r="CC109"/>
      <c r="CD109"/>
      <c r="CE109" s="106"/>
      <c r="CF109"/>
      <c r="CG109" s="109"/>
      <c r="CH109"/>
      <c r="CI109" s="107"/>
      <c r="CJ109" s="107"/>
      <c r="CK109" s="107"/>
      <c r="CL109" s="63"/>
      <c r="CM109" s="63"/>
      <c r="CN109" s="63"/>
      <c r="CO109"/>
      <c r="CP109"/>
      <c r="CQ109"/>
      <c r="CR109"/>
      <c r="CS109"/>
      <c r="CT109"/>
      <c r="CU109"/>
      <c r="CV109"/>
      <c r="CW109"/>
      <c r="CX109" s="104"/>
      <c r="CY109"/>
      <c r="CZ109" s="273"/>
      <c r="DA109" s="109"/>
      <c r="DB109"/>
      <c r="DC109" s="63"/>
      <c r="DD109" s="63"/>
      <c r="DE109" s="63"/>
      <c r="DF109" s="63"/>
      <c r="DG109" s="63"/>
      <c r="DH109" s="63"/>
      <c r="DI109" s="63"/>
      <c r="DJ109" s="63"/>
      <c r="DK109"/>
      <c r="DL109"/>
      <c r="DM109"/>
      <c r="DN109"/>
      <c r="DO109"/>
      <c r="DP109"/>
      <c r="DQ109"/>
      <c r="DR109"/>
      <c r="DS109" s="106"/>
      <c r="DT109"/>
      <c r="DU109" s="109"/>
      <c r="DV109"/>
      <c r="DW109" s="107"/>
      <c r="DX109" s="107"/>
      <c r="DY109" s="107"/>
      <c r="DZ109" s="63"/>
      <c r="EA109" s="63"/>
      <c r="EB109" s="63"/>
      <c r="EC109"/>
      <c r="ED109"/>
      <c r="EE109"/>
      <c r="EF109"/>
      <c r="EG109"/>
      <c r="EH109"/>
      <c r="EI109"/>
      <c r="EJ109"/>
      <c r="EK109"/>
      <c r="EL109" s="104"/>
      <c r="EM109"/>
      <c r="EN109" s="273"/>
      <c r="EO109" s="109"/>
      <c r="EP109"/>
      <c r="EQ109" s="63"/>
      <c r="ER109" s="63"/>
      <c r="ES109" s="63"/>
      <c r="ET109" s="63"/>
      <c r="EU109" s="63"/>
      <c r="EV109" s="63"/>
      <c r="EW109" s="63"/>
      <c r="EX109" s="63"/>
      <c r="EY109"/>
      <c r="EZ109"/>
      <c r="FA109"/>
      <c r="FB109"/>
      <c r="FC109"/>
      <c r="FD109"/>
      <c r="FE109"/>
      <c r="FG109" s="72"/>
      <c r="FI109" s="79"/>
      <c r="FK109" s="77"/>
      <c r="FL109" s="77"/>
      <c r="FM109" s="77"/>
      <c r="FN109" s="49"/>
      <c r="FO109" s="49"/>
      <c r="FP109" s="49"/>
      <c r="FZ109" s="76"/>
      <c r="GB109" s="78"/>
      <c r="GC109" s="79"/>
      <c r="GE109" s="49"/>
      <c r="GF109" s="49"/>
      <c r="GG109" s="49"/>
      <c r="GH109" s="49"/>
      <c r="GI109" s="49"/>
      <c r="GJ109" s="49"/>
      <c r="GK109" s="49"/>
      <c r="GL109" s="49"/>
      <c r="GY109" s="50"/>
      <c r="GZ109" s="50"/>
      <c r="HA109" s="50"/>
      <c r="HB109" s="50"/>
      <c r="HC109" s="50"/>
      <c r="HD109" s="50"/>
      <c r="HE109" s="50"/>
      <c r="HF109" s="50"/>
      <c r="HG109" s="50"/>
      <c r="HH109" s="50"/>
      <c r="HI109" s="50"/>
      <c r="HJ109" s="50"/>
      <c r="HK109" s="50"/>
      <c r="HL109" s="50"/>
      <c r="HM109" s="50"/>
      <c r="HN109" s="50"/>
      <c r="HO109" s="50"/>
      <c r="HP109" s="50"/>
      <c r="HQ109" s="50"/>
      <c r="HR109" s="50"/>
      <c r="HS109" s="50"/>
      <c r="HT109" s="50"/>
      <c r="HU109" s="50"/>
      <c r="HV109" s="50"/>
      <c r="HW109" s="50"/>
      <c r="HX109" s="50"/>
      <c r="HY109" s="50"/>
      <c r="HZ109" s="50"/>
      <c r="IA109" s="50"/>
      <c r="IB109" s="50"/>
      <c r="IC109" s="50"/>
      <c r="ID109" s="50"/>
      <c r="IE109" s="50"/>
      <c r="IF109" s="50"/>
      <c r="IG109" s="50"/>
      <c r="IH109" s="50"/>
      <c r="II109" s="50"/>
      <c r="IJ109" s="50"/>
      <c r="IK109" s="50"/>
      <c r="IL109" s="50"/>
      <c r="IM109" s="50"/>
      <c r="IN109" s="50"/>
      <c r="IO109" s="50"/>
      <c r="IP109" s="50"/>
    </row>
    <row r="110" spans="1:250" s="15" customFormat="1" ht="16.149999999999999" customHeight="1">
      <c r="A110"/>
      <c r="B110"/>
      <c r="C110" s="104" t="s">
        <v>5</v>
      </c>
      <c r="D110"/>
      <c r="E110" s="107" t="s">
        <v>34</v>
      </c>
      <c r="F110"/>
      <c r="G110" s="107"/>
      <c r="H110" s="107"/>
      <c r="I110" s="107"/>
      <c r="J110" s="63"/>
      <c r="K110" s="63"/>
      <c r="L110" s="63"/>
      <c r="M110"/>
      <c r="N110"/>
      <c r="O110"/>
      <c r="P110"/>
      <c r="Q110"/>
      <c r="R110"/>
      <c r="S110"/>
      <c r="T110"/>
      <c r="U110"/>
      <c r="V110" s="104"/>
      <c r="W110"/>
      <c r="X110" s="105" t="s">
        <v>5</v>
      </c>
      <c r="Y110" s="107" t="s">
        <v>34</v>
      </c>
      <c r="Z110"/>
      <c r="AA110" s="63"/>
      <c r="AB110" s="63"/>
      <c r="AC110" s="63"/>
      <c r="AD110" s="63"/>
      <c r="AE110" s="63"/>
      <c r="AF110" s="63"/>
      <c r="AG110" s="63"/>
      <c r="AH110" s="63"/>
      <c r="AI110"/>
      <c r="AJ110"/>
      <c r="AK110"/>
      <c r="AL110"/>
      <c r="AM110"/>
      <c r="AN110"/>
      <c r="AO110"/>
      <c r="AP110"/>
      <c r="AQ110" s="104" t="s">
        <v>5</v>
      </c>
      <c r="AR110"/>
      <c r="AS110" s="107" t="s">
        <v>34</v>
      </c>
      <c r="AT110"/>
      <c r="AU110" s="107"/>
      <c r="AV110" s="107"/>
      <c r="AW110" s="107"/>
      <c r="AX110" s="63"/>
      <c r="AY110" s="63"/>
      <c r="AZ110" s="63"/>
      <c r="BA110"/>
      <c r="BB110"/>
      <c r="BC110"/>
      <c r="BD110"/>
      <c r="BE110"/>
      <c r="BF110"/>
      <c r="BG110"/>
      <c r="BH110"/>
      <c r="BI110"/>
      <c r="BJ110" s="104"/>
      <c r="BK110"/>
      <c r="BL110" s="105" t="s">
        <v>5</v>
      </c>
      <c r="BM110" s="107" t="s">
        <v>34</v>
      </c>
      <c r="BN110"/>
      <c r="BO110" s="63"/>
      <c r="BP110" s="63"/>
      <c r="BQ110" s="63"/>
      <c r="BR110" s="63"/>
      <c r="BS110" s="63"/>
      <c r="BT110" s="63"/>
      <c r="BU110" s="63"/>
      <c r="BV110" s="63"/>
      <c r="BW110"/>
      <c r="BX110"/>
      <c r="BY110"/>
      <c r="BZ110"/>
      <c r="CA110"/>
      <c r="CB110"/>
      <c r="CC110"/>
      <c r="CD110"/>
      <c r="CE110" s="104" t="s">
        <v>5</v>
      </c>
      <c r="CF110"/>
      <c r="CG110" s="107" t="s">
        <v>34</v>
      </c>
      <c r="CH110"/>
      <c r="CI110" s="107"/>
      <c r="CJ110" s="107"/>
      <c r="CK110" s="107"/>
      <c r="CL110" s="63"/>
      <c r="CM110" s="63"/>
      <c r="CN110" s="63"/>
      <c r="CO110"/>
      <c r="CP110"/>
      <c r="CQ110"/>
      <c r="CR110"/>
      <c r="CS110"/>
      <c r="CT110"/>
      <c r="CU110"/>
      <c r="CV110"/>
      <c r="CW110"/>
      <c r="CX110" s="104"/>
      <c r="CY110"/>
      <c r="CZ110" s="105" t="s">
        <v>5</v>
      </c>
      <c r="DA110" s="107" t="s">
        <v>34</v>
      </c>
      <c r="DB110"/>
      <c r="DC110" s="63"/>
      <c r="DD110" s="63"/>
      <c r="DE110" s="63"/>
      <c r="DF110" s="63"/>
      <c r="DG110" s="63"/>
      <c r="DH110" s="63"/>
      <c r="DI110" s="63"/>
      <c r="DJ110" s="63"/>
      <c r="DK110"/>
      <c r="DL110"/>
      <c r="DM110"/>
      <c r="DN110"/>
      <c r="DO110"/>
      <c r="DP110"/>
      <c r="DQ110"/>
      <c r="DR110"/>
      <c r="DS110" s="104" t="s">
        <v>5</v>
      </c>
      <c r="DT110"/>
      <c r="DU110" s="107" t="s">
        <v>34</v>
      </c>
      <c r="DV110"/>
      <c r="DW110" s="107"/>
      <c r="DX110" s="107"/>
      <c r="DY110" s="107"/>
      <c r="DZ110" s="63"/>
      <c r="EA110" s="63"/>
      <c r="EB110" s="63"/>
      <c r="EC110"/>
      <c r="ED110"/>
      <c r="EE110"/>
      <c r="EF110"/>
      <c r="EG110"/>
      <c r="EH110"/>
      <c r="EI110"/>
      <c r="EJ110"/>
      <c r="EK110"/>
      <c r="EL110" s="104"/>
      <c r="EM110"/>
      <c r="EN110" s="105" t="s">
        <v>5</v>
      </c>
      <c r="EO110" s="107" t="s">
        <v>34</v>
      </c>
      <c r="EP110"/>
      <c r="EQ110" s="63"/>
      <c r="ER110" s="63"/>
      <c r="ES110" s="63"/>
      <c r="ET110" s="63"/>
      <c r="EU110" s="63"/>
      <c r="EV110" s="63"/>
      <c r="EW110" s="63"/>
      <c r="EX110" s="63"/>
      <c r="EY110"/>
      <c r="EZ110"/>
      <c r="FA110"/>
      <c r="FB110"/>
      <c r="FC110"/>
      <c r="FD110"/>
      <c r="FE110"/>
      <c r="FG110" s="76"/>
      <c r="FI110" s="77"/>
      <c r="FK110" s="77"/>
      <c r="FL110" s="77"/>
      <c r="FM110" s="77"/>
      <c r="FN110" s="49"/>
      <c r="FO110" s="49"/>
      <c r="FP110" s="49"/>
      <c r="FZ110" s="76"/>
      <c r="GB110" s="75"/>
      <c r="GC110" s="77"/>
      <c r="GE110" s="49"/>
      <c r="GF110" s="49"/>
      <c r="GG110" s="49"/>
      <c r="GH110" s="49"/>
      <c r="GI110" s="49"/>
      <c r="GJ110" s="49"/>
      <c r="GK110" s="49"/>
      <c r="GL110" s="49"/>
      <c r="GS110" s="49"/>
      <c r="GT110" s="49"/>
      <c r="GU110" s="49"/>
      <c r="GY110" s="50"/>
      <c r="GZ110" s="50"/>
      <c r="HA110" s="50"/>
      <c r="HB110" s="50"/>
      <c r="HC110" s="50"/>
      <c r="HD110" s="50"/>
      <c r="HE110" s="50"/>
      <c r="HF110" s="50"/>
      <c r="HG110" s="50"/>
      <c r="HH110" s="50"/>
      <c r="HI110" s="50"/>
      <c r="HJ110" s="50"/>
      <c r="HK110" s="50"/>
      <c r="HL110" s="50"/>
      <c r="HM110" s="50"/>
      <c r="HN110" s="50"/>
      <c r="HO110" s="50"/>
      <c r="HP110" s="50"/>
      <c r="HQ110" s="50"/>
      <c r="HR110" s="50"/>
      <c r="HS110" s="50"/>
      <c r="HT110" s="50"/>
      <c r="HU110" s="50"/>
      <c r="HV110" s="50"/>
      <c r="HW110" s="50"/>
      <c r="HX110" s="50"/>
      <c r="HY110" s="50"/>
      <c r="HZ110" s="50"/>
      <c r="IA110" s="50"/>
      <c r="IB110" s="50"/>
      <c r="IC110" s="50"/>
      <c r="ID110" s="50"/>
      <c r="IE110" s="50"/>
      <c r="IF110" s="50"/>
      <c r="IG110" s="50"/>
      <c r="IH110" s="50"/>
      <c r="II110" s="50"/>
      <c r="IJ110" s="50"/>
      <c r="IK110" s="50"/>
      <c r="IL110" s="50"/>
      <c r="IM110" s="50"/>
      <c r="IN110" s="50"/>
      <c r="IO110" s="50"/>
      <c r="IP110" s="50"/>
    </row>
    <row r="111" spans="1:250" s="15" customFormat="1" ht="16.149999999999999" customHeight="1">
      <c r="A111"/>
      <c r="B111"/>
      <c r="C111" s="104" t="s">
        <v>6</v>
      </c>
      <c r="D111"/>
      <c r="E111" s="107" t="s">
        <v>34</v>
      </c>
      <c r="F111"/>
      <c r="G111" s="109"/>
      <c r="H111" s="109"/>
      <c r="I111" s="109"/>
      <c r="J111" s="60"/>
      <c r="K111" s="60"/>
      <c r="L111" s="60"/>
      <c r="M111"/>
      <c r="N111"/>
      <c r="O111"/>
      <c r="P111"/>
      <c r="Q111"/>
      <c r="R111"/>
      <c r="S111"/>
      <c r="T111"/>
      <c r="U111"/>
      <c r="V111" s="106"/>
      <c r="W111"/>
      <c r="X111" s="105" t="s">
        <v>6</v>
      </c>
      <c r="Y111" s="107" t="s">
        <v>34</v>
      </c>
      <c r="Z111"/>
      <c r="AA111" s="60"/>
      <c r="AB111" s="60"/>
      <c r="AC111" s="60"/>
      <c r="AD111" s="60"/>
      <c r="AE111" s="60"/>
      <c r="AF111" s="60"/>
      <c r="AG111" s="60"/>
      <c r="AH111" s="60"/>
      <c r="AI111"/>
      <c r="AJ111"/>
      <c r="AK111"/>
      <c r="AL111"/>
      <c r="AM111"/>
      <c r="AN111"/>
      <c r="AO111"/>
      <c r="AP111"/>
      <c r="AQ111" s="104" t="s">
        <v>6</v>
      </c>
      <c r="AR111"/>
      <c r="AS111" s="107" t="s">
        <v>34</v>
      </c>
      <c r="AT111"/>
      <c r="AU111" s="109"/>
      <c r="AV111" s="109"/>
      <c r="AW111" s="109"/>
      <c r="AX111" s="60"/>
      <c r="AY111" s="60"/>
      <c r="AZ111" s="60"/>
      <c r="BA111"/>
      <c r="BB111"/>
      <c r="BC111"/>
      <c r="BD111"/>
      <c r="BE111"/>
      <c r="BF111"/>
      <c r="BG111"/>
      <c r="BH111"/>
      <c r="BI111"/>
      <c r="BJ111" s="106"/>
      <c r="BK111"/>
      <c r="BL111" s="105" t="s">
        <v>6</v>
      </c>
      <c r="BM111" s="107" t="s">
        <v>34</v>
      </c>
      <c r="BN111"/>
      <c r="BO111" s="60"/>
      <c r="BP111" s="60"/>
      <c r="BQ111" s="60"/>
      <c r="BR111" s="60"/>
      <c r="BS111" s="60"/>
      <c r="BT111" s="60"/>
      <c r="BU111" s="60"/>
      <c r="BV111" s="60"/>
      <c r="BW111"/>
      <c r="BX111"/>
      <c r="BY111"/>
      <c r="BZ111"/>
      <c r="CA111"/>
      <c r="CB111"/>
      <c r="CC111"/>
      <c r="CD111"/>
      <c r="CE111" s="104" t="s">
        <v>6</v>
      </c>
      <c r="CF111"/>
      <c r="CG111" s="107" t="s">
        <v>34</v>
      </c>
      <c r="CH111"/>
      <c r="CI111" s="109"/>
      <c r="CJ111" s="109"/>
      <c r="CK111" s="109"/>
      <c r="CL111" s="60"/>
      <c r="CM111" s="60"/>
      <c r="CN111" s="60"/>
      <c r="CO111"/>
      <c r="CP111"/>
      <c r="CQ111"/>
      <c r="CR111"/>
      <c r="CS111"/>
      <c r="CT111"/>
      <c r="CU111"/>
      <c r="CV111"/>
      <c r="CW111"/>
      <c r="CX111" s="106"/>
      <c r="CY111"/>
      <c r="CZ111" s="105" t="s">
        <v>6</v>
      </c>
      <c r="DA111" s="107" t="s">
        <v>34</v>
      </c>
      <c r="DB111"/>
      <c r="DC111" s="60"/>
      <c r="DD111" s="60"/>
      <c r="DE111" s="60"/>
      <c r="DF111" s="60"/>
      <c r="DG111" s="60"/>
      <c r="DH111" s="60"/>
      <c r="DI111" s="60"/>
      <c r="DJ111" s="60"/>
      <c r="DK111"/>
      <c r="DL111"/>
      <c r="DM111"/>
      <c r="DN111"/>
      <c r="DO111"/>
      <c r="DP111"/>
      <c r="DQ111"/>
      <c r="DR111"/>
      <c r="DS111" s="104" t="s">
        <v>6</v>
      </c>
      <c r="DT111"/>
      <c r="DU111" s="107" t="s">
        <v>34</v>
      </c>
      <c r="DV111"/>
      <c r="DW111" s="109"/>
      <c r="DX111" s="109"/>
      <c r="DY111" s="109"/>
      <c r="DZ111" s="60"/>
      <c r="EA111" s="60"/>
      <c r="EB111" s="60"/>
      <c r="EC111"/>
      <c r="ED111"/>
      <c r="EE111"/>
      <c r="EF111"/>
      <c r="EG111"/>
      <c r="EH111"/>
      <c r="EI111"/>
      <c r="EJ111"/>
      <c r="EK111"/>
      <c r="EL111" s="106"/>
      <c r="EM111"/>
      <c r="EN111" s="105" t="s">
        <v>6</v>
      </c>
      <c r="EO111" s="107" t="s">
        <v>34</v>
      </c>
      <c r="EP111"/>
      <c r="EQ111" s="60"/>
      <c r="ER111" s="60"/>
      <c r="ES111" s="60"/>
      <c r="ET111" s="60"/>
      <c r="EU111" s="60"/>
      <c r="EV111" s="60"/>
      <c r="EW111" s="60"/>
      <c r="EX111" s="60"/>
      <c r="EY111"/>
      <c r="EZ111"/>
      <c r="FA111"/>
      <c r="FB111"/>
      <c r="FC111"/>
      <c r="FD111"/>
      <c r="FE111"/>
      <c r="FG111" s="76"/>
      <c r="FI111" s="77"/>
      <c r="FK111" s="79"/>
      <c r="FL111" s="79"/>
      <c r="FM111" s="79"/>
      <c r="FN111" s="73"/>
      <c r="FO111" s="73"/>
      <c r="FP111" s="73"/>
      <c r="FZ111" s="72"/>
      <c r="GB111" s="75"/>
      <c r="GC111" s="77"/>
      <c r="GE111" s="73"/>
      <c r="GF111" s="73"/>
      <c r="GG111" s="73"/>
      <c r="GH111" s="73"/>
      <c r="GI111" s="73"/>
      <c r="GJ111" s="73"/>
      <c r="GK111" s="73"/>
      <c r="GL111" s="73"/>
      <c r="GS111" s="49"/>
      <c r="GT111" s="49"/>
      <c r="GU111" s="49"/>
      <c r="GY111" s="50"/>
      <c r="GZ111" s="50"/>
      <c r="HA111" s="50"/>
      <c r="HB111" s="50"/>
      <c r="HC111" s="50"/>
      <c r="HD111" s="50"/>
      <c r="HE111" s="50"/>
      <c r="HF111" s="50"/>
      <c r="HG111" s="50"/>
      <c r="HH111" s="50"/>
      <c r="HI111" s="50"/>
      <c r="HJ111" s="50"/>
      <c r="HK111" s="50"/>
      <c r="HL111" s="50"/>
      <c r="HM111" s="50"/>
      <c r="HN111" s="50"/>
      <c r="HO111" s="50"/>
      <c r="HP111" s="50"/>
      <c r="HQ111" s="50"/>
      <c r="HR111" s="50"/>
      <c r="HS111" s="50"/>
      <c r="HT111" s="50"/>
      <c r="HU111" s="50"/>
      <c r="HV111" s="50"/>
      <c r="HW111" s="50"/>
      <c r="HX111" s="50"/>
      <c r="HY111" s="50"/>
      <c r="HZ111" s="50"/>
      <c r="IA111" s="50"/>
      <c r="IB111" s="50"/>
      <c r="IC111" s="50"/>
      <c r="ID111" s="50"/>
      <c r="IE111" s="50"/>
      <c r="IF111" s="50"/>
      <c r="IG111" s="50"/>
      <c r="IH111" s="50"/>
      <c r="II111" s="50"/>
      <c r="IJ111" s="50"/>
      <c r="IK111" s="50"/>
      <c r="IL111" s="50"/>
      <c r="IM111" s="50"/>
      <c r="IN111" s="50"/>
      <c r="IO111" s="50"/>
      <c r="IP111" s="50"/>
    </row>
    <row r="112" spans="1:250" s="15" customFormat="1" ht="16.149999999999999" customHeight="1">
      <c r="A112" s="63"/>
      <c r="B112"/>
      <c r="C112" s="106"/>
      <c r="D112"/>
      <c r="E112"/>
      <c r="F112"/>
      <c r="G112"/>
      <c r="H112" s="104"/>
      <c r="I112" s="107"/>
      <c r="J112" s="107"/>
      <c r="K112" s="107"/>
      <c r="L112" s="107"/>
      <c r="M112" s="63"/>
      <c r="N112" s="63"/>
      <c r="O112" s="63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 s="104"/>
      <c r="AF112"/>
      <c r="AG112" s="107"/>
      <c r="AH112" s="107"/>
      <c r="AI112" s="107"/>
      <c r="AJ112" s="63"/>
      <c r="AK112" s="63"/>
      <c r="AL112" s="63"/>
      <c r="AM112" s="63"/>
      <c r="AN112" s="63"/>
      <c r="AO112" s="63"/>
      <c r="AP112"/>
      <c r="AQ112" s="106"/>
      <c r="AR112"/>
      <c r="AS112"/>
      <c r="AT112"/>
      <c r="AU112"/>
      <c r="AV112" s="104"/>
      <c r="AW112" s="107"/>
      <c r="AX112" s="107"/>
      <c r="AY112" s="107"/>
      <c r="AZ112" s="107"/>
      <c r="BA112" s="63"/>
      <c r="BB112" s="63"/>
      <c r="BC112" s="63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 s="104"/>
      <c r="BT112"/>
      <c r="BU112" s="107"/>
      <c r="BV112" s="107"/>
      <c r="BW112" s="107"/>
      <c r="BX112" s="63"/>
      <c r="BY112" s="63"/>
      <c r="BZ112" s="63"/>
      <c r="CA112" s="63"/>
      <c r="CB112" s="63"/>
      <c r="CC112" s="63"/>
      <c r="CD112"/>
      <c r="CE112" s="106"/>
      <c r="CF112"/>
      <c r="CG112"/>
      <c r="CH112"/>
      <c r="CI112"/>
      <c r="CJ112" s="104"/>
      <c r="CK112" s="107"/>
      <c r="CL112" s="107"/>
      <c r="CM112" s="107"/>
      <c r="CN112" s="107"/>
      <c r="CO112" s="63"/>
      <c r="CP112" s="63"/>
      <c r="CQ112" s="63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 s="104"/>
      <c r="DH112"/>
      <c r="DI112" s="107"/>
      <c r="DJ112" s="107"/>
      <c r="DK112" s="107"/>
      <c r="DL112" s="63"/>
      <c r="DM112" s="63"/>
      <c r="DN112" s="63"/>
      <c r="DO112" s="63"/>
      <c r="DP112" s="63"/>
      <c r="DQ112" s="63"/>
      <c r="DR112"/>
      <c r="DS112" s="106"/>
      <c r="DT112"/>
      <c r="DU112"/>
      <c r="DV112"/>
      <c r="DW112"/>
      <c r="DX112" s="104"/>
      <c r="DY112" s="107"/>
      <c r="DZ112" s="107"/>
      <c r="EA112" s="107"/>
      <c r="EB112" s="107"/>
      <c r="EC112" s="63"/>
      <c r="ED112" s="63"/>
      <c r="EE112" s="63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 s="104"/>
      <c r="EV112"/>
      <c r="EW112" s="107"/>
      <c r="EX112" s="107"/>
      <c r="EY112" s="107"/>
      <c r="EZ112" s="63"/>
      <c r="FA112" s="63"/>
      <c r="FB112" s="63"/>
      <c r="FC112" s="63"/>
      <c r="FD112" s="63"/>
      <c r="FE112" s="63"/>
      <c r="FG112" s="72"/>
      <c r="FL112" s="76"/>
      <c r="FM112" s="77"/>
      <c r="FN112" s="77"/>
      <c r="FO112" s="77"/>
      <c r="FP112" s="77"/>
      <c r="FQ112" s="49"/>
      <c r="FR112" s="49"/>
      <c r="FS112" s="49"/>
      <c r="GI112" s="76"/>
      <c r="GK112" s="77"/>
      <c r="GL112" s="77"/>
      <c r="GM112" s="77"/>
      <c r="GN112" s="49"/>
      <c r="GO112" s="49"/>
      <c r="GP112" s="49"/>
      <c r="GQ112" s="49"/>
      <c r="GR112" s="49"/>
      <c r="GS112" s="49"/>
      <c r="GY112" s="50"/>
      <c r="GZ112" s="50"/>
      <c r="HA112" s="50"/>
      <c r="HB112" s="50"/>
      <c r="HC112" s="50"/>
      <c r="HD112" s="50"/>
      <c r="HE112" s="50"/>
      <c r="HF112" s="50"/>
      <c r="HG112" s="50"/>
      <c r="HH112" s="50"/>
      <c r="HI112" s="50"/>
      <c r="HJ112" s="50"/>
      <c r="HK112" s="50"/>
      <c r="HL112" s="50"/>
      <c r="HM112" s="50"/>
      <c r="HN112" s="50"/>
      <c r="HO112" s="50"/>
      <c r="HP112" s="50"/>
      <c r="HQ112" s="50"/>
      <c r="HR112" s="50"/>
      <c r="HS112" s="50"/>
      <c r="HT112" s="50"/>
      <c r="HU112" s="50"/>
      <c r="HV112" s="50"/>
      <c r="HW112" s="50"/>
      <c r="HX112" s="50"/>
      <c r="HY112" s="50"/>
      <c r="HZ112" s="50"/>
      <c r="IA112" s="50"/>
      <c r="IB112" s="50"/>
      <c r="IC112" s="50"/>
      <c r="ID112" s="50"/>
      <c r="IE112" s="50"/>
      <c r="IF112" s="50"/>
      <c r="IG112" s="50"/>
      <c r="IH112" s="50"/>
      <c r="II112" s="50"/>
      <c r="IJ112" s="50"/>
      <c r="IK112" s="50"/>
      <c r="IL112" s="50"/>
      <c r="IM112" s="50"/>
      <c r="IN112" s="50"/>
      <c r="IO112" s="50"/>
      <c r="IP112" s="50"/>
    </row>
    <row r="113" spans="1:250" s="15" customFormat="1" ht="16.149999999999999" customHeight="1" thickBot="1">
      <c r="A113" s="64"/>
      <c r="B113"/>
      <c r="C113" s="106"/>
      <c r="D113"/>
      <c r="E113"/>
      <c r="F113" s="110" t="s">
        <v>35</v>
      </c>
      <c r="G113" s="272"/>
      <c r="H113" s="272"/>
      <c r="I113" s="272"/>
      <c r="J113" s="272"/>
      <c r="K113" s="111"/>
      <c r="L113" s="111"/>
      <c r="M113" s="111"/>
      <c r="N113" s="112"/>
      <c r="O113" s="112"/>
      <c r="P113" s="272"/>
      <c r="Q113" s="272"/>
      <c r="R113" s="272"/>
      <c r="S113" s="272"/>
      <c r="T113"/>
      <c r="U113"/>
      <c r="V113"/>
      <c r="W113"/>
      <c r="X113"/>
      <c r="Y113"/>
      <c r="Z113" s="110" t="s">
        <v>35</v>
      </c>
      <c r="AA113" s="272"/>
      <c r="AB113" s="272"/>
      <c r="AC113" s="272"/>
      <c r="AD113" s="272"/>
      <c r="AE113" s="113"/>
      <c r="AF113" s="272"/>
      <c r="AG113" s="111"/>
      <c r="AH113" s="111"/>
      <c r="AI113" s="111"/>
      <c r="AJ113" s="112"/>
      <c r="AK113" s="112"/>
      <c r="AL113" s="63"/>
      <c r="AM113" s="64"/>
      <c r="AN113" s="64"/>
      <c r="AO113" s="64"/>
      <c r="AP113"/>
      <c r="AQ113" s="106"/>
      <c r="AR113"/>
      <c r="AS113"/>
      <c r="AT113" s="110" t="s">
        <v>35</v>
      </c>
      <c r="AU113" s="272"/>
      <c r="AV113" s="272"/>
      <c r="AW113" s="272"/>
      <c r="AX113" s="272"/>
      <c r="AY113" s="111"/>
      <c r="AZ113" s="111"/>
      <c r="BA113" s="111"/>
      <c r="BB113" s="112"/>
      <c r="BC113" s="112"/>
      <c r="BD113" s="272"/>
      <c r="BE113" s="272"/>
      <c r="BF113" s="272"/>
      <c r="BG113" s="272"/>
      <c r="BH113"/>
      <c r="BI113"/>
      <c r="BJ113"/>
      <c r="BK113"/>
      <c r="BL113"/>
      <c r="BM113"/>
      <c r="BN113" s="110" t="s">
        <v>35</v>
      </c>
      <c r="BO113" s="272"/>
      <c r="BP113" s="272"/>
      <c r="BQ113" s="272"/>
      <c r="BR113" s="272"/>
      <c r="BS113" s="113"/>
      <c r="BT113" s="272"/>
      <c r="BU113" s="111"/>
      <c r="BV113" s="111"/>
      <c r="BW113" s="111"/>
      <c r="BX113" s="112"/>
      <c r="BY113" s="112"/>
      <c r="BZ113" s="63"/>
      <c r="CA113" s="64"/>
      <c r="CB113" s="64"/>
      <c r="CC113" s="64"/>
      <c r="CD113"/>
      <c r="CE113" s="106"/>
      <c r="CF113"/>
      <c r="CG113"/>
      <c r="CH113" s="110" t="s">
        <v>35</v>
      </c>
      <c r="CI113" s="272"/>
      <c r="CJ113" s="272"/>
      <c r="CK113" s="272"/>
      <c r="CL113" s="272"/>
      <c r="CM113" s="111"/>
      <c r="CN113" s="111"/>
      <c r="CO113" s="111"/>
      <c r="CP113" s="112"/>
      <c r="CQ113" s="112"/>
      <c r="CR113" s="272"/>
      <c r="CS113" s="272"/>
      <c r="CT113" s="272"/>
      <c r="CU113" s="272"/>
      <c r="CV113"/>
      <c r="CW113"/>
      <c r="CX113"/>
      <c r="CY113"/>
      <c r="CZ113"/>
      <c r="DA113"/>
      <c r="DB113" s="110" t="s">
        <v>35</v>
      </c>
      <c r="DC113" s="272"/>
      <c r="DD113" s="272"/>
      <c r="DE113" s="272"/>
      <c r="DF113" s="272"/>
      <c r="DG113" s="113"/>
      <c r="DH113" s="272"/>
      <c r="DI113" s="111"/>
      <c r="DJ113" s="111"/>
      <c r="DK113" s="111"/>
      <c r="DL113" s="112"/>
      <c r="DM113" s="112"/>
      <c r="DN113" s="63"/>
      <c r="DO113" s="64"/>
      <c r="DP113" s="64"/>
      <c r="DQ113" s="64"/>
      <c r="DR113"/>
      <c r="DS113" s="106"/>
      <c r="DT113"/>
      <c r="DU113"/>
      <c r="DV113" s="110" t="s">
        <v>35</v>
      </c>
      <c r="DW113" s="272"/>
      <c r="DX113" s="272"/>
      <c r="DY113" s="272"/>
      <c r="DZ113" s="272"/>
      <c r="EA113" s="111"/>
      <c r="EB113" s="111"/>
      <c r="EC113" s="111"/>
      <c r="ED113" s="112"/>
      <c r="EE113" s="112"/>
      <c r="EF113" s="272"/>
      <c r="EG113" s="272"/>
      <c r="EH113" s="272"/>
      <c r="EI113" s="272"/>
      <c r="EJ113"/>
      <c r="EK113"/>
      <c r="EL113"/>
      <c r="EM113"/>
      <c r="EN113"/>
      <c r="EO113"/>
      <c r="EP113" s="110" t="s">
        <v>35</v>
      </c>
      <c r="EQ113" s="272"/>
      <c r="ER113" s="272"/>
      <c r="ES113" s="272"/>
      <c r="ET113" s="272"/>
      <c r="EU113" s="113"/>
      <c r="EV113" s="272"/>
      <c r="EW113" s="111"/>
      <c r="EX113" s="111"/>
      <c r="EY113" s="111"/>
      <c r="EZ113" s="112"/>
      <c r="FA113" s="112"/>
      <c r="FB113" s="63"/>
      <c r="FC113" s="64"/>
      <c r="FD113" s="64"/>
      <c r="FE113" s="64"/>
      <c r="FG113" s="72"/>
      <c r="FJ113" s="46"/>
      <c r="FO113" s="77"/>
      <c r="FP113" s="77"/>
      <c r="FQ113" s="77"/>
      <c r="FR113" s="49"/>
      <c r="FS113" s="49"/>
      <c r="GD113" s="46"/>
      <c r="GI113" s="76"/>
      <c r="GK113" s="77"/>
      <c r="GL113" s="77"/>
      <c r="GM113" s="77"/>
      <c r="GN113" s="49"/>
      <c r="GO113" s="49"/>
      <c r="GP113" s="49"/>
      <c r="GQ113" s="49"/>
      <c r="GR113" s="49"/>
      <c r="GS113" s="49"/>
      <c r="GY113" s="50"/>
      <c r="GZ113" s="50"/>
      <c r="HA113" s="50"/>
      <c r="HB113" s="50"/>
      <c r="HC113" s="50"/>
      <c r="HD113" s="50"/>
      <c r="HE113" s="50"/>
      <c r="HF113" s="50"/>
      <c r="HG113" s="50"/>
      <c r="HH113" s="50"/>
      <c r="HI113" s="50"/>
      <c r="HJ113" s="50"/>
      <c r="HK113" s="50"/>
      <c r="HL113" s="50"/>
      <c r="HM113" s="50"/>
      <c r="HN113" s="50"/>
      <c r="HO113" s="50"/>
      <c r="HP113" s="50"/>
      <c r="HQ113" s="50"/>
      <c r="HR113" s="50"/>
      <c r="HS113" s="50"/>
      <c r="HT113" s="50"/>
      <c r="HU113" s="50"/>
      <c r="HV113" s="50"/>
      <c r="HW113" s="50"/>
      <c r="HX113" s="50"/>
      <c r="HY113" s="50"/>
      <c r="HZ113" s="50"/>
      <c r="IA113" s="50"/>
      <c r="IB113" s="50"/>
      <c r="IC113" s="50"/>
      <c r="ID113" s="50"/>
      <c r="IE113" s="50"/>
      <c r="IF113" s="50"/>
      <c r="IG113" s="50"/>
      <c r="IH113" s="50"/>
      <c r="II113" s="50"/>
      <c r="IJ113" s="50"/>
      <c r="IK113" s="50"/>
      <c r="IL113" s="50"/>
      <c r="IM113" s="50"/>
      <c r="IN113" s="50"/>
      <c r="IO113" s="50"/>
      <c r="IP113" s="50"/>
    </row>
    <row r="114" spans="1:250" s="15" customFormat="1" ht="16.149999999999999" customHeight="1">
      <c r="A114" s="264"/>
      <c r="B114"/>
      <c r="C114" s="106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63"/>
      <c r="AM114" s="264"/>
      <c r="AN114" s="264"/>
      <c r="AO114" s="264"/>
      <c r="AP114"/>
      <c r="AQ114" s="106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 s="63"/>
      <c r="CA114" s="264"/>
      <c r="CB114" s="264"/>
      <c r="CC114" s="264"/>
      <c r="CD114"/>
      <c r="CE114" s="106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 s="63"/>
      <c r="DO114" s="264"/>
      <c r="DP114" s="264"/>
      <c r="DQ114" s="264"/>
      <c r="DR114"/>
      <c r="DS114" s="106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 s="63"/>
      <c r="FC114" s="264"/>
      <c r="FD114" s="264"/>
      <c r="FE114" s="264"/>
      <c r="FG114" s="72"/>
      <c r="GP114" s="49"/>
      <c r="GS114" s="49"/>
      <c r="GT114" s="61"/>
      <c r="GU114" s="61"/>
      <c r="GY114" s="50"/>
      <c r="GZ114" s="50"/>
      <c r="HA114" s="50"/>
      <c r="HB114" s="50"/>
      <c r="HC114" s="50"/>
      <c r="HD114" s="50"/>
      <c r="HE114" s="50"/>
      <c r="HF114" s="50"/>
      <c r="HG114" s="50"/>
      <c r="HH114" s="50"/>
      <c r="HI114" s="50"/>
      <c r="HJ114" s="50"/>
      <c r="HK114" s="50"/>
      <c r="HL114" s="50"/>
      <c r="HM114" s="50"/>
      <c r="HN114" s="50"/>
      <c r="HO114" s="50"/>
      <c r="HP114" s="50"/>
      <c r="HQ114" s="50"/>
      <c r="HR114" s="50"/>
      <c r="HS114" s="50"/>
      <c r="HT114" s="50"/>
      <c r="HU114" s="50"/>
      <c r="HV114" s="50"/>
      <c r="HW114" s="50"/>
      <c r="HX114" s="50"/>
      <c r="HY114" s="50"/>
      <c r="HZ114" s="50"/>
      <c r="IA114" s="50"/>
      <c r="IB114" s="50"/>
      <c r="IC114" s="50"/>
      <c r="ID114" s="50"/>
      <c r="IE114" s="50"/>
      <c r="IF114" s="50"/>
      <c r="IG114" s="50"/>
      <c r="IH114" s="50"/>
      <c r="II114" s="50"/>
      <c r="IJ114" s="50"/>
      <c r="IK114" s="50"/>
      <c r="IL114" s="50"/>
      <c r="IM114" s="50"/>
      <c r="IN114" s="50"/>
      <c r="IO114" s="50"/>
      <c r="IP114" s="50"/>
    </row>
    <row r="115" spans="1:250" s="15" customFormat="1" ht="16.149999999999999" customHeight="1" thickBot="1">
      <c r="A115" s="264"/>
      <c r="B115"/>
      <c r="C115" s="106"/>
      <c r="D115"/>
      <c r="E115"/>
      <c r="F115" s="110" t="s">
        <v>36</v>
      </c>
      <c r="G115" s="272"/>
      <c r="H115" s="272"/>
      <c r="I115" s="272"/>
      <c r="J115" s="272"/>
      <c r="K115" s="272"/>
      <c r="L115"/>
      <c r="M115" s="110" t="s">
        <v>37</v>
      </c>
      <c r="N115" s="272"/>
      <c r="O115" s="272"/>
      <c r="P115" s="272"/>
      <c r="Q115" s="272"/>
      <c r="R115" s="272"/>
      <c r="S115" s="272"/>
      <c r="T115"/>
      <c r="U115"/>
      <c r="V115"/>
      <c r="W115"/>
      <c r="X115"/>
      <c r="Y115"/>
      <c r="Z115" s="110" t="s">
        <v>36</v>
      </c>
      <c r="AA115" s="272"/>
      <c r="AB115" s="272"/>
      <c r="AC115" s="272"/>
      <c r="AD115" s="272"/>
      <c r="AE115" s="272"/>
      <c r="AF115"/>
      <c r="AG115" s="114" t="s">
        <v>37</v>
      </c>
      <c r="AH115" s="272"/>
      <c r="AI115" s="272"/>
      <c r="AJ115" s="272"/>
      <c r="AK115" s="272"/>
      <c r="AL115" s="63"/>
      <c r="AM115" s="264"/>
      <c r="AN115" s="264"/>
      <c r="AO115" s="264"/>
      <c r="AP115"/>
      <c r="AQ115" s="106"/>
      <c r="AR115"/>
      <c r="AS115"/>
      <c r="AT115" s="110" t="s">
        <v>36</v>
      </c>
      <c r="AU115" s="272"/>
      <c r="AV115" s="272"/>
      <c r="AW115" s="272"/>
      <c r="AX115" s="272"/>
      <c r="AY115" s="272"/>
      <c r="AZ115"/>
      <c r="BA115" s="110" t="s">
        <v>37</v>
      </c>
      <c r="BB115" s="272"/>
      <c r="BC115" s="272"/>
      <c r="BD115" s="272"/>
      <c r="BE115" s="272"/>
      <c r="BF115" s="272"/>
      <c r="BG115" s="272"/>
      <c r="BH115"/>
      <c r="BI115"/>
      <c r="BJ115"/>
      <c r="BK115"/>
      <c r="BL115"/>
      <c r="BM115"/>
      <c r="BN115" s="110" t="s">
        <v>36</v>
      </c>
      <c r="BO115" s="272"/>
      <c r="BP115" s="272"/>
      <c r="BQ115" s="272"/>
      <c r="BR115" s="272"/>
      <c r="BS115" s="272"/>
      <c r="BT115"/>
      <c r="BU115" s="114" t="s">
        <v>37</v>
      </c>
      <c r="BV115" s="272"/>
      <c r="BW115" s="272"/>
      <c r="BX115" s="272"/>
      <c r="BY115" s="272"/>
      <c r="BZ115" s="63"/>
      <c r="CA115" s="264"/>
      <c r="CB115" s="264"/>
      <c r="CC115" s="264"/>
      <c r="CD115"/>
      <c r="CE115" s="106"/>
      <c r="CF115"/>
      <c r="CG115"/>
      <c r="CH115" s="110" t="s">
        <v>36</v>
      </c>
      <c r="CI115" s="272"/>
      <c r="CJ115" s="272"/>
      <c r="CK115" s="272"/>
      <c r="CL115" s="272"/>
      <c r="CM115" s="272"/>
      <c r="CN115"/>
      <c r="CO115" s="110" t="s">
        <v>37</v>
      </c>
      <c r="CP115" s="272"/>
      <c r="CQ115" s="272"/>
      <c r="CR115" s="272"/>
      <c r="CS115" s="272"/>
      <c r="CT115" s="272"/>
      <c r="CU115" s="272"/>
      <c r="CV115"/>
      <c r="CW115"/>
      <c r="CX115"/>
      <c r="CY115"/>
      <c r="CZ115"/>
      <c r="DA115"/>
      <c r="DB115" s="110" t="s">
        <v>36</v>
      </c>
      <c r="DC115" s="272"/>
      <c r="DD115" s="272"/>
      <c r="DE115" s="272"/>
      <c r="DF115" s="272"/>
      <c r="DG115" s="272"/>
      <c r="DH115"/>
      <c r="DI115" s="114" t="s">
        <v>37</v>
      </c>
      <c r="DJ115" s="272"/>
      <c r="DK115" s="272"/>
      <c r="DL115" s="272"/>
      <c r="DM115" s="272"/>
      <c r="DN115" s="63"/>
      <c r="DO115" s="264"/>
      <c r="DP115" s="264"/>
      <c r="DQ115" s="264"/>
      <c r="DR115"/>
      <c r="DS115" s="106"/>
      <c r="DT115"/>
      <c r="DU115"/>
      <c r="DV115" s="110" t="s">
        <v>36</v>
      </c>
      <c r="DW115" s="272"/>
      <c r="DX115" s="272"/>
      <c r="DY115" s="272"/>
      <c r="DZ115" s="272"/>
      <c r="EA115" s="272"/>
      <c r="EB115"/>
      <c r="EC115" s="110" t="s">
        <v>37</v>
      </c>
      <c r="ED115" s="272"/>
      <c r="EE115" s="272"/>
      <c r="EF115" s="272"/>
      <c r="EG115" s="272"/>
      <c r="EH115" s="272"/>
      <c r="EI115" s="272"/>
      <c r="EJ115"/>
      <c r="EK115"/>
      <c r="EL115"/>
      <c r="EM115"/>
      <c r="EN115"/>
      <c r="EO115"/>
      <c r="EP115" s="110" t="s">
        <v>36</v>
      </c>
      <c r="EQ115" s="272"/>
      <c r="ER115" s="272"/>
      <c r="ES115" s="272"/>
      <c r="ET115" s="272"/>
      <c r="EU115" s="272"/>
      <c r="EV115"/>
      <c r="EW115" s="114" t="s">
        <v>37</v>
      </c>
      <c r="EX115" s="272"/>
      <c r="EY115" s="272"/>
      <c r="EZ115" s="272"/>
      <c r="FA115" s="272"/>
      <c r="FB115" s="63"/>
      <c r="FC115" s="264"/>
      <c r="FD115" s="264"/>
      <c r="FE115" s="264"/>
      <c r="FG115" s="72"/>
      <c r="FJ115" s="46"/>
      <c r="FQ115" s="46"/>
      <c r="GD115" s="46"/>
      <c r="GK115" s="48"/>
      <c r="GP115" s="49"/>
      <c r="GS115" s="49"/>
      <c r="GT115" s="61"/>
      <c r="GU115" s="61"/>
      <c r="GY115" s="50"/>
      <c r="GZ115" s="50"/>
      <c r="HA115" s="50"/>
      <c r="HB115" s="50"/>
      <c r="HC115" s="50"/>
      <c r="HD115" s="50"/>
      <c r="HE115" s="50"/>
      <c r="HF115" s="50"/>
      <c r="HG115" s="50"/>
      <c r="HH115" s="50"/>
      <c r="HI115" s="50"/>
      <c r="HJ115" s="50"/>
      <c r="HK115" s="50"/>
      <c r="HL115" s="50"/>
      <c r="HM115" s="50"/>
      <c r="HN115" s="50"/>
      <c r="HO115" s="50"/>
      <c r="HP115" s="50"/>
      <c r="HQ115" s="50"/>
      <c r="HR115" s="50"/>
      <c r="HS115" s="50"/>
      <c r="HT115" s="50"/>
      <c r="HU115" s="50"/>
      <c r="HV115" s="50"/>
      <c r="HW115" s="50"/>
      <c r="HX115" s="50"/>
      <c r="HY115" s="50"/>
      <c r="HZ115" s="50"/>
      <c r="IA115" s="50"/>
      <c r="IB115" s="50"/>
      <c r="IC115" s="50"/>
      <c r="ID115" s="50"/>
      <c r="IE115" s="50"/>
      <c r="IF115" s="50"/>
      <c r="IG115" s="50"/>
      <c r="IH115" s="50"/>
      <c r="II115" s="50"/>
      <c r="IJ115" s="50"/>
      <c r="IK115" s="50"/>
      <c r="IL115" s="50"/>
      <c r="IM115" s="50"/>
      <c r="IN115" s="50"/>
      <c r="IO115" s="50"/>
      <c r="IP115" s="50"/>
    </row>
    <row r="116" spans="1:250" s="15" customFormat="1" ht="16.149999999999999" customHeight="1">
      <c r="A116" s="61"/>
      <c r="B116"/>
      <c r="C116" s="106"/>
      <c r="D116"/>
      <c r="E116"/>
      <c r="F116"/>
      <c r="G116"/>
      <c r="H116"/>
      <c r="I116"/>
      <c r="J116"/>
      <c r="K116" s="61"/>
      <c r="L116" s="61"/>
      <c r="M116" s="61"/>
      <c r="N116" s="61"/>
      <c r="O116" s="61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 s="61"/>
      <c r="AH116" s="61"/>
      <c r="AI116" s="61"/>
      <c r="AJ116" s="61"/>
      <c r="AK116" s="61"/>
      <c r="AL116" s="63"/>
      <c r="AM116" s="61"/>
      <c r="AN116" s="61"/>
      <c r="AO116" s="61"/>
      <c r="AP116"/>
      <c r="AQ116" s="106"/>
      <c r="AR116"/>
      <c r="AS116"/>
      <c r="AT116"/>
      <c r="AU116"/>
      <c r="AV116"/>
      <c r="AW116"/>
      <c r="AX116"/>
      <c r="AY116" s="61"/>
      <c r="AZ116" s="61"/>
      <c r="BA116" s="61"/>
      <c r="BB116" s="61"/>
      <c r="BC116" s="61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 s="61"/>
      <c r="BV116" s="61"/>
      <c r="BW116" s="61"/>
      <c r="BX116" s="61"/>
      <c r="BY116" s="61"/>
      <c r="BZ116" s="63"/>
      <c r="CA116" s="61"/>
      <c r="CB116" s="61"/>
      <c r="CC116" s="61"/>
      <c r="CD116"/>
      <c r="CE116" s="106"/>
      <c r="CF116"/>
      <c r="CG116"/>
      <c r="CH116"/>
      <c r="CI116"/>
      <c r="CJ116"/>
      <c r="CK116"/>
      <c r="CL116"/>
      <c r="CM116" s="61"/>
      <c r="CN116" s="61"/>
      <c r="CO116" s="61"/>
      <c r="CP116" s="61"/>
      <c r="CQ116" s="61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 s="61"/>
      <c r="DJ116" s="61"/>
      <c r="DK116" s="61"/>
      <c r="DL116" s="61"/>
      <c r="DM116" s="61"/>
      <c r="DN116" s="63"/>
      <c r="DO116" s="61"/>
      <c r="DP116" s="61"/>
      <c r="DQ116" s="61"/>
      <c r="DR116"/>
      <c r="DS116" s="106"/>
      <c r="DT116"/>
      <c r="DU116"/>
      <c r="DV116"/>
      <c r="DW116"/>
      <c r="DX116"/>
      <c r="DY116"/>
      <c r="DZ116"/>
      <c r="EA116" s="61"/>
      <c r="EB116" s="61"/>
      <c r="EC116" s="61"/>
      <c r="ED116" s="61"/>
      <c r="EE116" s="61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 s="61"/>
      <c r="EX116" s="61"/>
      <c r="EY116" s="61"/>
      <c r="EZ116" s="61"/>
      <c r="FA116" s="61"/>
      <c r="FB116" s="63"/>
      <c r="FC116" s="61"/>
      <c r="FD116" s="61"/>
      <c r="FE116" s="61"/>
      <c r="FG116" s="72"/>
      <c r="FO116" s="61"/>
      <c r="FP116" s="61"/>
      <c r="FQ116" s="61"/>
      <c r="FR116" s="61"/>
      <c r="FS116" s="61"/>
      <c r="GK116" s="61"/>
      <c r="GL116" s="61"/>
      <c r="GM116" s="61"/>
      <c r="GN116" s="61"/>
      <c r="GO116" s="61"/>
      <c r="GP116" s="49"/>
      <c r="GQ116" s="61"/>
      <c r="GR116" s="61"/>
      <c r="GS116" s="49"/>
      <c r="GT116" s="61"/>
      <c r="GU116" s="61"/>
      <c r="GY116" s="50"/>
      <c r="GZ116" s="50"/>
      <c r="HA116" s="50"/>
      <c r="HB116" s="50"/>
      <c r="HC116" s="50"/>
      <c r="HD116" s="50"/>
      <c r="HE116" s="50"/>
      <c r="HF116" s="50"/>
      <c r="HG116" s="50"/>
      <c r="HH116" s="50"/>
      <c r="HI116" s="50"/>
      <c r="HJ116" s="50"/>
      <c r="HK116" s="50"/>
      <c r="HL116" s="50"/>
      <c r="HM116" s="50"/>
      <c r="HN116" s="50"/>
      <c r="HO116" s="50"/>
      <c r="HP116" s="50"/>
      <c r="HQ116" s="50"/>
      <c r="HR116" s="50"/>
      <c r="HS116" s="50"/>
      <c r="HT116" s="50"/>
      <c r="HU116" s="50"/>
      <c r="HV116" s="50"/>
      <c r="HW116" s="50"/>
      <c r="HX116" s="50"/>
      <c r="HY116" s="50"/>
      <c r="HZ116" s="50"/>
      <c r="IA116" s="50"/>
      <c r="IB116" s="50"/>
      <c r="IC116" s="50"/>
      <c r="ID116" s="50"/>
      <c r="IE116" s="50"/>
      <c r="IF116" s="50"/>
      <c r="IG116" s="50"/>
      <c r="IH116" s="50"/>
      <c r="II116" s="50"/>
      <c r="IJ116" s="50"/>
      <c r="IK116" s="50"/>
      <c r="IL116" s="50"/>
      <c r="IM116" s="50"/>
      <c r="IN116" s="50"/>
      <c r="IO116" s="50"/>
      <c r="IP116" s="50"/>
    </row>
    <row r="117" spans="1:250" s="15" customFormat="1" ht="16.149999999999999" customHeight="1" thickBot="1">
      <c r="A117" s="61"/>
      <c r="B117"/>
      <c r="C117" s="106"/>
      <c r="D117"/>
      <c r="E117"/>
      <c r="F117" s="110" t="s">
        <v>38</v>
      </c>
      <c r="G117" s="272"/>
      <c r="H117" s="272"/>
      <c r="I117" s="272"/>
      <c r="J117" s="272"/>
      <c r="K117" s="115"/>
      <c r="L117" s="115"/>
      <c r="M117" s="115"/>
      <c r="N117" s="115"/>
      <c r="O117" s="115"/>
      <c r="P117" s="272"/>
      <c r="Q117" s="272"/>
      <c r="R117" s="272"/>
      <c r="S117" s="272"/>
      <c r="T117"/>
      <c r="U117"/>
      <c r="V117"/>
      <c r="W117"/>
      <c r="X117"/>
      <c r="Y117"/>
      <c r="Z117" s="110" t="s">
        <v>38</v>
      </c>
      <c r="AA117" s="272"/>
      <c r="AB117" s="272"/>
      <c r="AC117" s="272"/>
      <c r="AD117" s="272"/>
      <c r="AE117" s="116"/>
      <c r="AF117" s="272"/>
      <c r="AG117" s="115"/>
      <c r="AH117" s="115"/>
      <c r="AI117" s="115"/>
      <c r="AJ117" s="115"/>
      <c r="AK117" s="115"/>
      <c r="AL117" s="63"/>
      <c r="AM117" s="61"/>
      <c r="AN117" s="61"/>
      <c r="AO117" s="61"/>
      <c r="AP117"/>
      <c r="AQ117" s="106"/>
      <c r="AR117"/>
      <c r="AS117"/>
      <c r="AT117" s="110" t="s">
        <v>38</v>
      </c>
      <c r="AU117" s="272"/>
      <c r="AV117" s="272"/>
      <c r="AW117" s="272"/>
      <c r="AX117" s="272"/>
      <c r="AY117" s="115"/>
      <c r="AZ117" s="115"/>
      <c r="BA117" s="115"/>
      <c r="BB117" s="115"/>
      <c r="BC117" s="115"/>
      <c r="BD117" s="272"/>
      <c r="BE117" s="272"/>
      <c r="BF117" s="272"/>
      <c r="BG117" s="272"/>
      <c r="BH117"/>
      <c r="BI117"/>
      <c r="BJ117"/>
      <c r="BK117"/>
      <c r="BL117"/>
      <c r="BM117"/>
      <c r="BN117" s="110" t="s">
        <v>38</v>
      </c>
      <c r="BO117" s="272"/>
      <c r="BP117" s="272"/>
      <c r="BQ117" s="272"/>
      <c r="BR117" s="272"/>
      <c r="BS117" s="116"/>
      <c r="BT117" s="272"/>
      <c r="BU117" s="115"/>
      <c r="BV117" s="115"/>
      <c r="BW117" s="115"/>
      <c r="BX117" s="115"/>
      <c r="BY117" s="115"/>
      <c r="BZ117" s="63"/>
      <c r="CA117" s="61"/>
      <c r="CB117" s="61"/>
      <c r="CC117" s="61"/>
      <c r="CD117"/>
      <c r="CE117" s="106"/>
      <c r="CF117"/>
      <c r="CG117"/>
      <c r="CH117" s="110" t="s">
        <v>38</v>
      </c>
      <c r="CI117" s="272"/>
      <c r="CJ117" s="272"/>
      <c r="CK117" s="272"/>
      <c r="CL117" s="272"/>
      <c r="CM117" s="115"/>
      <c r="CN117" s="115"/>
      <c r="CO117" s="115"/>
      <c r="CP117" s="115"/>
      <c r="CQ117" s="115"/>
      <c r="CR117" s="272"/>
      <c r="CS117" s="272"/>
      <c r="CT117" s="272"/>
      <c r="CU117" s="272"/>
      <c r="CV117"/>
      <c r="CW117"/>
      <c r="CX117"/>
      <c r="CY117"/>
      <c r="CZ117"/>
      <c r="DA117"/>
      <c r="DB117" s="110" t="s">
        <v>38</v>
      </c>
      <c r="DC117" s="272"/>
      <c r="DD117" s="272"/>
      <c r="DE117" s="272"/>
      <c r="DF117" s="272"/>
      <c r="DG117" s="116"/>
      <c r="DH117" s="272"/>
      <c r="DI117" s="115"/>
      <c r="DJ117" s="115"/>
      <c r="DK117" s="115"/>
      <c r="DL117" s="115"/>
      <c r="DM117" s="115"/>
      <c r="DN117" s="63"/>
      <c r="DO117" s="61"/>
      <c r="DP117" s="61"/>
      <c r="DQ117" s="61"/>
      <c r="DR117"/>
      <c r="DS117" s="106"/>
      <c r="DT117"/>
      <c r="DU117"/>
      <c r="DV117" s="110" t="s">
        <v>38</v>
      </c>
      <c r="DW117" s="272"/>
      <c r="DX117" s="272"/>
      <c r="DY117" s="272"/>
      <c r="DZ117" s="272"/>
      <c r="EA117" s="115"/>
      <c r="EB117" s="115"/>
      <c r="EC117" s="115"/>
      <c r="ED117" s="115"/>
      <c r="EE117" s="115"/>
      <c r="EF117" s="272"/>
      <c r="EG117" s="272"/>
      <c r="EH117" s="272"/>
      <c r="EI117" s="272"/>
      <c r="EJ117"/>
      <c r="EK117"/>
      <c r="EL117"/>
      <c r="EM117"/>
      <c r="EN117"/>
      <c r="EO117"/>
      <c r="EP117" s="110" t="s">
        <v>38</v>
      </c>
      <c r="EQ117" s="272"/>
      <c r="ER117" s="272"/>
      <c r="ES117" s="272"/>
      <c r="ET117" s="272"/>
      <c r="EU117" s="116"/>
      <c r="EV117" s="272"/>
      <c r="EW117" s="115"/>
      <c r="EX117" s="115"/>
      <c r="EY117" s="115"/>
      <c r="EZ117" s="115"/>
      <c r="FA117" s="115"/>
      <c r="FB117" s="63"/>
      <c r="FC117" s="61"/>
      <c r="FD117" s="61"/>
      <c r="FE117" s="61"/>
      <c r="FG117" s="72"/>
      <c r="FJ117" s="46"/>
      <c r="FO117" s="61"/>
      <c r="FP117" s="61"/>
      <c r="FQ117" s="61"/>
      <c r="FR117" s="61"/>
      <c r="FS117" s="61"/>
      <c r="GD117" s="46"/>
      <c r="GI117" s="72"/>
      <c r="GK117" s="61"/>
      <c r="GL117" s="61"/>
      <c r="GM117" s="61"/>
      <c r="GN117" s="61"/>
      <c r="GO117" s="61"/>
      <c r="GP117" s="49"/>
      <c r="GQ117" s="61"/>
      <c r="GR117" s="61"/>
      <c r="GT117" s="61"/>
      <c r="GU117" s="61"/>
      <c r="GY117" s="50"/>
      <c r="GZ117" s="50"/>
      <c r="HA117" s="50"/>
      <c r="HB117" s="50"/>
      <c r="HC117" s="50"/>
      <c r="HD117" s="50"/>
      <c r="HE117" s="50"/>
      <c r="HF117" s="50"/>
      <c r="HG117" s="50"/>
      <c r="HH117" s="50"/>
      <c r="HI117" s="50"/>
      <c r="HJ117" s="50"/>
      <c r="HK117" s="50"/>
      <c r="HL117" s="50"/>
      <c r="HM117" s="50"/>
      <c r="HN117" s="50"/>
      <c r="HO117" s="50"/>
      <c r="HP117" s="50"/>
      <c r="HQ117" s="50"/>
      <c r="HR117" s="50"/>
      <c r="HS117" s="50"/>
      <c r="HT117" s="50"/>
      <c r="HU117" s="50"/>
      <c r="HV117" s="50"/>
      <c r="HW117" s="50"/>
      <c r="HX117" s="50"/>
      <c r="HY117" s="50"/>
      <c r="HZ117" s="50"/>
      <c r="IA117" s="50"/>
      <c r="IB117" s="50"/>
      <c r="IC117" s="50"/>
      <c r="ID117" s="50"/>
      <c r="IE117" s="50"/>
      <c r="IF117" s="50"/>
      <c r="IG117" s="50"/>
      <c r="IH117" s="50"/>
      <c r="II117" s="50"/>
      <c r="IJ117" s="50"/>
      <c r="IK117" s="50"/>
      <c r="IL117" s="50"/>
      <c r="IM117" s="50"/>
      <c r="IN117" s="50"/>
      <c r="IO117" s="50"/>
      <c r="IP117" s="50"/>
    </row>
    <row r="118" spans="1:250" s="15" customFormat="1" ht="16.149999999999999" customHeight="1">
      <c r="A118"/>
      <c r="B118"/>
      <c r="C118" s="106"/>
      <c r="D118"/>
      <c r="E118"/>
      <c r="F118"/>
      <c r="G118" s="61"/>
      <c r="H118" s="61"/>
      <c r="I118" s="61"/>
      <c r="J118" s="61"/>
      <c r="K118" s="61"/>
      <c r="L118" s="61"/>
      <c r="M118" s="61"/>
      <c r="N118" s="61"/>
      <c r="O118" s="61"/>
      <c r="P118"/>
      <c r="Q118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3"/>
      <c r="AG118" s="63"/>
      <c r="AH118" s="61"/>
      <c r="AI118"/>
      <c r="AJ118"/>
      <c r="AK118"/>
      <c r="AL118"/>
      <c r="AM118"/>
      <c r="AN118"/>
      <c r="AO118"/>
      <c r="AP118"/>
      <c r="AQ118" s="106"/>
      <c r="AR118"/>
      <c r="AS118"/>
      <c r="AT118"/>
      <c r="AU118" s="61"/>
      <c r="AV118" s="61"/>
      <c r="AW118" s="61"/>
      <c r="AX118" s="61"/>
      <c r="AY118" s="61"/>
      <c r="AZ118" s="61"/>
      <c r="BA118" s="61"/>
      <c r="BB118" s="61"/>
      <c r="BC118" s="61"/>
      <c r="BD118"/>
      <c r="BE118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3"/>
      <c r="BU118" s="63"/>
      <c r="BV118" s="61"/>
      <c r="BW118"/>
      <c r="BX118"/>
      <c r="BY118"/>
      <c r="BZ118"/>
      <c r="CA118"/>
      <c r="CB118"/>
      <c r="CC118"/>
      <c r="CD118"/>
      <c r="CE118" s="106"/>
      <c r="CF118"/>
      <c r="CG118"/>
      <c r="CH118"/>
      <c r="CI118" s="61"/>
      <c r="CJ118" s="61"/>
      <c r="CK118" s="61"/>
      <c r="CL118" s="61"/>
      <c r="CM118" s="61"/>
      <c r="CN118" s="61"/>
      <c r="CO118" s="61"/>
      <c r="CP118" s="61"/>
      <c r="CQ118" s="61"/>
      <c r="CR118"/>
      <c r="CS118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3"/>
      <c r="DI118" s="63"/>
      <c r="DJ118" s="61"/>
      <c r="DK118"/>
      <c r="DL118"/>
      <c r="DM118"/>
      <c r="DN118"/>
      <c r="DO118"/>
      <c r="DP118"/>
      <c r="DQ118"/>
      <c r="DR118"/>
      <c r="DS118" s="106"/>
      <c r="DT118"/>
      <c r="DU118"/>
      <c r="DV118"/>
      <c r="DW118" s="61"/>
      <c r="DX118" s="61"/>
      <c r="DY118" s="61"/>
      <c r="DZ118" s="61"/>
      <c r="EA118" s="61"/>
      <c r="EB118" s="61"/>
      <c r="EC118" s="61"/>
      <c r="ED118" s="61"/>
      <c r="EE118" s="61"/>
      <c r="EF118"/>
      <c r="EG118"/>
      <c r="EH118" s="61"/>
      <c r="EI118" s="61"/>
      <c r="EJ118" s="61"/>
      <c r="EK118" s="61"/>
      <c r="EL118" s="61"/>
      <c r="EM118" s="61"/>
      <c r="EN118" s="61"/>
      <c r="EO118" s="61"/>
      <c r="EP118" s="61"/>
      <c r="EQ118" s="61"/>
      <c r="ER118" s="61"/>
      <c r="ES118" s="61"/>
      <c r="ET118" s="61"/>
      <c r="EU118" s="61"/>
      <c r="EV118" s="63"/>
      <c r="EW118" s="63"/>
      <c r="EX118" s="61"/>
      <c r="EY118"/>
      <c r="EZ118"/>
      <c r="FA118"/>
      <c r="FB118"/>
      <c r="FC118"/>
      <c r="FD118"/>
      <c r="FE118"/>
      <c r="FG118" s="72"/>
      <c r="FK118" s="61"/>
      <c r="FL118" s="61"/>
      <c r="FM118" s="61"/>
      <c r="FN118" s="61"/>
      <c r="FO118" s="61"/>
      <c r="FP118" s="61"/>
      <c r="FQ118" s="61"/>
      <c r="FR118" s="61"/>
      <c r="FS118" s="61"/>
      <c r="FV118" s="61"/>
      <c r="FW118" s="61"/>
      <c r="FX118" s="61"/>
      <c r="FY118" s="61"/>
      <c r="FZ118" s="61"/>
      <c r="GA118" s="61"/>
      <c r="GB118" s="61"/>
      <c r="GC118" s="61"/>
      <c r="GD118" s="61"/>
      <c r="GE118" s="61"/>
      <c r="GF118" s="61"/>
      <c r="GG118" s="61"/>
      <c r="GH118" s="61"/>
      <c r="GI118" s="61"/>
      <c r="GJ118" s="49"/>
      <c r="GK118" s="49"/>
      <c r="GL118" s="61"/>
      <c r="GS118" s="49"/>
      <c r="GT118" s="61"/>
      <c r="GU118" s="61"/>
      <c r="GY118" s="50"/>
      <c r="GZ118" s="50"/>
      <c r="HA118" s="50"/>
      <c r="HB118" s="50"/>
      <c r="HC118" s="50"/>
      <c r="HD118" s="50"/>
      <c r="HE118" s="50"/>
      <c r="HF118" s="50"/>
      <c r="HG118" s="50"/>
      <c r="HH118" s="50"/>
      <c r="HI118" s="50"/>
      <c r="HJ118" s="50"/>
      <c r="HK118" s="50"/>
      <c r="HL118" s="50"/>
      <c r="HM118" s="50"/>
      <c r="HN118" s="50"/>
      <c r="HO118" s="50"/>
      <c r="HP118" s="50"/>
      <c r="HQ118" s="50"/>
      <c r="HR118" s="50"/>
      <c r="HS118" s="50"/>
      <c r="HT118" s="50"/>
      <c r="HU118" s="50"/>
      <c r="HV118" s="50"/>
      <c r="HW118" s="50"/>
      <c r="HX118" s="50"/>
      <c r="HY118" s="50"/>
      <c r="HZ118" s="50"/>
      <c r="IA118" s="50"/>
      <c r="IB118" s="50"/>
      <c r="IC118" s="50"/>
      <c r="ID118" s="50"/>
      <c r="IE118" s="50"/>
      <c r="IF118" s="50"/>
      <c r="IG118" s="50"/>
      <c r="IH118" s="50"/>
      <c r="II118" s="50"/>
      <c r="IJ118" s="50"/>
      <c r="IK118" s="50"/>
      <c r="IL118" s="50"/>
      <c r="IM118" s="50"/>
      <c r="IN118" s="50"/>
      <c r="IO118" s="50"/>
      <c r="IP118" s="50"/>
    </row>
    <row r="119" spans="1:250" s="15" customFormat="1" ht="16.149999999999999" customHeight="1">
      <c r="A119"/>
      <c r="B119"/>
      <c r="C119" s="106"/>
      <c r="D119" s="264"/>
      <c r="E119" s="108"/>
      <c r="F119" s="264"/>
      <c r="G119" s="61"/>
      <c r="H119" s="126"/>
      <c r="I119" s="61"/>
      <c r="J119" s="61"/>
      <c r="K119" s="61"/>
      <c r="L119" s="61"/>
      <c r="M119" s="61"/>
      <c r="N119" s="61"/>
      <c r="O119" s="61"/>
      <c r="P119" s="264"/>
      <c r="Q119" s="264"/>
      <c r="R119" s="61"/>
      <c r="S119" s="61"/>
      <c r="T119" s="61"/>
      <c r="U119" s="61"/>
      <c r="V119" s="61"/>
      <c r="W119" s="61"/>
      <c r="X119" s="61"/>
      <c r="Y119" s="108"/>
      <c r="Z119" s="264"/>
      <c r="AA119" s="126"/>
      <c r="AB119" s="264"/>
      <c r="AC119" s="61"/>
      <c r="AD119" s="61"/>
      <c r="AE119" s="61"/>
      <c r="AF119" s="61"/>
      <c r="AG119" s="61"/>
      <c r="AH119" s="61"/>
      <c r="AI119" s="61"/>
      <c r="AJ119" s="264"/>
      <c r="AK119" s="264"/>
      <c r="AL119" s="264"/>
      <c r="AM119"/>
      <c r="AN119"/>
      <c r="AO119"/>
      <c r="AP119"/>
      <c r="AQ119" s="106"/>
      <c r="AR119" s="264"/>
      <c r="AS119" s="108"/>
      <c r="AT119" s="264"/>
      <c r="AU119" s="61"/>
      <c r="AV119" s="126"/>
      <c r="AW119" s="61"/>
      <c r="AX119" s="61"/>
      <c r="AY119" s="61"/>
      <c r="AZ119" s="61"/>
      <c r="BA119" s="61"/>
      <c r="BB119" s="61"/>
      <c r="BC119" s="61"/>
      <c r="BD119" s="264"/>
      <c r="BE119" s="264"/>
      <c r="BF119" s="61"/>
      <c r="BG119" s="61"/>
      <c r="BH119" s="61"/>
      <c r="BI119" s="61"/>
      <c r="BJ119" s="61"/>
      <c r="BK119" s="61"/>
      <c r="BL119" s="61"/>
      <c r="BM119" s="108"/>
      <c r="BN119" s="264"/>
      <c r="BO119" s="126"/>
      <c r="BP119" s="264"/>
      <c r="BQ119" s="61"/>
      <c r="BR119" s="61"/>
      <c r="BS119" s="61"/>
      <c r="BT119" s="61"/>
      <c r="BU119" s="61"/>
      <c r="BV119" s="61"/>
      <c r="BW119" s="61"/>
      <c r="BX119" s="264"/>
      <c r="BY119" s="264"/>
      <c r="BZ119" s="264"/>
      <c r="CA119"/>
      <c r="CB119"/>
      <c r="CC119"/>
      <c r="CD119"/>
      <c r="CE119" s="106"/>
      <c r="CF119" s="264"/>
      <c r="CG119" s="108"/>
      <c r="CH119" s="264"/>
      <c r="CI119" s="61"/>
      <c r="CJ119" s="126"/>
      <c r="CK119" s="61"/>
      <c r="CL119" s="61"/>
      <c r="CM119" s="61"/>
      <c r="CN119" s="61"/>
      <c r="CO119" s="61"/>
      <c r="CP119" s="61"/>
      <c r="CQ119" s="61"/>
      <c r="CR119" s="264"/>
      <c r="CS119" s="264"/>
      <c r="CT119" s="61"/>
      <c r="CU119" s="61"/>
      <c r="CV119" s="61"/>
      <c r="CW119" s="61"/>
      <c r="CX119" s="61"/>
      <c r="CY119" s="61"/>
      <c r="CZ119" s="61"/>
      <c r="DA119" s="108"/>
      <c r="DB119" s="264"/>
      <c r="DC119" s="126"/>
      <c r="DD119" s="264"/>
      <c r="DE119" s="61"/>
      <c r="DF119" s="61"/>
      <c r="DG119" s="61"/>
      <c r="DH119" s="61"/>
      <c r="DI119" s="61"/>
      <c r="DJ119" s="61"/>
      <c r="DK119" s="61"/>
      <c r="DL119" s="264"/>
      <c r="DM119" s="264"/>
      <c r="DN119" s="264"/>
      <c r="DO119"/>
      <c r="DP119"/>
      <c r="DQ119"/>
      <c r="DR119"/>
      <c r="DS119" s="106"/>
      <c r="DT119" s="264"/>
      <c r="DU119" s="108"/>
      <c r="DV119" s="264"/>
      <c r="DW119" s="61"/>
      <c r="DX119" s="126"/>
      <c r="DY119" s="61"/>
      <c r="DZ119" s="61"/>
      <c r="EA119" s="61"/>
      <c r="EB119" s="61"/>
      <c r="EC119" s="61"/>
      <c r="ED119" s="61"/>
      <c r="EE119" s="61"/>
      <c r="EF119" s="264"/>
      <c r="EG119" s="264"/>
      <c r="EH119" s="61"/>
      <c r="EI119" s="61"/>
      <c r="EJ119" s="61"/>
      <c r="EK119" s="61"/>
      <c r="EL119" s="61"/>
      <c r="EM119" s="61"/>
      <c r="EN119" s="61"/>
      <c r="EO119" s="108"/>
      <c r="EP119" s="264"/>
      <c r="EQ119" s="126"/>
      <c r="ER119" s="264"/>
      <c r="ES119" s="61"/>
      <c r="ET119" s="61"/>
      <c r="EU119" s="61"/>
      <c r="EV119" s="61"/>
      <c r="EW119" s="61"/>
      <c r="EX119" s="61"/>
      <c r="EY119" s="61"/>
      <c r="EZ119" s="264"/>
      <c r="FA119" s="264"/>
      <c r="FB119" s="264"/>
      <c r="FC119"/>
      <c r="FD119"/>
      <c r="FE119"/>
      <c r="FG119" s="72"/>
      <c r="FI119" s="47"/>
      <c r="FK119" s="61"/>
      <c r="FL119" s="46"/>
      <c r="FM119" s="61"/>
      <c r="FN119" s="61"/>
      <c r="FO119" s="61"/>
      <c r="FP119" s="61"/>
      <c r="FQ119" s="61"/>
      <c r="FR119" s="61"/>
      <c r="FS119" s="61"/>
      <c r="FV119" s="61"/>
      <c r="FW119" s="61"/>
      <c r="FX119" s="61"/>
      <c r="FY119" s="61"/>
      <c r="FZ119" s="61"/>
      <c r="GA119" s="61"/>
      <c r="GB119" s="61"/>
      <c r="GC119" s="47"/>
      <c r="GE119" s="46"/>
      <c r="GG119" s="61"/>
      <c r="GH119" s="61"/>
      <c r="GI119" s="61"/>
      <c r="GJ119" s="61"/>
      <c r="GK119" s="61"/>
      <c r="GL119" s="61"/>
      <c r="GM119" s="61"/>
      <c r="GS119" s="12"/>
      <c r="GT119" s="275"/>
      <c r="GU119" s="73"/>
      <c r="GY119" s="50"/>
      <c r="GZ119" s="50"/>
      <c r="HA119" s="50"/>
      <c r="HB119" s="50"/>
      <c r="HC119" s="50"/>
      <c r="HD119" s="50"/>
      <c r="HE119" s="50"/>
      <c r="HF119" s="50"/>
      <c r="HG119" s="50"/>
      <c r="HH119" s="50"/>
      <c r="HI119" s="50"/>
      <c r="HJ119" s="50"/>
      <c r="HK119" s="50"/>
      <c r="HL119" s="50"/>
      <c r="HM119" s="50"/>
      <c r="HN119" s="50"/>
      <c r="HO119" s="50"/>
      <c r="HP119" s="50"/>
      <c r="HQ119" s="50"/>
      <c r="HR119" s="50"/>
      <c r="HS119" s="50"/>
      <c r="HT119" s="50"/>
      <c r="HU119" s="50"/>
      <c r="HV119" s="50"/>
      <c r="HW119" s="50"/>
      <c r="HX119" s="50"/>
      <c r="HY119" s="50"/>
      <c r="HZ119" s="50"/>
      <c r="IA119" s="50"/>
      <c r="IB119" s="50"/>
      <c r="IC119" s="50"/>
      <c r="ID119" s="50"/>
      <c r="IE119" s="50"/>
      <c r="IF119" s="50"/>
      <c r="IG119" s="50"/>
      <c r="IH119" s="50"/>
      <c r="II119" s="50"/>
      <c r="IJ119" s="50"/>
      <c r="IK119" s="50"/>
      <c r="IL119" s="50"/>
      <c r="IM119" s="50"/>
      <c r="IN119" s="50"/>
      <c r="IO119" s="50"/>
      <c r="IP119" s="50"/>
    </row>
    <row r="120" spans="1:250" s="15" customFormat="1" ht="16.149999999999999" customHeight="1">
      <c r="A120"/>
      <c r="B120"/>
      <c r="C120"/>
      <c r="D120" s="264"/>
      <c r="E120" s="264"/>
      <c r="F120" s="264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264"/>
      <c r="AJ120" s="264"/>
      <c r="AK120" s="264"/>
      <c r="AL120" s="264"/>
      <c r="AM120"/>
      <c r="AN120"/>
      <c r="AO120"/>
      <c r="AP120"/>
      <c r="AQ120"/>
      <c r="AR120" s="264"/>
      <c r="AS120" s="264"/>
      <c r="AT120" s="264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264"/>
      <c r="BX120" s="264"/>
      <c r="BY120" s="264"/>
      <c r="BZ120" s="264"/>
      <c r="CA120"/>
      <c r="CB120"/>
      <c r="CC120"/>
      <c r="CD120"/>
      <c r="CE120"/>
      <c r="CF120" s="264"/>
      <c r="CG120" s="264"/>
      <c r="CH120" s="264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264"/>
      <c r="DL120" s="264"/>
      <c r="DM120" s="264"/>
      <c r="DN120" s="264"/>
      <c r="DO120"/>
      <c r="DP120"/>
      <c r="DQ120"/>
      <c r="DR120"/>
      <c r="DS120"/>
      <c r="DT120" s="264"/>
      <c r="DU120" s="264"/>
      <c r="DV120" s="264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  <c r="EO120" s="61"/>
      <c r="EP120" s="61"/>
      <c r="EQ120" s="61"/>
      <c r="ER120" s="61"/>
      <c r="ES120" s="61"/>
      <c r="ET120" s="61"/>
      <c r="EU120" s="61"/>
      <c r="EV120" s="61"/>
      <c r="EW120" s="61"/>
      <c r="EX120" s="61"/>
      <c r="EY120" s="264"/>
      <c r="EZ120" s="264"/>
      <c r="FA120" s="264"/>
      <c r="FB120" s="264"/>
      <c r="FC120"/>
      <c r="FD120"/>
      <c r="FE120"/>
      <c r="FK120" s="61"/>
      <c r="FL120" s="61"/>
      <c r="FM120" s="61"/>
      <c r="FN120" s="61"/>
      <c r="FO120" s="61"/>
      <c r="FP120" s="61"/>
      <c r="FQ120" s="61"/>
      <c r="FR120" s="61"/>
      <c r="FS120" s="61"/>
      <c r="FT120" s="61"/>
      <c r="FU120" s="61"/>
      <c r="FV120" s="61"/>
      <c r="FW120" s="61"/>
      <c r="FX120" s="61"/>
      <c r="FY120" s="61"/>
      <c r="FZ120" s="61"/>
      <c r="GA120" s="61"/>
      <c r="GB120" s="61"/>
      <c r="GC120" s="61"/>
      <c r="GD120" s="61"/>
      <c r="GE120" s="61"/>
      <c r="GF120" s="61"/>
      <c r="GG120" s="61"/>
      <c r="GH120" s="61"/>
      <c r="GI120" s="61"/>
      <c r="GJ120" s="61"/>
      <c r="GK120" s="61"/>
      <c r="GL120" s="61"/>
      <c r="GU120" s="14"/>
      <c r="GY120" s="50"/>
      <c r="GZ120" s="50"/>
      <c r="HA120" s="50"/>
      <c r="HB120" s="50"/>
      <c r="HC120" s="50"/>
      <c r="HD120" s="50"/>
      <c r="HE120" s="50"/>
      <c r="HF120" s="50"/>
      <c r="HG120" s="50"/>
      <c r="HH120" s="50"/>
      <c r="HI120" s="50"/>
      <c r="HJ120" s="50"/>
      <c r="HK120" s="50"/>
      <c r="HL120" s="50"/>
      <c r="HM120" s="50"/>
      <c r="HN120" s="50"/>
      <c r="HO120" s="50"/>
      <c r="HP120" s="50"/>
      <c r="HQ120" s="50"/>
      <c r="HR120" s="50"/>
      <c r="HS120" s="50"/>
      <c r="HT120" s="50"/>
      <c r="HU120" s="50"/>
      <c r="HV120" s="50"/>
      <c r="HW120" s="50"/>
      <c r="HX120" s="50"/>
      <c r="HY120" s="50"/>
      <c r="HZ120" s="50"/>
      <c r="IA120" s="50"/>
      <c r="IB120" s="50"/>
      <c r="IC120" s="50"/>
      <c r="ID120" s="50"/>
      <c r="IE120" s="50"/>
      <c r="IF120" s="50"/>
      <c r="IG120" s="50"/>
      <c r="IH120" s="50"/>
      <c r="II120" s="50"/>
      <c r="IJ120" s="50"/>
      <c r="IK120" s="50"/>
      <c r="IL120" s="50"/>
      <c r="IM120" s="50"/>
      <c r="IN120" s="50"/>
      <c r="IO120" s="50"/>
      <c r="IP120" s="50"/>
    </row>
    <row r="121" spans="1:250" s="15" customFormat="1" ht="16.149999999999999" customHeight="1">
      <c r="A121"/>
      <c r="B121"/>
      <c r="C121"/>
      <c r="D121"/>
      <c r="E121"/>
      <c r="F12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/>
      <c r="AJ121"/>
      <c r="AK121"/>
      <c r="AL121"/>
      <c r="AM121"/>
      <c r="AN121"/>
      <c r="AO121"/>
      <c r="AP121"/>
      <c r="AQ121"/>
      <c r="AR121"/>
      <c r="AS121"/>
      <c r="AT12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/>
      <c r="BX121"/>
      <c r="BY121"/>
      <c r="BZ121"/>
      <c r="CA121"/>
      <c r="CB121"/>
      <c r="CC121"/>
      <c r="CD121"/>
      <c r="CE121"/>
      <c r="CF121"/>
      <c r="CG121"/>
      <c r="CH12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/>
      <c r="DL121"/>
      <c r="DM121"/>
      <c r="DN121"/>
      <c r="DO121"/>
      <c r="DP121"/>
      <c r="DQ121"/>
      <c r="DR121"/>
      <c r="DS121"/>
      <c r="DT121"/>
      <c r="DU121"/>
      <c r="DV12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  <c r="EO121" s="61"/>
      <c r="EP121" s="61"/>
      <c r="EQ121" s="61"/>
      <c r="ER121" s="61"/>
      <c r="ES121" s="61"/>
      <c r="ET121" s="61"/>
      <c r="EU121" s="61"/>
      <c r="EV121" s="61"/>
      <c r="EW121" s="61"/>
      <c r="EX121" s="61"/>
      <c r="EY121"/>
      <c r="EZ121"/>
      <c r="FA121"/>
      <c r="FB121"/>
      <c r="FC121"/>
      <c r="FD121"/>
      <c r="FE121"/>
      <c r="FK121" s="61"/>
      <c r="FL121" s="61"/>
      <c r="FM121" s="61"/>
      <c r="FN121" s="61"/>
      <c r="FO121" s="61"/>
      <c r="FP121" s="61"/>
      <c r="FQ121" s="61"/>
      <c r="FR121" s="61"/>
      <c r="FS121" s="61"/>
      <c r="FT121" s="61"/>
      <c r="FU121" s="61"/>
      <c r="FV121" s="61"/>
      <c r="FW121" s="61"/>
      <c r="FX121" s="61"/>
      <c r="FY121" s="61"/>
      <c r="FZ121" s="61"/>
      <c r="GA121" s="61"/>
      <c r="GB121" s="61"/>
      <c r="GC121" s="61"/>
      <c r="GD121" s="61"/>
      <c r="GE121" s="61"/>
      <c r="GF121" s="61"/>
      <c r="GG121" s="61"/>
      <c r="GH121" s="61"/>
      <c r="GI121" s="61"/>
      <c r="GJ121" s="61"/>
      <c r="GK121" s="61"/>
      <c r="GL121" s="61"/>
      <c r="GU121" s="12"/>
      <c r="GW121" s="50"/>
      <c r="GY121" s="50"/>
      <c r="GZ121" s="50"/>
      <c r="HA121" s="50"/>
      <c r="HB121" s="50"/>
      <c r="HC121" s="50"/>
      <c r="HD121" s="50"/>
      <c r="HE121" s="50"/>
      <c r="HF121" s="50"/>
      <c r="HG121" s="50"/>
      <c r="HH121" s="50"/>
      <c r="HI121" s="50"/>
      <c r="HJ121" s="50"/>
      <c r="HK121" s="50"/>
      <c r="HL121" s="50"/>
      <c r="HM121" s="50"/>
      <c r="HN121" s="50"/>
      <c r="HO121" s="50"/>
      <c r="HP121" s="50"/>
      <c r="HQ121" s="50"/>
      <c r="HR121" s="50"/>
      <c r="HS121" s="50"/>
      <c r="HT121" s="50"/>
      <c r="HU121" s="50"/>
      <c r="HV121" s="50"/>
      <c r="HW121" s="50"/>
      <c r="HX121" s="50"/>
      <c r="HY121" s="50"/>
      <c r="HZ121" s="50"/>
      <c r="IA121" s="50"/>
      <c r="IB121" s="50"/>
      <c r="IC121" s="50"/>
      <c r="ID121" s="50"/>
      <c r="IE121" s="50"/>
      <c r="IF121" s="50"/>
      <c r="IG121" s="50"/>
      <c r="IH121" s="50"/>
      <c r="II121" s="50"/>
      <c r="IJ121" s="50"/>
      <c r="IK121" s="50"/>
      <c r="IL121" s="50"/>
      <c r="IM121" s="50"/>
      <c r="IN121" s="50"/>
      <c r="IO121" s="50"/>
      <c r="IP121" s="50"/>
    </row>
    <row r="122" spans="1:250" s="15" customFormat="1" ht="16.149999999999999" customHeight="1">
      <c r="A122"/>
      <c r="B122"/>
      <c r="C122"/>
      <c r="D122" s="166" t="s">
        <v>28</v>
      </c>
      <c r="E122"/>
      <c r="F122"/>
      <c r="G122"/>
      <c r="H122" s="103" t="str">
        <f>IF((N1=""),"",N1)</f>
        <v>žlutý</v>
      </c>
      <c r="I122"/>
      <c r="J122"/>
      <c r="K122"/>
      <c r="L122"/>
      <c r="N122" s="12" t="s">
        <v>29</v>
      </c>
      <c r="O122" s="269" t="str">
        <f>IF((AH1=""),"",AH1)</f>
        <v>A</v>
      </c>
      <c r="P122"/>
      <c r="Q122"/>
      <c r="R122"/>
      <c r="S122" s="12" t="s">
        <v>30</v>
      </c>
      <c r="T122" s="270">
        <f>IF((P27=""),"",P27)</f>
        <v>1</v>
      </c>
      <c r="U122" s="60"/>
      <c r="V122"/>
      <c r="W122" s="60"/>
      <c r="X122"/>
      <c r="Y122" s="22" t="s">
        <v>28</v>
      </c>
      <c r="Z122"/>
      <c r="AA122"/>
      <c r="AB122" s="12"/>
      <c r="AC122" s="103" t="str">
        <f>IF((N1=""),"",N1)</f>
        <v>žlutý</v>
      </c>
      <c r="AD122"/>
      <c r="AE122" s="12"/>
      <c r="AF122" s="12"/>
      <c r="AG122" s="12" t="s">
        <v>29</v>
      </c>
      <c r="AH122" s="103" t="str">
        <f>IF((AH1=""),"",AH1)</f>
        <v>A</v>
      </c>
      <c r="AI122"/>
      <c r="AJ122"/>
      <c r="AK122"/>
      <c r="AL122" s="12" t="s">
        <v>30</v>
      </c>
      <c r="AM122" s="270">
        <f>IF((P28=""),"",P28)</f>
        <v>1</v>
      </c>
      <c r="AN122"/>
      <c r="AO122"/>
      <c r="AP122"/>
      <c r="AQ122"/>
      <c r="AR122" s="166" t="s">
        <v>28</v>
      </c>
      <c r="AS122"/>
      <c r="AT122"/>
      <c r="AU122"/>
      <c r="AV122" s="103" t="str">
        <f>IF((BB1=""),"",BB1)</f>
        <v>žlutý</v>
      </c>
      <c r="AW122"/>
      <c r="AX122"/>
      <c r="AY122"/>
      <c r="AZ122"/>
      <c r="BB122" s="12" t="s">
        <v>29</v>
      </c>
      <c r="BC122" s="269" t="str">
        <f>IF((BV1=""),"",BV1)</f>
        <v>B</v>
      </c>
      <c r="BD122"/>
      <c r="BE122"/>
      <c r="BF122"/>
      <c r="BG122" s="12" t="s">
        <v>30</v>
      </c>
      <c r="BH122" s="270">
        <f>IF((BD27=""),"",BD27)</f>
        <v>2</v>
      </c>
      <c r="BI122" s="60"/>
      <c r="BJ122"/>
      <c r="BK122" s="60"/>
      <c r="BL122"/>
      <c r="BM122" s="22" t="s">
        <v>28</v>
      </c>
      <c r="BN122"/>
      <c r="BO122"/>
      <c r="BP122" s="12"/>
      <c r="BQ122" s="103" t="str">
        <f>IF((BB1=""),"",BB1)</f>
        <v>žlutý</v>
      </c>
      <c r="BR122"/>
      <c r="BS122" s="12"/>
      <c r="BT122" s="12"/>
      <c r="BU122" s="12" t="s">
        <v>29</v>
      </c>
      <c r="BV122" s="103" t="str">
        <f>IF((BV1=""),"",BV1)</f>
        <v>B</v>
      </c>
      <c r="BW122"/>
      <c r="BX122"/>
      <c r="BY122"/>
      <c r="BZ122" s="12" t="s">
        <v>30</v>
      </c>
      <c r="CA122" s="270">
        <f>IF((BD28=""),"",BD28)</f>
        <v>2</v>
      </c>
      <c r="CB122"/>
      <c r="CC122"/>
      <c r="CD122"/>
      <c r="CE122"/>
      <c r="CF122" s="166" t="s">
        <v>28</v>
      </c>
      <c r="CG122"/>
      <c r="CH122"/>
      <c r="CI122"/>
      <c r="CJ122" s="103" t="str">
        <f>IF((CP1=""),"",CP1)</f>
        <v>žlutý</v>
      </c>
      <c r="CK122"/>
      <c r="CL122"/>
      <c r="CM122"/>
      <c r="CN122"/>
      <c r="CP122" s="12" t="s">
        <v>29</v>
      </c>
      <c r="CQ122" s="269" t="str">
        <f>IF((DJ1=""),"",DJ1)</f>
        <v>C</v>
      </c>
      <c r="CR122"/>
      <c r="CS122"/>
      <c r="CT122"/>
      <c r="CU122" s="12" t="s">
        <v>30</v>
      </c>
      <c r="CV122" s="270">
        <f>IF((CR27=""),"",CR27)</f>
        <v>3</v>
      </c>
      <c r="CW122" s="60"/>
      <c r="CX122"/>
      <c r="CY122" s="60"/>
      <c r="CZ122"/>
      <c r="DA122" s="22" t="s">
        <v>28</v>
      </c>
      <c r="DB122"/>
      <c r="DC122"/>
      <c r="DD122" s="12"/>
      <c r="DE122" s="103" t="str">
        <f>IF((CP1=""),"",CP1)</f>
        <v>žlutý</v>
      </c>
      <c r="DF122"/>
      <c r="DG122" s="12"/>
      <c r="DH122" s="12"/>
      <c r="DI122" s="12" t="s">
        <v>29</v>
      </c>
      <c r="DJ122" s="103" t="str">
        <f>IF((DJ1=""),"",DJ1)</f>
        <v>C</v>
      </c>
      <c r="DK122"/>
      <c r="DL122"/>
      <c r="DM122"/>
      <c r="DN122" s="12" t="s">
        <v>30</v>
      </c>
      <c r="DO122" s="270">
        <f>IF((CR28=""),"",CR28)</f>
        <v>3</v>
      </c>
      <c r="DP122"/>
      <c r="DQ122"/>
      <c r="DR122"/>
      <c r="DS122"/>
      <c r="DT122" s="166" t="s">
        <v>28</v>
      </c>
      <c r="DU122"/>
      <c r="DV122"/>
      <c r="DW122"/>
      <c r="DX122" s="103" t="str">
        <f>IF((ED1=""),"",ED1)</f>
        <v>žlutý</v>
      </c>
      <c r="DY122"/>
      <c r="DZ122"/>
      <c r="EA122"/>
      <c r="EB122"/>
      <c r="ED122" s="12" t="s">
        <v>29</v>
      </c>
      <c r="EE122" s="269" t="str">
        <f>IF((EX1=""),"",EX1)</f>
        <v>D</v>
      </c>
      <c r="EF122"/>
      <c r="EG122"/>
      <c r="EH122"/>
      <c r="EI122" s="12" t="s">
        <v>30</v>
      </c>
      <c r="EJ122" s="270">
        <f>IF((EF27=""),"",EF27)</f>
        <v>4</v>
      </c>
      <c r="EK122" s="60"/>
      <c r="EL122"/>
      <c r="EM122" s="60"/>
      <c r="EN122"/>
      <c r="EO122" s="22" t="s">
        <v>28</v>
      </c>
      <c r="EP122"/>
      <c r="EQ122"/>
      <c r="ER122" s="12"/>
      <c r="ES122" s="103" t="str">
        <f>IF((ED1=""),"",ED1)</f>
        <v>žlutý</v>
      </c>
      <c r="ET122"/>
      <c r="EU122" s="12"/>
      <c r="EV122" s="12"/>
      <c r="EW122" s="12" t="s">
        <v>29</v>
      </c>
      <c r="EX122" s="103" t="str">
        <f>IF((EX1=""),"",EX1)</f>
        <v>D</v>
      </c>
      <c r="EY122"/>
      <c r="EZ122"/>
      <c r="FA122"/>
      <c r="FB122" s="12" t="s">
        <v>30</v>
      </c>
      <c r="FC122" s="270">
        <f>IF((EF28=""),"",EF28)</f>
        <v>4</v>
      </c>
      <c r="FD122"/>
      <c r="FE122"/>
      <c r="FH122" s="166"/>
      <c r="FL122" s="74"/>
      <c r="FR122" s="12"/>
      <c r="FS122" s="45"/>
      <c r="FW122" s="12"/>
      <c r="FX122" s="275"/>
      <c r="FY122" s="73"/>
      <c r="GA122" s="73"/>
      <c r="GC122" s="22"/>
      <c r="GF122" s="12"/>
      <c r="GG122" s="74"/>
      <c r="GI122" s="12"/>
      <c r="GJ122" s="12"/>
      <c r="GK122" s="12"/>
      <c r="GL122" s="74"/>
      <c r="GP122" s="12"/>
      <c r="GQ122" s="275"/>
      <c r="GU122" s="275"/>
      <c r="GW122" s="50"/>
      <c r="GY122" s="50"/>
      <c r="GZ122" s="50"/>
      <c r="HA122" s="50"/>
      <c r="HB122" s="50"/>
      <c r="HC122" s="50"/>
      <c r="HD122" s="50"/>
      <c r="HE122" s="50"/>
      <c r="HF122" s="50"/>
      <c r="HG122" s="50"/>
      <c r="HH122" s="50"/>
      <c r="HI122" s="50"/>
      <c r="HJ122" s="50"/>
      <c r="HK122" s="50"/>
      <c r="HL122" s="50"/>
      <c r="HM122" s="50"/>
      <c r="HN122" s="50"/>
      <c r="HO122" s="50"/>
      <c r="HP122" s="50"/>
      <c r="HQ122" s="50"/>
      <c r="HR122" s="50"/>
      <c r="HS122" s="50"/>
      <c r="HT122" s="50"/>
      <c r="HU122" s="50"/>
      <c r="HV122" s="50"/>
      <c r="HW122" s="50"/>
      <c r="HX122" s="50"/>
      <c r="HY122" s="50"/>
      <c r="HZ122" s="50"/>
      <c r="IA122" s="50"/>
      <c r="IB122" s="50"/>
      <c r="IC122" s="50"/>
      <c r="ID122" s="50"/>
      <c r="IE122" s="50"/>
      <c r="IF122" s="50"/>
      <c r="IG122" s="50"/>
      <c r="IH122" s="50"/>
      <c r="II122" s="50"/>
      <c r="IJ122" s="50"/>
      <c r="IK122" s="50"/>
      <c r="IL122" s="50"/>
      <c r="IM122" s="50"/>
      <c r="IN122" s="50"/>
      <c r="IO122" s="50"/>
      <c r="IP122" s="50"/>
    </row>
    <row r="123" spans="1:250" s="15" customFormat="1" ht="16.149999999999999" customHeight="1">
      <c r="A123"/>
      <c r="B123"/>
      <c r="C123"/>
      <c r="D123" s="22" t="s">
        <v>31</v>
      </c>
      <c r="E123" s="60"/>
      <c r="F123" s="60"/>
      <c r="G123" s="60"/>
      <c r="H123" s="270" t="str">
        <f>IF((B27=""),"",B27)</f>
        <v>7.</v>
      </c>
      <c r="I123" s="60"/>
      <c r="J123" s="62"/>
      <c r="K123" s="62"/>
      <c r="L123" s="62"/>
      <c r="M123" s="61"/>
      <c r="N123" s="61"/>
      <c r="O123" s="61"/>
      <c r="P123"/>
      <c r="Q123"/>
      <c r="R123"/>
      <c r="S123"/>
      <c r="T123"/>
      <c r="U123"/>
      <c r="V123"/>
      <c r="W123" s="60"/>
      <c r="X123" s="60"/>
      <c r="Y123" s="22" t="s">
        <v>31</v>
      </c>
      <c r="Z123" s="60"/>
      <c r="AA123" s="62"/>
      <c r="AB123" s="62"/>
      <c r="AC123" s="270" t="str">
        <f>IF((B28=""),"",B28)</f>
        <v>8.</v>
      </c>
      <c r="AD123" s="14"/>
      <c r="AE123" s="14"/>
      <c r="AF123" s="14"/>
      <c r="AG123" s="62"/>
      <c r="AH123" s="62"/>
      <c r="AI123"/>
      <c r="AJ123"/>
      <c r="AK123"/>
      <c r="AL123"/>
      <c r="AM123"/>
      <c r="AN123"/>
      <c r="AO123"/>
      <c r="AP123"/>
      <c r="AQ123"/>
      <c r="AR123" s="22" t="s">
        <v>31</v>
      </c>
      <c r="AS123" s="60"/>
      <c r="AT123" s="60"/>
      <c r="AU123" s="60"/>
      <c r="AV123" s="270" t="str">
        <f>IF((AP27=""),"",AP27)</f>
        <v>7.</v>
      </c>
      <c r="AW123" s="60"/>
      <c r="AX123" s="62"/>
      <c r="AY123" s="62"/>
      <c r="AZ123" s="62"/>
      <c r="BA123" s="61"/>
      <c r="BB123" s="61"/>
      <c r="BC123" s="61"/>
      <c r="BD123"/>
      <c r="BE123"/>
      <c r="BF123"/>
      <c r="BG123"/>
      <c r="BH123"/>
      <c r="BI123"/>
      <c r="BJ123"/>
      <c r="BK123" s="60"/>
      <c r="BL123" s="60"/>
      <c r="BM123" s="22" t="s">
        <v>31</v>
      </c>
      <c r="BN123" s="60"/>
      <c r="BO123" s="62"/>
      <c r="BP123" s="62"/>
      <c r="BQ123" s="270" t="str">
        <f>IF((AP28=""),"",AP28)</f>
        <v>8.</v>
      </c>
      <c r="BR123" s="14"/>
      <c r="BS123" s="14"/>
      <c r="BT123" s="14"/>
      <c r="BU123" s="62"/>
      <c r="BV123" s="62"/>
      <c r="BW123"/>
      <c r="BX123"/>
      <c r="BY123"/>
      <c r="BZ123"/>
      <c r="CA123"/>
      <c r="CB123"/>
      <c r="CC123"/>
      <c r="CD123"/>
      <c r="CE123"/>
      <c r="CF123" s="22" t="s">
        <v>31</v>
      </c>
      <c r="CG123" s="60"/>
      <c r="CH123" s="60"/>
      <c r="CI123" s="60"/>
      <c r="CJ123" s="270" t="str">
        <f>IF((CD27=""),"",CD27)</f>
        <v>7.</v>
      </c>
      <c r="CK123" s="60"/>
      <c r="CL123" s="62"/>
      <c r="CM123" s="62"/>
      <c r="CN123" s="62"/>
      <c r="CO123" s="61"/>
      <c r="CP123" s="61"/>
      <c r="CQ123" s="61"/>
      <c r="CR123"/>
      <c r="CS123"/>
      <c r="CT123"/>
      <c r="CU123"/>
      <c r="CV123"/>
      <c r="CW123"/>
      <c r="CX123"/>
      <c r="CY123" s="60"/>
      <c r="CZ123" s="60"/>
      <c r="DA123" s="22" t="s">
        <v>31</v>
      </c>
      <c r="DB123" s="60"/>
      <c r="DC123" s="62"/>
      <c r="DD123" s="62"/>
      <c r="DE123" s="270" t="str">
        <f>IF((CD28=""),"",CD28)</f>
        <v>8.</v>
      </c>
      <c r="DF123" s="14"/>
      <c r="DG123" s="14"/>
      <c r="DH123" s="14"/>
      <c r="DI123" s="62"/>
      <c r="DJ123" s="62"/>
      <c r="DK123"/>
      <c r="DL123"/>
      <c r="DM123"/>
      <c r="DN123"/>
      <c r="DO123"/>
      <c r="DP123"/>
      <c r="DQ123"/>
      <c r="DR123"/>
      <c r="DS123"/>
      <c r="DT123" s="22" t="s">
        <v>31</v>
      </c>
      <c r="DU123" s="60"/>
      <c r="DV123" s="60"/>
      <c r="DW123" s="60"/>
      <c r="DX123" s="270" t="str">
        <f>IF((DR27=""),"",DR27)</f>
        <v>7.</v>
      </c>
      <c r="DY123" s="60"/>
      <c r="DZ123" s="62"/>
      <c r="EA123" s="62"/>
      <c r="EB123" s="62"/>
      <c r="EC123" s="61"/>
      <c r="ED123" s="61"/>
      <c r="EE123" s="61"/>
      <c r="EF123"/>
      <c r="EG123"/>
      <c r="EH123"/>
      <c r="EI123"/>
      <c r="EJ123"/>
      <c r="EK123"/>
      <c r="EL123"/>
      <c r="EM123" s="60"/>
      <c r="EN123" s="60"/>
      <c r="EO123" s="22" t="s">
        <v>31</v>
      </c>
      <c r="EP123" s="60"/>
      <c r="EQ123" s="62"/>
      <c r="ER123" s="62"/>
      <c r="ES123" s="270" t="str">
        <f>IF((DR28=""),"",DR28)</f>
        <v>8.</v>
      </c>
      <c r="ET123" s="14"/>
      <c r="EU123" s="14"/>
      <c r="EV123" s="14"/>
      <c r="EW123" s="62"/>
      <c r="EX123" s="62"/>
      <c r="EY123"/>
      <c r="EZ123"/>
      <c r="FA123"/>
      <c r="FB123"/>
      <c r="FC123"/>
      <c r="FD123"/>
      <c r="FE123"/>
      <c r="FH123" s="22"/>
      <c r="FI123" s="73"/>
      <c r="FJ123" s="73"/>
      <c r="FK123" s="73"/>
      <c r="FL123" s="275"/>
      <c r="FM123" s="73"/>
      <c r="FN123" s="62"/>
      <c r="FO123" s="62"/>
      <c r="FP123" s="62"/>
      <c r="FQ123" s="61"/>
      <c r="FR123" s="61"/>
      <c r="FS123" s="61"/>
      <c r="GA123" s="73"/>
      <c r="GB123" s="73"/>
      <c r="GC123" s="22"/>
      <c r="GD123" s="73"/>
      <c r="GE123" s="62"/>
      <c r="GF123" s="62"/>
      <c r="GG123" s="275"/>
      <c r="GH123" s="14"/>
      <c r="GI123" s="14"/>
      <c r="GJ123" s="14"/>
      <c r="GK123" s="62"/>
      <c r="GL123" s="62"/>
      <c r="GW123" s="50"/>
      <c r="GY123" s="50"/>
      <c r="GZ123" s="50"/>
      <c r="HA123" s="50"/>
      <c r="HB123" s="50"/>
      <c r="HC123" s="50"/>
      <c r="HD123" s="50"/>
      <c r="HE123" s="50"/>
      <c r="HF123" s="50"/>
      <c r="HG123" s="50"/>
      <c r="HH123" s="50"/>
      <c r="HI123" s="50"/>
      <c r="HJ123" s="50"/>
      <c r="HK123" s="50"/>
      <c r="HL123" s="50"/>
      <c r="HM123" s="50"/>
      <c r="HN123" s="50"/>
      <c r="HO123" s="50"/>
      <c r="HP123" s="50"/>
      <c r="HQ123" s="50"/>
      <c r="HR123" s="50"/>
      <c r="HS123" s="50"/>
      <c r="HT123" s="50"/>
      <c r="HU123" s="50"/>
      <c r="HV123" s="50"/>
      <c r="HW123" s="50"/>
      <c r="HX123" s="50"/>
      <c r="HY123" s="50"/>
      <c r="HZ123" s="50"/>
      <c r="IA123" s="50"/>
      <c r="IB123" s="50"/>
      <c r="IC123" s="50"/>
      <c r="ID123" s="50"/>
      <c r="IE123" s="50"/>
      <c r="IF123" s="50"/>
      <c r="IG123" s="50"/>
      <c r="IH123" s="50"/>
      <c r="II123" s="50"/>
      <c r="IJ123" s="50"/>
      <c r="IK123" s="50"/>
      <c r="IL123" s="50"/>
      <c r="IM123" s="50"/>
      <c r="IN123" s="50"/>
      <c r="IO123" s="50"/>
      <c r="IP123" s="50"/>
    </row>
    <row r="124" spans="1:250" s="15" customFormat="1" ht="16.149999999999999" customHeight="1">
      <c r="A124"/>
      <c r="B124"/>
      <c r="C124"/>
      <c r="D124"/>
      <c r="E124" s="60"/>
      <c r="F124" s="60"/>
      <c r="G124" s="60"/>
      <c r="H124" s="60"/>
      <c r="I124"/>
      <c r="J124"/>
      <c r="K124" s="12"/>
      <c r="L124" s="12"/>
      <c r="M124" s="61"/>
      <c r="N124" s="61"/>
      <c r="O124" s="61"/>
      <c r="P124"/>
      <c r="Q124"/>
      <c r="R124"/>
      <c r="S124"/>
      <c r="T124"/>
      <c r="U124"/>
      <c r="V124" s="60"/>
      <c r="W124" s="60"/>
      <c r="X124" s="60"/>
      <c r="Y124" s="60"/>
      <c r="Z124"/>
      <c r="AA124"/>
      <c r="AB124" s="12"/>
      <c r="AC124" s="13"/>
      <c r="AD124" s="12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 s="60"/>
      <c r="AT124" s="60"/>
      <c r="AU124" s="60"/>
      <c r="AV124" s="60"/>
      <c r="AW124"/>
      <c r="AX124"/>
      <c r="AY124" s="12"/>
      <c r="AZ124" s="12"/>
      <c r="BA124" s="61"/>
      <c r="BB124" s="61"/>
      <c r="BC124" s="61"/>
      <c r="BD124"/>
      <c r="BE124"/>
      <c r="BF124"/>
      <c r="BG124"/>
      <c r="BH124"/>
      <c r="BI124"/>
      <c r="BJ124" s="60"/>
      <c r="BK124" s="60"/>
      <c r="BL124" s="60"/>
      <c r="BM124" s="60"/>
      <c r="BN124"/>
      <c r="BO124"/>
      <c r="BP124" s="12"/>
      <c r="BQ124" s="13"/>
      <c r="BR124" s="12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 s="60"/>
      <c r="CH124" s="60"/>
      <c r="CI124" s="60"/>
      <c r="CJ124" s="60"/>
      <c r="CK124"/>
      <c r="CL124"/>
      <c r="CM124" s="12"/>
      <c r="CN124" s="12"/>
      <c r="CO124" s="61"/>
      <c r="CP124" s="61"/>
      <c r="CQ124" s="61"/>
      <c r="CR124"/>
      <c r="CS124"/>
      <c r="CT124"/>
      <c r="CU124"/>
      <c r="CV124"/>
      <c r="CW124"/>
      <c r="CX124" s="60"/>
      <c r="CY124" s="60"/>
      <c r="CZ124" s="60"/>
      <c r="DA124" s="60"/>
      <c r="DB124"/>
      <c r="DC124"/>
      <c r="DD124" s="12"/>
      <c r="DE124" s="13"/>
      <c r="DF124" s="12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 s="60"/>
      <c r="DV124" s="60"/>
      <c r="DW124" s="60"/>
      <c r="DX124" s="60"/>
      <c r="DY124"/>
      <c r="DZ124"/>
      <c r="EA124" s="12"/>
      <c r="EB124" s="12"/>
      <c r="EC124" s="61"/>
      <c r="ED124" s="61"/>
      <c r="EE124" s="61"/>
      <c r="EF124"/>
      <c r="EG124"/>
      <c r="EH124"/>
      <c r="EI124"/>
      <c r="EJ124"/>
      <c r="EK124"/>
      <c r="EL124" s="60"/>
      <c r="EM124" s="60"/>
      <c r="EN124" s="60"/>
      <c r="EO124" s="60"/>
      <c r="EP124"/>
      <c r="EQ124"/>
      <c r="ER124" s="12"/>
      <c r="ES124" s="13"/>
      <c r="ET124" s="12"/>
      <c r="EU124"/>
      <c r="EV124"/>
      <c r="EW124"/>
      <c r="EX124"/>
      <c r="EY124"/>
      <c r="EZ124"/>
      <c r="FA124"/>
      <c r="FB124"/>
      <c r="FC124"/>
      <c r="FD124"/>
      <c r="FE124"/>
      <c r="FI124" s="73"/>
      <c r="FJ124" s="73"/>
      <c r="FK124" s="73"/>
      <c r="FL124" s="73"/>
      <c r="FO124" s="12"/>
      <c r="FP124" s="12"/>
      <c r="FQ124" s="61"/>
      <c r="FR124" s="61"/>
      <c r="FS124" s="61"/>
      <c r="FZ124" s="73"/>
      <c r="GA124" s="73"/>
      <c r="GB124" s="73"/>
      <c r="GC124" s="73"/>
      <c r="GF124" s="12"/>
      <c r="GG124" s="13"/>
      <c r="GH124" s="12"/>
      <c r="GS124" s="13"/>
      <c r="GT124" s="12"/>
      <c r="GU124" s="12"/>
      <c r="GW124" s="50"/>
      <c r="GY124" s="50"/>
      <c r="GZ124" s="50"/>
      <c r="HA124" s="50"/>
      <c r="HB124" s="50"/>
      <c r="HC124" s="50"/>
      <c r="HD124" s="50"/>
      <c r="HE124" s="50"/>
      <c r="HF124" s="50"/>
      <c r="HG124" s="50"/>
      <c r="HH124" s="50"/>
      <c r="HI124" s="50"/>
      <c r="HJ124" s="50"/>
      <c r="HK124" s="50"/>
      <c r="HL124" s="50"/>
      <c r="HM124" s="50"/>
      <c r="HN124" s="50"/>
      <c r="HO124" s="50"/>
      <c r="HP124" s="50"/>
      <c r="HQ124" s="50"/>
      <c r="HR124" s="50"/>
      <c r="HS124" s="50"/>
      <c r="HT124" s="50"/>
      <c r="HU124" s="50"/>
      <c r="HV124" s="50"/>
      <c r="HW124" s="50"/>
      <c r="HX124" s="50"/>
      <c r="HY124" s="50"/>
      <c r="HZ124" s="50"/>
      <c r="IA124" s="50"/>
      <c r="IB124" s="50"/>
      <c r="IC124" s="50"/>
      <c r="ID124" s="50"/>
      <c r="IE124" s="50"/>
      <c r="IF124" s="50"/>
      <c r="IG124" s="50"/>
      <c r="IH124" s="50"/>
      <c r="II124" s="50"/>
      <c r="IJ124" s="50"/>
      <c r="IK124" s="50"/>
      <c r="IL124" s="50"/>
      <c r="IM124" s="50"/>
      <c r="IN124" s="50"/>
      <c r="IO124" s="50"/>
      <c r="IP124" s="50"/>
    </row>
    <row r="125" spans="1:250" s="15" customFormat="1" ht="16.149999999999999" customHeight="1" thickBot="1">
      <c r="A125"/>
      <c r="B125"/>
      <c r="C125" s="104" t="s">
        <v>32</v>
      </c>
      <c r="D125"/>
      <c r="E125" s="419" t="str">
        <f>IF((C27=""),"",C27)</f>
        <v>Chlumec ,,B"</v>
      </c>
      <c r="F125" s="420"/>
      <c r="G125" s="420"/>
      <c r="H125" s="421"/>
      <c r="I125" s="421"/>
      <c r="J125" s="421"/>
      <c r="K125"/>
      <c r="L125" s="104" t="s">
        <v>33</v>
      </c>
      <c r="M125"/>
      <c r="N125" s="422" t="str">
        <f>IF((J27=""),"",J27)</f>
        <v/>
      </c>
      <c r="O125" s="422"/>
      <c r="P125" s="422"/>
      <c r="Q125" s="422"/>
      <c r="R125" s="422"/>
      <c r="S125" s="421"/>
      <c r="T125"/>
      <c r="U125"/>
      <c r="V125"/>
      <c r="W125"/>
      <c r="X125" s="105" t="s">
        <v>32</v>
      </c>
      <c r="Y125" s="419" t="str">
        <f>IF((C28=""),"",C28)</f>
        <v>Nové Město ,,C"</v>
      </c>
      <c r="Z125" s="420"/>
      <c r="AA125" s="420"/>
      <c r="AB125" s="420"/>
      <c r="AC125" s="420"/>
      <c r="AD125" s="421"/>
      <c r="AE125" s="104" t="s">
        <v>33</v>
      </c>
      <c r="AF125"/>
      <c r="AG125" s="422" t="str">
        <f>IF((J28=""),"",J28)</f>
        <v>REMA RK ,,A"</v>
      </c>
      <c r="AH125" s="446"/>
      <c r="AI125" s="446"/>
      <c r="AJ125" s="446"/>
      <c r="AK125" s="446"/>
      <c r="AL125"/>
      <c r="AM125"/>
      <c r="AN125"/>
      <c r="AO125"/>
      <c r="AP125"/>
      <c r="AQ125" s="104" t="s">
        <v>32</v>
      </c>
      <c r="AR125"/>
      <c r="AS125" s="419" t="str">
        <f>IF((AQ27=""),"",AQ27)</f>
        <v>Chlumec ,,C"</v>
      </c>
      <c r="AT125" s="420"/>
      <c r="AU125" s="420"/>
      <c r="AV125" s="421"/>
      <c r="AW125" s="421"/>
      <c r="AX125" s="421"/>
      <c r="AY125"/>
      <c r="AZ125" s="104" t="s">
        <v>33</v>
      </c>
      <c r="BA125"/>
      <c r="BB125" s="422" t="str">
        <f>IF((AX27=""),"",AX27)</f>
        <v>Týniště Citronci</v>
      </c>
      <c r="BC125" s="422"/>
      <c r="BD125" s="422"/>
      <c r="BE125" s="422"/>
      <c r="BF125" s="422"/>
      <c r="BG125" s="421"/>
      <c r="BH125"/>
      <c r="BI125"/>
      <c r="BJ125"/>
      <c r="BK125"/>
      <c r="BL125" s="105" t="s">
        <v>32</v>
      </c>
      <c r="BM125" s="419" t="str">
        <f>IF((AQ28=""),"",AQ28)</f>
        <v>Nové Město ,,D"</v>
      </c>
      <c r="BN125" s="420"/>
      <c r="BO125" s="420"/>
      <c r="BP125" s="420"/>
      <c r="BQ125" s="420"/>
      <c r="BR125" s="421"/>
      <c r="BS125" s="104" t="s">
        <v>33</v>
      </c>
      <c r="BT125"/>
      <c r="BU125" s="422" t="str">
        <f>IF((AX28=""),"",AX28)</f>
        <v>REMA RK ,,B"</v>
      </c>
      <c r="BV125" s="446"/>
      <c r="BW125" s="446"/>
      <c r="BX125" s="446"/>
      <c r="BY125" s="446"/>
      <c r="BZ125"/>
      <c r="CA125"/>
      <c r="CB125"/>
      <c r="CC125"/>
      <c r="CD125"/>
      <c r="CE125" s="104" t="s">
        <v>32</v>
      </c>
      <c r="CF125"/>
      <c r="CG125" s="419" t="str">
        <f>IF((CE27=""),"",CE27)</f>
        <v>Chlumec ,,A"</v>
      </c>
      <c r="CH125" s="420"/>
      <c r="CI125" s="420"/>
      <c r="CJ125" s="421"/>
      <c r="CK125" s="421"/>
      <c r="CL125" s="421"/>
      <c r="CM125"/>
      <c r="CN125" s="104" t="s">
        <v>33</v>
      </c>
      <c r="CO125"/>
      <c r="CP125" s="422" t="str">
        <f>IF((CL27=""),"",CL27)</f>
        <v/>
      </c>
      <c r="CQ125" s="422"/>
      <c r="CR125" s="422"/>
      <c r="CS125" s="422"/>
      <c r="CT125" s="422"/>
      <c r="CU125" s="421"/>
      <c r="CV125"/>
      <c r="CW125"/>
      <c r="CX125"/>
      <c r="CY125"/>
      <c r="CZ125" s="105" t="s">
        <v>32</v>
      </c>
      <c r="DA125" s="419" t="str">
        <f>IF((CE28=""),"",CE28)</f>
        <v>Staré Město</v>
      </c>
      <c r="DB125" s="420"/>
      <c r="DC125" s="420"/>
      <c r="DD125" s="420"/>
      <c r="DE125" s="420"/>
      <c r="DF125" s="421"/>
      <c r="DG125" s="104" t="s">
        <v>33</v>
      </c>
      <c r="DH125"/>
      <c r="DI125" s="422" t="str">
        <f>IF((CL28=""),"",CL28)</f>
        <v>REMA RK ,,C"</v>
      </c>
      <c r="DJ125" s="446"/>
      <c r="DK125" s="446"/>
      <c r="DL125" s="446"/>
      <c r="DM125" s="446"/>
      <c r="DN125"/>
      <c r="DO125"/>
      <c r="DP125"/>
      <c r="DQ125"/>
      <c r="DR125"/>
      <c r="DS125" s="104" t="s">
        <v>32</v>
      </c>
      <c r="DT125"/>
      <c r="DU125" s="419" t="str">
        <f>IF((DS27=""),"",DS27)</f>
        <v>Chlumec ,,D"</v>
      </c>
      <c r="DV125" s="420"/>
      <c r="DW125" s="420"/>
      <c r="DX125" s="421"/>
      <c r="DY125" s="421"/>
      <c r="DZ125" s="421"/>
      <c r="EA125"/>
      <c r="EB125" s="104" t="s">
        <v>33</v>
      </c>
      <c r="EC125"/>
      <c r="ED125" s="422" t="str">
        <f>IF((DZ27=""),"",DZ27)</f>
        <v>Třebeš</v>
      </c>
      <c r="EE125" s="422"/>
      <c r="EF125" s="422"/>
      <c r="EG125" s="422"/>
      <c r="EH125" s="422"/>
      <c r="EI125" s="421"/>
      <c r="EJ125"/>
      <c r="EK125"/>
      <c r="EL125"/>
      <c r="EM125"/>
      <c r="EN125" s="105" t="s">
        <v>32</v>
      </c>
      <c r="EO125" s="419" t="str">
        <f>IF((DS28=""),"",DS28)</f>
        <v>Nové Město ,,B"</v>
      </c>
      <c r="EP125" s="420"/>
      <c r="EQ125" s="420"/>
      <c r="ER125" s="420"/>
      <c r="ES125" s="420"/>
      <c r="ET125" s="421"/>
      <c r="EU125" s="104" t="s">
        <v>33</v>
      </c>
      <c r="EV125"/>
      <c r="EW125" s="422" t="str">
        <f>IF((DZ28=""),"",DZ28)</f>
        <v>REMA RK ,,D"</v>
      </c>
      <c r="EX125" s="446"/>
      <c r="EY125" s="446"/>
      <c r="EZ125" s="446"/>
      <c r="FA125" s="446"/>
      <c r="FB125"/>
      <c r="FC125"/>
      <c r="FD125"/>
      <c r="FE125"/>
      <c r="FG125" s="76"/>
      <c r="FI125" s="53"/>
      <c r="FJ125" s="95"/>
      <c r="FK125" s="95"/>
      <c r="FL125" s="50"/>
      <c r="FM125" s="50"/>
      <c r="FN125" s="50"/>
      <c r="FP125" s="76"/>
      <c r="FR125" s="53"/>
      <c r="FS125" s="53"/>
      <c r="FT125" s="53"/>
      <c r="FU125" s="53"/>
      <c r="FV125" s="53"/>
      <c r="FW125" s="50"/>
      <c r="GB125" s="75"/>
      <c r="GC125" s="53"/>
      <c r="GD125" s="95"/>
      <c r="GE125" s="95"/>
      <c r="GF125" s="95"/>
      <c r="GG125" s="95"/>
      <c r="GH125" s="50"/>
      <c r="GI125" s="76"/>
      <c r="GK125" s="53"/>
      <c r="GL125" s="50"/>
      <c r="GM125" s="50"/>
      <c r="GN125" s="50"/>
      <c r="GO125" s="50"/>
      <c r="GW125" s="50"/>
      <c r="GY125" s="50"/>
      <c r="GZ125" s="50"/>
      <c r="HA125" s="50"/>
      <c r="HB125" s="50"/>
      <c r="HC125" s="50"/>
      <c r="HD125" s="50"/>
      <c r="HE125" s="50"/>
      <c r="HF125" s="50"/>
      <c r="HG125" s="50"/>
      <c r="HH125" s="50"/>
      <c r="HI125" s="50"/>
      <c r="HJ125" s="50"/>
      <c r="HK125" s="50"/>
      <c r="HL125" s="50"/>
      <c r="HM125" s="50"/>
      <c r="HN125" s="50"/>
      <c r="HO125" s="50"/>
      <c r="HP125" s="50"/>
      <c r="HQ125" s="50"/>
      <c r="HR125" s="50"/>
      <c r="HS125" s="50"/>
      <c r="HT125" s="50"/>
      <c r="HU125" s="50"/>
      <c r="HV125" s="50"/>
      <c r="HW125" s="50"/>
      <c r="HX125" s="50"/>
      <c r="HY125" s="50"/>
      <c r="HZ125" s="50"/>
      <c r="IA125" s="50"/>
      <c r="IB125" s="50"/>
      <c r="IC125" s="50"/>
      <c r="ID125" s="50"/>
      <c r="IE125" s="50"/>
      <c r="IF125" s="50"/>
      <c r="IG125" s="50"/>
      <c r="IH125" s="50"/>
      <c r="II125" s="50"/>
      <c r="IJ125" s="50"/>
      <c r="IK125" s="50"/>
      <c r="IL125" s="50"/>
      <c r="IM125" s="50"/>
      <c r="IN125" s="50"/>
      <c r="IO125" s="50"/>
      <c r="IP125" s="50"/>
    </row>
    <row r="126" spans="1:250" s="15" customFormat="1" ht="16.149999999999999" customHeight="1">
      <c r="A126"/>
      <c r="B126"/>
      <c r="C126" s="106"/>
      <c r="D126"/>
      <c r="E126"/>
      <c r="F126"/>
      <c r="G126"/>
      <c r="H126"/>
      <c r="I126"/>
      <c r="J126"/>
      <c r="K126"/>
      <c r="L126" s="12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 s="106"/>
      <c r="AR126"/>
      <c r="AS126"/>
      <c r="AT126"/>
      <c r="AU126"/>
      <c r="AV126"/>
      <c r="AW126"/>
      <c r="AX126"/>
      <c r="AY126"/>
      <c r="AZ126" s="12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 s="106"/>
      <c r="CF126"/>
      <c r="CG126"/>
      <c r="CH126"/>
      <c r="CI126"/>
      <c r="CJ126"/>
      <c r="CK126"/>
      <c r="CL126"/>
      <c r="CM126"/>
      <c r="CN126" s="12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 s="106"/>
      <c r="DT126"/>
      <c r="DU126"/>
      <c r="DV126"/>
      <c r="DW126"/>
      <c r="DX126"/>
      <c r="DY126"/>
      <c r="DZ126"/>
      <c r="EA126"/>
      <c r="EB126" s="12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G126" s="72"/>
      <c r="FP126" s="12"/>
      <c r="GS126" s="45"/>
      <c r="GT126" s="45"/>
      <c r="GU126" s="45"/>
      <c r="GW126" s="50"/>
      <c r="GY126" s="50"/>
      <c r="GZ126" s="50"/>
      <c r="HA126" s="50"/>
      <c r="HB126" s="50"/>
      <c r="HC126" s="50"/>
      <c r="HD126" s="50"/>
      <c r="HE126" s="50"/>
      <c r="HF126" s="50"/>
      <c r="HG126" s="50"/>
      <c r="HH126" s="50"/>
      <c r="HI126" s="50"/>
      <c r="HJ126" s="50"/>
      <c r="HK126" s="50"/>
      <c r="HL126" s="50"/>
      <c r="HM126" s="50"/>
      <c r="HN126" s="50"/>
      <c r="HO126" s="50"/>
      <c r="HP126" s="50"/>
      <c r="HQ126" s="50"/>
      <c r="HR126" s="50"/>
      <c r="HS126" s="50"/>
      <c r="HT126" s="50"/>
      <c r="HU126" s="50"/>
      <c r="HV126" s="50"/>
      <c r="HW126" s="50"/>
      <c r="HX126" s="50"/>
      <c r="HY126" s="50"/>
      <c r="HZ126" s="50"/>
      <c r="IA126" s="50"/>
      <c r="IB126" s="50"/>
      <c r="IC126" s="50"/>
      <c r="ID126" s="50"/>
      <c r="IE126" s="50"/>
      <c r="IF126" s="50"/>
      <c r="IG126" s="50"/>
      <c r="IH126" s="50"/>
      <c r="II126" s="50"/>
      <c r="IJ126" s="50"/>
      <c r="IK126" s="50"/>
      <c r="IL126" s="50"/>
      <c r="IM126" s="50"/>
      <c r="IN126" s="50"/>
      <c r="IO126" s="50"/>
      <c r="IP126" s="50"/>
    </row>
    <row r="127" spans="1:250" s="15" customFormat="1" ht="16.149999999999999" customHeight="1">
      <c r="A127"/>
      <c r="B127"/>
      <c r="C127" s="104" t="s">
        <v>5</v>
      </c>
      <c r="D127"/>
      <c r="E127" s="107" t="s">
        <v>34</v>
      </c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 s="104"/>
      <c r="W127"/>
      <c r="X127" s="105" t="s">
        <v>5</v>
      </c>
      <c r="Y127" s="107" t="s">
        <v>34</v>
      </c>
      <c r="Z127"/>
      <c r="AA127"/>
      <c r="AB127"/>
      <c r="AC127" s="13"/>
      <c r="AD127" s="12"/>
      <c r="AE127" s="12"/>
      <c r="AF127" s="108"/>
      <c r="AG127" s="264"/>
      <c r="AH127" s="264"/>
      <c r="AI127"/>
      <c r="AJ127"/>
      <c r="AK127"/>
      <c r="AL127"/>
      <c r="AM127"/>
      <c r="AN127"/>
      <c r="AO127"/>
      <c r="AP127"/>
      <c r="AQ127" s="104" t="s">
        <v>5</v>
      </c>
      <c r="AR127"/>
      <c r="AS127" s="107" t="s">
        <v>34</v>
      </c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 s="104"/>
      <c r="BK127"/>
      <c r="BL127" s="105" t="s">
        <v>5</v>
      </c>
      <c r="BM127" s="107" t="s">
        <v>34</v>
      </c>
      <c r="BN127"/>
      <c r="BO127"/>
      <c r="BP127"/>
      <c r="BQ127" s="13"/>
      <c r="BR127" s="12"/>
      <c r="BS127" s="12"/>
      <c r="BT127" s="108"/>
      <c r="BU127" s="264"/>
      <c r="BV127" s="264"/>
      <c r="BW127"/>
      <c r="BX127"/>
      <c r="BY127"/>
      <c r="BZ127"/>
      <c r="CA127"/>
      <c r="CB127"/>
      <c r="CC127"/>
      <c r="CD127"/>
      <c r="CE127" s="104" t="s">
        <v>5</v>
      </c>
      <c r="CF127"/>
      <c r="CG127" s="107" t="s">
        <v>34</v>
      </c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 s="104"/>
      <c r="CY127"/>
      <c r="CZ127" s="105" t="s">
        <v>5</v>
      </c>
      <c r="DA127" s="107" t="s">
        <v>34</v>
      </c>
      <c r="DB127"/>
      <c r="DC127"/>
      <c r="DD127"/>
      <c r="DE127" s="13"/>
      <c r="DF127" s="12"/>
      <c r="DG127" s="12"/>
      <c r="DH127" s="108"/>
      <c r="DI127" s="264"/>
      <c r="DJ127" s="264"/>
      <c r="DK127"/>
      <c r="DL127"/>
      <c r="DM127"/>
      <c r="DN127"/>
      <c r="DO127"/>
      <c r="DP127"/>
      <c r="DQ127"/>
      <c r="DR127"/>
      <c r="DS127" s="104" t="s">
        <v>5</v>
      </c>
      <c r="DT127"/>
      <c r="DU127" s="107" t="s">
        <v>34</v>
      </c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 s="104"/>
      <c r="EM127"/>
      <c r="EN127" s="105" t="s">
        <v>5</v>
      </c>
      <c r="EO127" s="107" t="s">
        <v>34</v>
      </c>
      <c r="EP127"/>
      <c r="EQ127"/>
      <c r="ER127"/>
      <c r="ES127" s="13"/>
      <c r="ET127" s="12"/>
      <c r="EU127" s="12"/>
      <c r="EV127" s="108"/>
      <c r="EW127" s="264"/>
      <c r="EX127" s="264"/>
      <c r="EY127"/>
      <c r="EZ127"/>
      <c r="FA127"/>
      <c r="FB127"/>
      <c r="FC127"/>
      <c r="FD127"/>
      <c r="FE127"/>
      <c r="FG127" s="76"/>
      <c r="FI127" s="77"/>
      <c r="FZ127" s="76"/>
      <c r="GB127" s="75"/>
      <c r="GC127" s="77"/>
      <c r="GG127" s="13"/>
      <c r="GH127" s="12"/>
      <c r="GI127" s="12"/>
      <c r="GJ127" s="47"/>
      <c r="GS127" s="49"/>
      <c r="GT127" s="49"/>
      <c r="GU127" s="49"/>
      <c r="GW127" s="50"/>
      <c r="GY127" s="50"/>
      <c r="GZ127" s="50"/>
      <c r="HA127" s="50"/>
      <c r="HB127" s="50"/>
      <c r="HC127" s="50"/>
      <c r="HD127" s="50"/>
      <c r="HE127" s="50"/>
      <c r="HF127" s="50"/>
      <c r="HG127" s="50"/>
      <c r="HH127" s="50"/>
      <c r="HI127" s="50"/>
      <c r="HJ127" s="50"/>
      <c r="HK127" s="50"/>
      <c r="HL127" s="50"/>
      <c r="HM127" s="50"/>
      <c r="HN127" s="50"/>
      <c r="HO127" s="50"/>
      <c r="HP127" s="50"/>
      <c r="HQ127" s="50"/>
      <c r="HR127" s="50"/>
      <c r="HS127" s="50"/>
      <c r="HT127" s="50"/>
      <c r="HU127" s="50"/>
      <c r="HV127" s="50"/>
      <c r="HW127" s="50"/>
      <c r="HX127" s="50"/>
      <c r="HY127" s="50"/>
      <c r="HZ127" s="50"/>
      <c r="IA127" s="50"/>
      <c r="IB127" s="50"/>
      <c r="IC127" s="50"/>
      <c r="ID127" s="50"/>
      <c r="IE127" s="50"/>
      <c r="IF127" s="50"/>
      <c r="IG127" s="50"/>
      <c r="IH127" s="50"/>
      <c r="II127" s="50"/>
      <c r="IJ127" s="50"/>
      <c r="IK127" s="50"/>
      <c r="IL127" s="50"/>
      <c r="IM127" s="50"/>
      <c r="IN127" s="50"/>
      <c r="IO127" s="50"/>
      <c r="IP127" s="50"/>
    </row>
    <row r="128" spans="1:250" s="15" customFormat="1" ht="16.149999999999999" customHeight="1">
      <c r="A128"/>
      <c r="B128"/>
      <c r="C128" s="104" t="s">
        <v>6</v>
      </c>
      <c r="D128"/>
      <c r="E128" s="107" t="s">
        <v>34</v>
      </c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 s="105" t="s">
        <v>6</v>
      </c>
      <c r="Y128" s="107" t="s">
        <v>34</v>
      </c>
      <c r="Z128"/>
      <c r="AA128"/>
      <c r="AB128"/>
      <c r="AF128"/>
      <c r="AG128"/>
      <c r="AH128"/>
      <c r="AI128"/>
      <c r="AJ128"/>
      <c r="AK128"/>
      <c r="AL128"/>
      <c r="AM128"/>
      <c r="AN128"/>
      <c r="AO128"/>
      <c r="AP128"/>
      <c r="AQ128" s="104" t="s">
        <v>6</v>
      </c>
      <c r="AR128"/>
      <c r="AS128" s="107" t="s">
        <v>34</v>
      </c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 s="105" t="s">
        <v>6</v>
      </c>
      <c r="BM128" s="107" t="s">
        <v>34</v>
      </c>
      <c r="BN128"/>
      <c r="BO128"/>
      <c r="BP128"/>
      <c r="BT128"/>
      <c r="BU128"/>
      <c r="BV128"/>
      <c r="BW128"/>
      <c r="BX128"/>
      <c r="BY128"/>
      <c r="BZ128"/>
      <c r="CA128"/>
      <c r="CB128"/>
      <c r="CC128"/>
      <c r="CD128"/>
      <c r="CE128" s="104" t="s">
        <v>6</v>
      </c>
      <c r="CF128"/>
      <c r="CG128" s="107" t="s">
        <v>34</v>
      </c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 s="105" t="s">
        <v>6</v>
      </c>
      <c r="DA128" s="107" t="s">
        <v>34</v>
      </c>
      <c r="DB128"/>
      <c r="DC128"/>
      <c r="DD128"/>
      <c r="DH128"/>
      <c r="DI128"/>
      <c r="DJ128"/>
      <c r="DK128"/>
      <c r="DL128"/>
      <c r="DM128"/>
      <c r="DN128"/>
      <c r="DO128"/>
      <c r="DP128"/>
      <c r="DQ128"/>
      <c r="DR128"/>
      <c r="DS128" s="104" t="s">
        <v>6</v>
      </c>
      <c r="DT128"/>
      <c r="DU128" s="107" t="s">
        <v>34</v>
      </c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 s="105" t="s">
        <v>6</v>
      </c>
      <c r="EO128" s="107" t="s">
        <v>34</v>
      </c>
      <c r="EP128"/>
      <c r="EQ128"/>
      <c r="ER128"/>
      <c r="EV128"/>
      <c r="EW128"/>
      <c r="EX128"/>
      <c r="EY128"/>
      <c r="EZ128"/>
      <c r="FA128"/>
      <c r="FB128"/>
      <c r="FC128"/>
      <c r="FD128"/>
      <c r="FE128"/>
      <c r="FG128" s="76"/>
      <c r="FI128" s="77"/>
      <c r="GB128" s="75"/>
      <c r="GC128" s="77"/>
      <c r="GS128" s="73"/>
      <c r="GT128" s="73"/>
      <c r="GU128" s="73"/>
      <c r="GW128" s="50"/>
      <c r="GY128" s="50"/>
      <c r="GZ128" s="50"/>
      <c r="HA128" s="50"/>
      <c r="HB128" s="50"/>
      <c r="HC128" s="50"/>
      <c r="HD128" s="50"/>
      <c r="HE128" s="50"/>
      <c r="HF128" s="50"/>
      <c r="HG128" s="50"/>
      <c r="HH128" s="50"/>
      <c r="HI128" s="50"/>
      <c r="HJ128" s="50"/>
      <c r="HK128" s="50"/>
      <c r="HL128" s="50"/>
      <c r="HM128" s="50"/>
      <c r="HN128" s="50"/>
      <c r="HO128" s="50"/>
      <c r="HP128" s="50"/>
      <c r="HQ128" s="50"/>
      <c r="HR128" s="50"/>
      <c r="HS128" s="50"/>
      <c r="HT128" s="50"/>
      <c r="HU128" s="50"/>
      <c r="HV128" s="50"/>
      <c r="HW128" s="50"/>
      <c r="HX128" s="50"/>
      <c r="HY128" s="50"/>
      <c r="HZ128" s="50"/>
      <c r="IA128" s="50"/>
      <c r="IB128" s="50"/>
      <c r="IC128" s="50"/>
      <c r="ID128" s="50"/>
      <c r="IE128" s="50"/>
      <c r="IF128" s="50"/>
      <c r="IG128" s="50"/>
      <c r="IH128" s="50"/>
      <c r="II128" s="50"/>
      <c r="IJ128" s="50"/>
      <c r="IK128" s="50"/>
      <c r="IL128" s="50"/>
      <c r="IM128" s="50"/>
      <c r="IN128" s="50"/>
      <c r="IO128" s="50"/>
      <c r="IP128" s="50"/>
    </row>
    <row r="129" spans="1:250" s="15" customFormat="1" ht="16.149999999999999" customHeight="1">
      <c r="A129"/>
      <c r="B129"/>
      <c r="C129" s="106"/>
      <c r="D129"/>
      <c r="E129" s="109"/>
      <c r="F129"/>
      <c r="G129" s="107"/>
      <c r="H129" s="107"/>
      <c r="I129" s="107"/>
      <c r="J129" s="269"/>
      <c r="K129" s="269"/>
      <c r="L129" s="269"/>
      <c r="M129"/>
      <c r="N129"/>
      <c r="O129"/>
      <c r="P129"/>
      <c r="Q129"/>
      <c r="R129"/>
      <c r="S129"/>
      <c r="T129"/>
      <c r="U129"/>
      <c r="V129" s="104"/>
      <c r="W129"/>
      <c r="X129" s="273"/>
      <c r="Y129" s="109"/>
      <c r="Z129"/>
      <c r="AA129" s="269"/>
      <c r="AB129" s="269"/>
      <c r="AC129" s="269"/>
      <c r="AD129" s="269"/>
      <c r="AE129" s="269"/>
      <c r="AF129" s="269"/>
      <c r="AG129" s="269"/>
      <c r="AH129" s="63"/>
      <c r="AI129"/>
      <c r="AJ129"/>
      <c r="AK129"/>
      <c r="AL129"/>
      <c r="AM129"/>
      <c r="AN129"/>
      <c r="AO129"/>
      <c r="AP129"/>
      <c r="AQ129" s="106"/>
      <c r="AR129"/>
      <c r="AS129" s="109"/>
      <c r="AT129"/>
      <c r="AU129" s="107"/>
      <c r="AV129" s="107"/>
      <c r="AW129" s="107"/>
      <c r="AX129" s="269"/>
      <c r="AY129" s="269"/>
      <c r="AZ129" s="269"/>
      <c r="BA129"/>
      <c r="BB129"/>
      <c r="BC129"/>
      <c r="BD129"/>
      <c r="BE129"/>
      <c r="BF129"/>
      <c r="BG129"/>
      <c r="BH129"/>
      <c r="BI129"/>
      <c r="BJ129" s="104"/>
      <c r="BK129"/>
      <c r="BL129" s="273"/>
      <c r="BM129" s="109"/>
      <c r="BN129"/>
      <c r="BO129" s="269"/>
      <c r="BP129" s="269"/>
      <c r="BQ129" s="269"/>
      <c r="BR129" s="269"/>
      <c r="BS129" s="269"/>
      <c r="BT129" s="269"/>
      <c r="BU129" s="269"/>
      <c r="BV129" s="63"/>
      <c r="BW129"/>
      <c r="BX129"/>
      <c r="BY129"/>
      <c r="BZ129"/>
      <c r="CA129"/>
      <c r="CB129"/>
      <c r="CC129"/>
      <c r="CD129"/>
      <c r="CE129" s="106"/>
      <c r="CF129"/>
      <c r="CG129" s="109"/>
      <c r="CH129"/>
      <c r="CI129" s="107"/>
      <c r="CJ129" s="107"/>
      <c r="CK129" s="107"/>
      <c r="CL129" s="269"/>
      <c r="CM129" s="269"/>
      <c r="CN129" s="269"/>
      <c r="CO129"/>
      <c r="CP129"/>
      <c r="CQ129"/>
      <c r="CR129"/>
      <c r="CS129"/>
      <c r="CT129"/>
      <c r="CU129"/>
      <c r="CV129"/>
      <c r="CW129"/>
      <c r="CX129" s="104"/>
      <c r="CY129"/>
      <c r="CZ129" s="273"/>
      <c r="DA129" s="109"/>
      <c r="DB129"/>
      <c r="DC129" s="269"/>
      <c r="DD129" s="269"/>
      <c r="DE129" s="269"/>
      <c r="DF129" s="269"/>
      <c r="DG129" s="269"/>
      <c r="DH129" s="269"/>
      <c r="DI129" s="269"/>
      <c r="DJ129" s="63"/>
      <c r="DK129"/>
      <c r="DL129"/>
      <c r="DM129"/>
      <c r="DN129"/>
      <c r="DO129"/>
      <c r="DP129"/>
      <c r="DQ129"/>
      <c r="DR129"/>
      <c r="DS129" s="106"/>
      <c r="DT129"/>
      <c r="DU129" s="109"/>
      <c r="DV129"/>
      <c r="DW129" s="107"/>
      <c r="DX129" s="107"/>
      <c r="DY129" s="107"/>
      <c r="DZ129" s="269"/>
      <c r="EA129" s="269"/>
      <c r="EB129" s="269"/>
      <c r="EC129"/>
      <c r="ED129"/>
      <c r="EE129"/>
      <c r="EF129"/>
      <c r="EG129"/>
      <c r="EH129"/>
      <c r="EI129"/>
      <c r="EJ129"/>
      <c r="EK129"/>
      <c r="EL129" s="104"/>
      <c r="EM129"/>
      <c r="EN129" s="273"/>
      <c r="EO129" s="109"/>
      <c r="EP129"/>
      <c r="EQ129" s="269"/>
      <c r="ER129" s="269"/>
      <c r="ES129" s="269"/>
      <c r="ET129" s="269"/>
      <c r="EU129" s="269"/>
      <c r="EV129" s="269"/>
      <c r="EW129" s="269"/>
      <c r="EX129" s="63"/>
      <c r="EY129"/>
      <c r="EZ129"/>
      <c r="FA129"/>
      <c r="FB129"/>
      <c r="FC129"/>
      <c r="FD129"/>
      <c r="FE129"/>
      <c r="FG129" s="72"/>
      <c r="FI129" s="79"/>
      <c r="FK129" s="77"/>
      <c r="FL129" s="77"/>
      <c r="FM129" s="77"/>
      <c r="FN129" s="45"/>
      <c r="FO129" s="45"/>
      <c r="FP129" s="45"/>
      <c r="FZ129" s="76"/>
      <c r="GB129" s="78"/>
      <c r="GC129" s="79"/>
      <c r="GE129" s="45"/>
      <c r="GF129" s="45"/>
      <c r="GG129" s="45"/>
      <c r="GH129" s="45"/>
      <c r="GI129" s="45"/>
      <c r="GJ129" s="45"/>
      <c r="GK129" s="45"/>
      <c r="GL129" s="49"/>
      <c r="GS129" s="49"/>
      <c r="GT129" s="49"/>
      <c r="GU129" s="49"/>
      <c r="GW129" s="50"/>
      <c r="GY129" s="50"/>
      <c r="GZ129" s="50"/>
      <c r="HA129" s="50"/>
      <c r="HB129" s="50"/>
      <c r="HC129" s="50"/>
      <c r="HD129" s="50"/>
      <c r="HE129" s="50"/>
      <c r="HF129" s="50"/>
      <c r="HG129" s="50"/>
      <c r="HH129" s="50"/>
      <c r="HI129" s="50"/>
      <c r="HJ129" s="50"/>
      <c r="HK129" s="50"/>
      <c r="HL129" s="50"/>
      <c r="HM129" s="50"/>
      <c r="HN129" s="50"/>
      <c r="HO129" s="50"/>
      <c r="HP129" s="50"/>
      <c r="HQ129" s="50"/>
      <c r="HR129" s="50"/>
      <c r="HS129" s="50"/>
      <c r="HT129" s="50"/>
      <c r="HU129" s="50"/>
      <c r="HV129" s="50"/>
      <c r="HW129" s="50"/>
      <c r="HX129" s="50"/>
      <c r="HY129" s="50"/>
      <c r="HZ129" s="50"/>
      <c r="IA129" s="50"/>
      <c r="IB129" s="50"/>
      <c r="IC129" s="50"/>
      <c r="ID129" s="50"/>
      <c r="IE129" s="50"/>
      <c r="IF129" s="50"/>
      <c r="IG129" s="50"/>
      <c r="IH129" s="50"/>
      <c r="II129" s="50"/>
      <c r="IJ129" s="50"/>
      <c r="IK129" s="50"/>
      <c r="IL129" s="50"/>
      <c r="IM129" s="50"/>
      <c r="IN129" s="50"/>
      <c r="IO129" s="50"/>
      <c r="IP129" s="50"/>
    </row>
    <row r="130" spans="1:250" s="15" customFormat="1" ht="16.149999999999999" customHeight="1">
      <c r="A130"/>
      <c r="B130"/>
      <c r="C130" s="104" t="s">
        <v>5</v>
      </c>
      <c r="D130"/>
      <c r="E130" s="107" t="s">
        <v>34</v>
      </c>
      <c r="F130"/>
      <c r="G130" s="107"/>
      <c r="H130" s="107"/>
      <c r="I130" s="107"/>
      <c r="J130" s="63"/>
      <c r="K130" s="63"/>
      <c r="L130" s="63"/>
      <c r="M130"/>
      <c r="N130"/>
      <c r="O130"/>
      <c r="P130"/>
      <c r="Q130"/>
      <c r="R130"/>
      <c r="S130"/>
      <c r="T130"/>
      <c r="U130"/>
      <c r="V130" s="104"/>
      <c r="W130"/>
      <c r="X130" s="105" t="s">
        <v>5</v>
      </c>
      <c r="Y130" s="107" t="s">
        <v>34</v>
      </c>
      <c r="Z130"/>
      <c r="AA130" s="63"/>
      <c r="AB130" s="63"/>
      <c r="AC130" s="63"/>
      <c r="AD130" s="63"/>
      <c r="AE130" s="63"/>
      <c r="AF130" s="63"/>
      <c r="AG130" s="63"/>
      <c r="AH130" s="63"/>
      <c r="AI130"/>
      <c r="AJ130"/>
      <c r="AK130"/>
      <c r="AL130"/>
      <c r="AM130"/>
      <c r="AN130"/>
      <c r="AO130"/>
      <c r="AP130"/>
      <c r="AQ130" s="104" t="s">
        <v>5</v>
      </c>
      <c r="AR130"/>
      <c r="AS130" s="107" t="s">
        <v>34</v>
      </c>
      <c r="AT130"/>
      <c r="AU130" s="107"/>
      <c r="AV130" s="107"/>
      <c r="AW130" s="107"/>
      <c r="AX130" s="63"/>
      <c r="AY130" s="63"/>
      <c r="AZ130" s="63"/>
      <c r="BA130"/>
      <c r="BB130"/>
      <c r="BC130"/>
      <c r="BD130"/>
      <c r="BE130"/>
      <c r="BF130"/>
      <c r="BG130"/>
      <c r="BH130"/>
      <c r="BI130"/>
      <c r="BJ130" s="104"/>
      <c r="BK130"/>
      <c r="BL130" s="105" t="s">
        <v>5</v>
      </c>
      <c r="BM130" s="107" t="s">
        <v>34</v>
      </c>
      <c r="BN130"/>
      <c r="BO130" s="63"/>
      <c r="BP130" s="63"/>
      <c r="BQ130" s="63"/>
      <c r="BR130" s="63"/>
      <c r="BS130" s="63"/>
      <c r="BT130" s="63"/>
      <c r="BU130" s="63"/>
      <c r="BV130" s="63"/>
      <c r="BW130"/>
      <c r="BX130"/>
      <c r="BY130"/>
      <c r="BZ130"/>
      <c r="CA130"/>
      <c r="CB130"/>
      <c r="CC130"/>
      <c r="CD130"/>
      <c r="CE130" s="104" t="s">
        <v>5</v>
      </c>
      <c r="CF130"/>
      <c r="CG130" s="107" t="s">
        <v>34</v>
      </c>
      <c r="CH130"/>
      <c r="CI130" s="107"/>
      <c r="CJ130" s="107"/>
      <c r="CK130" s="107"/>
      <c r="CL130" s="63"/>
      <c r="CM130" s="63"/>
      <c r="CN130" s="63"/>
      <c r="CO130"/>
      <c r="CP130"/>
      <c r="CQ130"/>
      <c r="CR130"/>
      <c r="CS130"/>
      <c r="CT130"/>
      <c r="CU130"/>
      <c r="CV130"/>
      <c r="CW130"/>
      <c r="CX130" s="104"/>
      <c r="CY130"/>
      <c r="CZ130" s="105" t="s">
        <v>5</v>
      </c>
      <c r="DA130" s="107" t="s">
        <v>34</v>
      </c>
      <c r="DB130"/>
      <c r="DC130" s="63"/>
      <c r="DD130" s="63"/>
      <c r="DE130" s="63"/>
      <c r="DF130" s="63"/>
      <c r="DG130" s="63"/>
      <c r="DH130" s="63"/>
      <c r="DI130" s="63"/>
      <c r="DJ130" s="63"/>
      <c r="DK130"/>
      <c r="DL130"/>
      <c r="DM130"/>
      <c r="DN130"/>
      <c r="DO130"/>
      <c r="DP130"/>
      <c r="DQ130"/>
      <c r="DR130"/>
      <c r="DS130" s="104" t="s">
        <v>5</v>
      </c>
      <c r="DT130"/>
      <c r="DU130" s="107" t="s">
        <v>34</v>
      </c>
      <c r="DV130"/>
      <c r="DW130" s="107"/>
      <c r="DX130" s="107"/>
      <c r="DY130" s="107"/>
      <c r="DZ130" s="63"/>
      <c r="EA130" s="63"/>
      <c r="EB130" s="63"/>
      <c r="EC130"/>
      <c r="ED130"/>
      <c r="EE130"/>
      <c r="EF130"/>
      <c r="EG130"/>
      <c r="EH130"/>
      <c r="EI130"/>
      <c r="EJ130"/>
      <c r="EK130"/>
      <c r="EL130" s="104"/>
      <c r="EM130"/>
      <c r="EN130" s="105" t="s">
        <v>5</v>
      </c>
      <c r="EO130" s="107" t="s">
        <v>34</v>
      </c>
      <c r="EP130"/>
      <c r="EQ130" s="63"/>
      <c r="ER130" s="63"/>
      <c r="ES130" s="63"/>
      <c r="ET130" s="63"/>
      <c r="EU130" s="63"/>
      <c r="EV130" s="63"/>
      <c r="EW130" s="63"/>
      <c r="EX130" s="63"/>
      <c r="EY130"/>
      <c r="EZ130"/>
      <c r="FA130"/>
      <c r="FB130"/>
      <c r="FC130"/>
      <c r="FD130"/>
      <c r="FE130"/>
      <c r="FG130" s="76"/>
      <c r="FI130" s="77"/>
      <c r="FK130" s="77"/>
      <c r="FL130" s="77"/>
      <c r="FM130" s="77"/>
      <c r="FN130" s="49"/>
      <c r="FO130" s="49"/>
      <c r="FP130" s="49"/>
      <c r="FZ130" s="76"/>
      <c r="GB130" s="75"/>
      <c r="GC130" s="77"/>
      <c r="GE130" s="49"/>
      <c r="GF130" s="49"/>
      <c r="GG130" s="49"/>
      <c r="GH130" s="49"/>
      <c r="GI130" s="49"/>
      <c r="GJ130" s="49"/>
      <c r="GK130" s="49"/>
      <c r="GL130" s="49"/>
      <c r="GS130" s="49"/>
      <c r="GT130" s="49"/>
      <c r="GU130" s="49"/>
      <c r="GW130" s="50"/>
      <c r="GY130" s="50"/>
      <c r="GZ130" s="50"/>
      <c r="HA130" s="50"/>
      <c r="HB130" s="50"/>
      <c r="HC130" s="50"/>
      <c r="HD130" s="50"/>
      <c r="HE130" s="50"/>
      <c r="HF130" s="50"/>
      <c r="HG130" s="50"/>
      <c r="HH130" s="50"/>
      <c r="HI130" s="50"/>
      <c r="HJ130" s="50"/>
      <c r="HK130" s="50"/>
      <c r="HL130" s="50"/>
      <c r="HM130" s="50"/>
      <c r="HN130" s="50"/>
      <c r="HO130" s="50"/>
      <c r="HP130" s="50"/>
      <c r="HQ130" s="50"/>
      <c r="HR130" s="50"/>
      <c r="HS130" s="50"/>
      <c r="HT130" s="50"/>
      <c r="HU130" s="50"/>
      <c r="HV130" s="50"/>
      <c r="HW130" s="50"/>
      <c r="HX130" s="50"/>
      <c r="HY130" s="50"/>
      <c r="HZ130" s="50"/>
      <c r="IA130" s="50"/>
      <c r="IB130" s="50"/>
      <c r="IC130" s="50"/>
      <c r="ID130" s="50"/>
      <c r="IE130" s="50"/>
      <c r="IF130" s="50"/>
      <c r="IG130" s="50"/>
      <c r="IH130" s="50"/>
      <c r="II130" s="50"/>
      <c r="IJ130" s="50"/>
      <c r="IK130" s="50"/>
      <c r="IL130" s="50"/>
      <c r="IM130" s="50"/>
      <c r="IN130" s="50"/>
      <c r="IO130" s="50"/>
      <c r="IP130" s="50"/>
    </row>
    <row r="131" spans="1:250" s="15" customFormat="1" ht="16.149999999999999" customHeight="1">
      <c r="A131"/>
      <c r="B131"/>
      <c r="C131" s="104" t="s">
        <v>6</v>
      </c>
      <c r="D131"/>
      <c r="E131" s="107" t="s">
        <v>34</v>
      </c>
      <c r="F131"/>
      <c r="G131" s="109"/>
      <c r="H131" s="109"/>
      <c r="I131" s="109"/>
      <c r="J131" s="60"/>
      <c r="K131" s="60"/>
      <c r="L131" s="60"/>
      <c r="M131"/>
      <c r="N131"/>
      <c r="O131"/>
      <c r="P131"/>
      <c r="Q131"/>
      <c r="R131"/>
      <c r="S131"/>
      <c r="T131"/>
      <c r="U131"/>
      <c r="V131" s="106"/>
      <c r="W131"/>
      <c r="X131" s="105" t="s">
        <v>6</v>
      </c>
      <c r="Y131" s="107" t="s">
        <v>34</v>
      </c>
      <c r="Z131"/>
      <c r="AA131" s="60"/>
      <c r="AB131" s="60"/>
      <c r="AC131" s="60"/>
      <c r="AD131" s="60"/>
      <c r="AE131" s="60"/>
      <c r="AF131" s="60"/>
      <c r="AG131" s="60"/>
      <c r="AH131" s="60"/>
      <c r="AI131"/>
      <c r="AJ131"/>
      <c r="AK131"/>
      <c r="AL131"/>
      <c r="AM131"/>
      <c r="AN131"/>
      <c r="AO131"/>
      <c r="AP131"/>
      <c r="AQ131" s="104" t="s">
        <v>6</v>
      </c>
      <c r="AR131"/>
      <c r="AS131" s="107" t="s">
        <v>34</v>
      </c>
      <c r="AT131"/>
      <c r="AU131" s="109"/>
      <c r="AV131" s="109"/>
      <c r="AW131" s="109"/>
      <c r="AX131" s="60"/>
      <c r="AY131" s="60"/>
      <c r="AZ131" s="60"/>
      <c r="BA131"/>
      <c r="BB131"/>
      <c r="BC131"/>
      <c r="BD131"/>
      <c r="BE131"/>
      <c r="BF131"/>
      <c r="BG131"/>
      <c r="BH131"/>
      <c r="BI131"/>
      <c r="BJ131" s="106"/>
      <c r="BK131"/>
      <c r="BL131" s="105" t="s">
        <v>6</v>
      </c>
      <c r="BM131" s="107" t="s">
        <v>34</v>
      </c>
      <c r="BN131"/>
      <c r="BO131" s="60"/>
      <c r="BP131" s="60"/>
      <c r="BQ131" s="60"/>
      <c r="BR131" s="60"/>
      <c r="BS131" s="60"/>
      <c r="BT131" s="60"/>
      <c r="BU131" s="60"/>
      <c r="BV131" s="60"/>
      <c r="BW131"/>
      <c r="BX131"/>
      <c r="BY131"/>
      <c r="BZ131"/>
      <c r="CA131"/>
      <c r="CB131"/>
      <c r="CC131"/>
      <c r="CD131"/>
      <c r="CE131" s="104" t="s">
        <v>6</v>
      </c>
      <c r="CF131"/>
      <c r="CG131" s="107" t="s">
        <v>34</v>
      </c>
      <c r="CH131"/>
      <c r="CI131" s="109"/>
      <c r="CJ131" s="109"/>
      <c r="CK131" s="109"/>
      <c r="CL131" s="60"/>
      <c r="CM131" s="60"/>
      <c r="CN131" s="60"/>
      <c r="CO131"/>
      <c r="CP131"/>
      <c r="CQ131"/>
      <c r="CR131"/>
      <c r="CS131"/>
      <c r="CT131"/>
      <c r="CU131"/>
      <c r="CV131"/>
      <c r="CW131"/>
      <c r="CX131" s="106"/>
      <c r="CY131"/>
      <c r="CZ131" s="105" t="s">
        <v>6</v>
      </c>
      <c r="DA131" s="107" t="s">
        <v>34</v>
      </c>
      <c r="DB131"/>
      <c r="DC131" s="60"/>
      <c r="DD131" s="60"/>
      <c r="DE131" s="60"/>
      <c r="DF131" s="60"/>
      <c r="DG131" s="60"/>
      <c r="DH131" s="60"/>
      <c r="DI131" s="60"/>
      <c r="DJ131" s="60"/>
      <c r="DK131"/>
      <c r="DL131"/>
      <c r="DM131"/>
      <c r="DN131"/>
      <c r="DO131"/>
      <c r="DP131"/>
      <c r="DQ131"/>
      <c r="DR131"/>
      <c r="DS131" s="104" t="s">
        <v>6</v>
      </c>
      <c r="DT131"/>
      <c r="DU131" s="107" t="s">
        <v>34</v>
      </c>
      <c r="DV131"/>
      <c r="DW131" s="109"/>
      <c r="DX131" s="109"/>
      <c r="DY131" s="109"/>
      <c r="DZ131" s="60"/>
      <c r="EA131" s="60"/>
      <c r="EB131" s="60"/>
      <c r="EC131"/>
      <c r="ED131"/>
      <c r="EE131"/>
      <c r="EF131"/>
      <c r="EG131"/>
      <c r="EH131"/>
      <c r="EI131"/>
      <c r="EJ131"/>
      <c r="EK131"/>
      <c r="EL131" s="106"/>
      <c r="EM131"/>
      <c r="EN131" s="105" t="s">
        <v>6</v>
      </c>
      <c r="EO131" s="107" t="s">
        <v>34</v>
      </c>
      <c r="EP131"/>
      <c r="EQ131" s="60"/>
      <c r="ER131" s="60"/>
      <c r="ES131" s="60"/>
      <c r="ET131" s="60"/>
      <c r="EU131" s="60"/>
      <c r="EV131" s="60"/>
      <c r="EW131" s="60"/>
      <c r="EX131" s="60"/>
      <c r="EY131"/>
      <c r="EZ131"/>
      <c r="FA131"/>
      <c r="FB131"/>
      <c r="FC131"/>
      <c r="FD131"/>
      <c r="FE131"/>
      <c r="FG131" s="76"/>
      <c r="FI131" s="77"/>
      <c r="FK131" s="79"/>
      <c r="FL131" s="79"/>
      <c r="FM131" s="79"/>
      <c r="FN131" s="73"/>
      <c r="FO131" s="73"/>
      <c r="FP131" s="73"/>
      <c r="FZ131" s="72"/>
      <c r="GB131" s="75"/>
      <c r="GC131" s="77"/>
      <c r="GE131" s="73"/>
      <c r="GF131" s="73"/>
      <c r="GG131" s="73"/>
      <c r="GH131" s="73"/>
      <c r="GI131" s="73"/>
      <c r="GJ131" s="73"/>
      <c r="GK131" s="73"/>
      <c r="GL131" s="73"/>
      <c r="GS131" s="73"/>
      <c r="GT131" s="73"/>
      <c r="GU131" s="73"/>
      <c r="GW131" s="50"/>
      <c r="GY131" s="50"/>
      <c r="GZ131" s="50"/>
      <c r="HA131" s="50"/>
      <c r="HB131" s="50"/>
      <c r="HC131" s="50"/>
      <c r="HD131" s="50"/>
      <c r="HE131" s="50"/>
      <c r="HF131" s="50"/>
      <c r="HG131" s="50"/>
      <c r="HH131" s="50"/>
      <c r="HI131" s="50"/>
      <c r="HJ131" s="50"/>
      <c r="HK131" s="50"/>
      <c r="HL131" s="50"/>
      <c r="HM131" s="50"/>
      <c r="HN131" s="50"/>
      <c r="HO131" s="50"/>
      <c r="HP131" s="50"/>
      <c r="HQ131" s="50"/>
      <c r="HR131" s="50"/>
      <c r="HS131" s="50"/>
      <c r="HT131" s="50"/>
      <c r="HU131" s="50"/>
      <c r="HV131" s="50"/>
      <c r="HW131" s="50"/>
      <c r="HX131" s="50"/>
      <c r="HY131" s="50"/>
      <c r="HZ131" s="50"/>
      <c r="IA131" s="50"/>
      <c r="IB131" s="50"/>
      <c r="IC131" s="50"/>
      <c r="ID131" s="50"/>
      <c r="IE131" s="50"/>
      <c r="IF131" s="50"/>
      <c r="IG131" s="50"/>
      <c r="IH131" s="50"/>
      <c r="II131" s="50"/>
      <c r="IJ131" s="50"/>
      <c r="IK131" s="50"/>
      <c r="IL131" s="50"/>
      <c r="IM131" s="50"/>
      <c r="IN131" s="50"/>
      <c r="IO131" s="50"/>
      <c r="IP131" s="50"/>
    </row>
    <row r="132" spans="1:250" s="15" customFormat="1" ht="16.149999999999999" customHeight="1">
      <c r="A132"/>
      <c r="B132"/>
      <c r="C132" s="106"/>
      <c r="D132"/>
      <c r="E132" s="109"/>
      <c r="F132"/>
      <c r="G132" s="107"/>
      <c r="H132" s="107"/>
      <c r="I132" s="107"/>
      <c r="J132" s="63"/>
      <c r="K132" s="63"/>
      <c r="L132" s="63"/>
      <c r="M132"/>
      <c r="N132"/>
      <c r="O132"/>
      <c r="P132"/>
      <c r="Q132"/>
      <c r="R132"/>
      <c r="S132"/>
      <c r="T132"/>
      <c r="U132"/>
      <c r="V132" s="104"/>
      <c r="W132"/>
      <c r="X132" s="273"/>
      <c r="Y132" s="109"/>
      <c r="Z132"/>
      <c r="AA132" s="63"/>
      <c r="AB132" s="63"/>
      <c r="AC132" s="63"/>
      <c r="AD132" s="63"/>
      <c r="AE132" s="63"/>
      <c r="AF132" s="63"/>
      <c r="AG132" s="63"/>
      <c r="AH132" s="63"/>
      <c r="AI132"/>
      <c r="AJ132"/>
      <c r="AK132"/>
      <c r="AL132"/>
      <c r="AM132"/>
      <c r="AN132"/>
      <c r="AO132"/>
      <c r="AP132"/>
      <c r="AQ132" s="106"/>
      <c r="AR132"/>
      <c r="AS132" s="109"/>
      <c r="AT132"/>
      <c r="AU132" s="107"/>
      <c r="AV132" s="107"/>
      <c r="AW132" s="107"/>
      <c r="AX132" s="63"/>
      <c r="AY132" s="63"/>
      <c r="AZ132" s="63"/>
      <c r="BA132"/>
      <c r="BB132"/>
      <c r="BC132"/>
      <c r="BD132"/>
      <c r="BE132"/>
      <c r="BF132"/>
      <c r="BG132"/>
      <c r="BH132"/>
      <c r="BI132"/>
      <c r="BJ132" s="104"/>
      <c r="BK132"/>
      <c r="BL132" s="273"/>
      <c r="BM132" s="109"/>
      <c r="BN132"/>
      <c r="BO132" s="63"/>
      <c r="BP132" s="63"/>
      <c r="BQ132" s="63"/>
      <c r="BR132" s="63"/>
      <c r="BS132" s="63"/>
      <c r="BT132" s="63"/>
      <c r="BU132" s="63"/>
      <c r="BV132" s="63"/>
      <c r="BW132"/>
      <c r="BX132"/>
      <c r="BY132"/>
      <c r="BZ132"/>
      <c r="CA132"/>
      <c r="CB132"/>
      <c r="CC132"/>
      <c r="CD132"/>
      <c r="CE132" s="106"/>
      <c r="CF132"/>
      <c r="CG132" s="109"/>
      <c r="CH132"/>
      <c r="CI132" s="107"/>
      <c r="CJ132" s="107"/>
      <c r="CK132" s="107"/>
      <c r="CL132" s="63"/>
      <c r="CM132" s="63"/>
      <c r="CN132" s="63"/>
      <c r="CO132"/>
      <c r="CP132"/>
      <c r="CQ132"/>
      <c r="CR132"/>
      <c r="CS132"/>
      <c r="CT132"/>
      <c r="CU132"/>
      <c r="CV132"/>
      <c r="CW132"/>
      <c r="CX132" s="104"/>
      <c r="CY132"/>
      <c r="CZ132" s="273"/>
      <c r="DA132" s="109"/>
      <c r="DB132"/>
      <c r="DC132" s="63"/>
      <c r="DD132" s="63"/>
      <c r="DE132" s="63"/>
      <c r="DF132" s="63"/>
      <c r="DG132" s="63"/>
      <c r="DH132" s="63"/>
      <c r="DI132" s="63"/>
      <c r="DJ132" s="63"/>
      <c r="DK132"/>
      <c r="DL132"/>
      <c r="DM132"/>
      <c r="DN132"/>
      <c r="DO132"/>
      <c r="DP132"/>
      <c r="DQ132"/>
      <c r="DR132"/>
      <c r="DS132" s="106"/>
      <c r="DT132"/>
      <c r="DU132" s="109"/>
      <c r="DV132"/>
      <c r="DW132" s="107"/>
      <c r="DX132" s="107"/>
      <c r="DY132" s="107"/>
      <c r="DZ132" s="63"/>
      <c r="EA132" s="63"/>
      <c r="EB132" s="63"/>
      <c r="EC132"/>
      <c r="ED132"/>
      <c r="EE132"/>
      <c r="EF132"/>
      <c r="EG132"/>
      <c r="EH132"/>
      <c r="EI132"/>
      <c r="EJ132"/>
      <c r="EK132"/>
      <c r="EL132" s="104"/>
      <c r="EM132"/>
      <c r="EN132" s="273"/>
      <c r="EO132" s="109"/>
      <c r="EP132"/>
      <c r="EQ132" s="63"/>
      <c r="ER132" s="63"/>
      <c r="ES132" s="63"/>
      <c r="ET132" s="63"/>
      <c r="EU132" s="63"/>
      <c r="EV132" s="63"/>
      <c r="EW132" s="63"/>
      <c r="EX132" s="63"/>
      <c r="EY132"/>
      <c r="EZ132"/>
      <c r="FA132"/>
      <c r="FB132"/>
      <c r="FC132"/>
      <c r="FD132"/>
      <c r="FE132"/>
      <c r="FG132" s="72"/>
      <c r="FI132" s="79"/>
      <c r="FK132" s="77"/>
      <c r="FL132" s="77"/>
      <c r="FM132" s="77"/>
      <c r="FN132" s="49"/>
      <c r="FO132" s="49"/>
      <c r="FP132" s="49"/>
      <c r="FZ132" s="76"/>
      <c r="GB132" s="78"/>
      <c r="GC132" s="79"/>
      <c r="GE132" s="49"/>
      <c r="GF132" s="49"/>
      <c r="GG132" s="49"/>
      <c r="GH132" s="49"/>
      <c r="GI132" s="49"/>
      <c r="GJ132" s="49"/>
      <c r="GK132" s="49"/>
      <c r="GL132" s="49"/>
      <c r="GS132" s="49"/>
      <c r="GT132" s="49"/>
      <c r="GU132" s="49"/>
      <c r="GW132" s="50"/>
      <c r="GY132" s="50"/>
      <c r="GZ132" s="50"/>
      <c r="HA132" s="50"/>
      <c r="HB132" s="50"/>
      <c r="HC132" s="50"/>
      <c r="HD132" s="50"/>
      <c r="HE132" s="50"/>
      <c r="HF132" s="50"/>
      <c r="HG132" s="50"/>
      <c r="HH132" s="50"/>
      <c r="HI132" s="50"/>
      <c r="HJ132" s="50"/>
      <c r="HK132" s="50"/>
      <c r="HL132" s="50"/>
      <c r="HM132" s="50"/>
      <c r="HN132" s="50"/>
      <c r="HO132" s="50"/>
      <c r="HP132" s="50"/>
      <c r="HQ132" s="50"/>
      <c r="HR132" s="50"/>
      <c r="HS132" s="50"/>
      <c r="HT132" s="50"/>
      <c r="HU132" s="50"/>
      <c r="HV132" s="50"/>
      <c r="HW132" s="50"/>
      <c r="HX132" s="50"/>
      <c r="HY132" s="50"/>
      <c r="HZ132" s="50"/>
      <c r="IA132" s="50"/>
      <c r="IB132" s="50"/>
      <c r="IC132" s="50"/>
      <c r="ID132" s="50"/>
      <c r="IE132" s="50"/>
      <c r="IF132" s="50"/>
      <c r="IG132" s="50"/>
      <c r="IH132" s="50"/>
      <c r="II132" s="50"/>
      <c r="IJ132" s="50"/>
      <c r="IK132" s="50"/>
      <c r="IL132" s="50"/>
      <c r="IM132" s="50"/>
      <c r="IN132" s="50"/>
      <c r="IO132" s="50"/>
      <c r="IP132" s="50"/>
    </row>
    <row r="133" spans="1:250" s="15" customFormat="1" ht="16.149999999999999" customHeight="1">
      <c r="A133"/>
      <c r="B133"/>
      <c r="C133" s="104" t="s">
        <v>5</v>
      </c>
      <c r="D133"/>
      <c r="E133" s="107" t="s">
        <v>34</v>
      </c>
      <c r="F133"/>
      <c r="G133" s="107"/>
      <c r="H133" s="107"/>
      <c r="I133" s="107"/>
      <c r="J133" s="63"/>
      <c r="K133" s="63"/>
      <c r="L133" s="63"/>
      <c r="M133"/>
      <c r="N133"/>
      <c r="O133"/>
      <c r="P133"/>
      <c r="Q133"/>
      <c r="R133"/>
      <c r="S133"/>
      <c r="T133"/>
      <c r="U133"/>
      <c r="V133" s="104"/>
      <c r="W133"/>
      <c r="X133" s="105" t="s">
        <v>5</v>
      </c>
      <c r="Y133" s="107" t="s">
        <v>34</v>
      </c>
      <c r="Z133"/>
      <c r="AA133" s="63"/>
      <c r="AB133" s="63"/>
      <c r="AC133" s="63"/>
      <c r="AD133" s="63"/>
      <c r="AE133" s="63"/>
      <c r="AF133" s="63"/>
      <c r="AG133" s="63"/>
      <c r="AH133" s="63"/>
      <c r="AI133"/>
      <c r="AJ133"/>
      <c r="AK133"/>
      <c r="AL133"/>
      <c r="AM133"/>
      <c r="AN133"/>
      <c r="AO133"/>
      <c r="AP133"/>
      <c r="AQ133" s="104" t="s">
        <v>5</v>
      </c>
      <c r="AR133"/>
      <c r="AS133" s="107" t="s">
        <v>34</v>
      </c>
      <c r="AT133"/>
      <c r="AU133" s="107"/>
      <c r="AV133" s="107"/>
      <c r="AW133" s="107"/>
      <c r="AX133" s="63"/>
      <c r="AY133" s="63"/>
      <c r="AZ133" s="63"/>
      <c r="BA133"/>
      <c r="BB133"/>
      <c r="BC133"/>
      <c r="BD133"/>
      <c r="BE133"/>
      <c r="BF133"/>
      <c r="BG133"/>
      <c r="BH133"/>
      <c r="BI133"/>
      <c r="BJ133" s="104"/>
      <c r="BK133"/>
      <c r="BL133" s="105" t="s">
        <v>5</v>
      </c>
      <c r="BM133" s="107" t="s">
        <v>34</v>
      </c>
      <c r="BN133"/>
      <c r="BO133" s="63"/>
      <c r="BP133" s="63"/>
      <c r="BQ133" s="63"/>
      <c r="BR133" s="63"/>
      <c r="BS133" s="63"/>
      <c r="BT133" s="63"/>
      <c r="BU133" s="63"/>
      <c r="BV133" s="63"/>
      <c r="BW133"/>
      <c r="BX133"/>
      <c r="BY133"/>
      <c r="BZ133"/>
      <c r="CA133"/>
      <c r="CB133"/>
      <c r="CC133"/>
      <c r="CD133"/>
      <c r="CE133" s="104" t="s">
        <v>5</v>
      </c>
      <c r="CF133"/>
      <c r="CG133" s="107" t="s">
        <v>34</v>
      </c>
      <c r="CH133"/>
      <c r="CI133" s="107"/>
      <c r="CJ133" s="107"/>
      <c r="CK133" s="107"/>
      <c r="CL133" s="63"/>
      <c r="CM133" s="63"/>
      <c r="CN133" s="63"/>
      <c r="CO133"/>
      <c r="CP133"/>
      <c r="CQ133"/>
      <c r="CR133"/>
      <c r="CS133"/>
      <c r="CT133"/>
      <c r="CU133"/>
      <c r="CV133"/>
      <c r="CW133"/>
      <c r="CX133" s="104"/>
      <c r="CY133"/>
      <c r="CZ133" s="105" t="s">
        <v>5</v>
      </c>
      <c r="DA133" s="107" t="s">
        <v>34</v>
      </c>
      <c r="DB133"/>
      <c r="DC133" s="63"/>
      <c r="DD133" s="63"/>
      <c r="DE133" s="63"/>
      <c r="DF133" s="63"/>
      <c r="DG133" s="63"/>
      <c r="DH133" s="63"/>
      <c r="DI133" s="63"/>
      <c r="DJ133" s="63"/>
      <c r="DK133"/>
      <c r="DL133"/>
      <c r="DM133"/>
      <c r="DN133"/>
      <c r="DO133"/>
      <c r="DP133"/>
      <c r="DQ133"/>
      <c r="DR133"/>
      <c r="DS133" s="104" t="s">
        <v>5</v>
      </c>
      <c r="DT133"/>
      <c r="DU133" s="107" t="s">
        <v>34</v>
      </c>
      <c r="DV133"/>
      <c r="DW133" s="107"/>
      <c r="DX133" s="107"/>
      <c r="DY133" s="107"/>
      <c r="DZ133" s="63"/>
      <c r="EA133" s="63"/>
      <c r="EB133" s="63"/>
      <c r="EC133"/>
      <c r="ED133"/>
      <c r="EE133"/>
      <c r="EF133"/>
      <c r="EG133"/>
      <c r="EH133"/>
      <c r="EI133"/>
      <c r="EJ133"/>
      <c r="EK133"/>
      <c r="EL133" s="104"/>
      <c r="EM133"/>
      <c r="EN133" s="105" t="s">
        <v>5</v>
      </c>
      <c r="EO133" s="107" t="s">
        <v>34</v>
      </c>
      <c r="EP133"/>
      <c r="EQ133" s="63"/>
      <c r="ER133" s="63"/>
      <c r="ES133" s="63"/>
      <c r="ET133" s="63"/>
      <c r="EU133" s="63"/>
      <c r="EV133" s="63"/>
      <c r="EW133" s="63"/>
      <c r="EX133" s="63"/>
      <c r="EY133"/>
      <c r="EZ133"/>
      <c r="FA133"/>
      <c r="FB133"/>
      <c r="FC133"/>
      <c r="FD133"/>
      <c r="FE133"/>
      <c r="FG133" s="76"/>
      <c r="FI133" s="77"/>
      <c r="FK133" s="77"/>
      <c r="FL133" s="77"/>
      <c r="FM133" s="77"/>
      <c r="FN133" s="49"/>
      <c r="FO133" s="49"/>
      <c r="FP133" s="49"/>
      <c r="FZ133" s="76"/>
      <c r="GB133" s="75"/>
      <c r="GC133" s="77"/>
      <c r="GE133" s="49"/>
      <c r="GF133" s="49"/>
      <c r="GG133" s="49"/>
      <c r="GH133" s="49"/>
      <c r="GI133" s="49"/>
      <c r="GJ133" s="49"/>
      <c r="GK133" s="49"/>
      <c r="GL133" s="49"/>
      <c r="GS133" s="49"/>
      <c r="GT133" s="49"/>
      <c r="GU133" s="49"/>
      <c r="GW133" s="50"/>
      <c r="GY133" s="50"/>
      <c r="GZ133" s="50"/>
      <c r="HA133" s="50"/>
      <c r="HB133" s="50"/>
      <c r="HC133" s="50"/>
      <c r="HD133" s="50"/>
      <c r="HE133" s="50"/>
      <c r="HF133" s="50"/>
      <c r="HG133" s="50"/>
      <c r="HH133" s="50"/>
      <c r="HI133" s="50"/>
      <c r="HJ133" s="50"/>
      <c r="HK133" s="50"/>
      <c r="HL133" s="50"/>
      <c r="HM133" s="50"/>
      <c r="HN133" s="50"/>
      <c r="HO133" s="50"/>
      <c r="HP133" s="50"/>
      <c r="HQ133" s="50"/>
      <c r="HR133" s="50"/>
      <c r="HS133" s="50"/>
      <c r="HT133" s="50"/>
      <c r="HU133" s="50"/>
      <c r="HV133" s="50"/>
      <c r="HW133" s="50"/>
      <c r="HX133" s="50"/>
      <c r="HY133" s="50"/>
      <c r="HZ133" s="50"/>
      <c r="IA133" s="50"/>
      <c r="IB133" s="50"/>
      <c r="IC133" s="50"/>
      <c r="ID133" s="50"/>
      <c r="IE133" s="50"/>
      <c r="IF133" s="50"/>
      <c r="IG133" s="50"/>
      <c r="IH133" s="50"/>
      <c r="II133" s="50"/>
      <c r="IJ133" s="50"/>
      <c r="IK133" s="50"/>
      <c r="IL133" s="50"/>
      <c r="IM133" s="50"/>
      <c r="IN133" s="50"/>
      <c r="IO133" s="50"/>
      <c r="IP133" s="50"/>
    </row>
    <row r="134" spans="1:250" s="15" customFormat="1" ht="16.149999999999999" customHeight="1">
      <c r="A134"/>
      <c r="B134"/>
      <c r="C134" s="104" t="s">
        <v>6</v>
      </c>
      <c r="D134"/>
      <c r="E134" s="107" t="s">
        <v>34</v>
      </c>
      <c r="F134"/>
      <c r="G134" s="109"/>
      <c r="H134" s="109"/>
      <c r="I134" s="109"/>
      <c r="J134" s="60"/>
      <c r="K134" s="60"/>
      <c r="L134" s="60"/>
      <c r="M134"/>
      <c r="N134"/>
      <c r="O134"/>
      <c r="P134"/>
      <c r="Q134"/>
      <c r="R134"/>
      <c r="S134"/>
      <c r="T134"/>
      <c r="U134"/>
      <c r="V134" s="106"/>
      <c r="W134"/>
      <c r="X134" s="105" t="s">
        <v>6</v>
      </c>
      <c r="Y134" s="107" t="s">
        <v>34</v>
      </c>
      <c r="Z134"/>
      <c r="AA134" s="60"/>
      <c r="AB134" s="60"/>
      <c r="AC134" s="60"/>
      <c r="AD134" s="60"/>
      <c r="AE134" s="60"/>
      <c r="AF134" s="60"/>
      <c r="AG134" s="60"/>
      <c r="AH134" s="60"/>
      <c r="AI134"/>
      <c r="AJ134"/>
      <c r="AK134"/>
      <c r="AL134"/>
      <c r="AM134"/>
      <c r="AN134"/>
      <c r="AO134"/>
      <c r="AP134"/>
      <c r="AQ134" s="104" t="s">
        <v>6</v>
      </c>
      <c r="AR134"/>
      <c r="AS134" s="107" t="s">
        <v>34</v>
      </c>
      <c r="AT134"/>
      <c r="AU134" s="109"/>
      <c r="AV134" s="109"/>
      <c r="AW134" s="109"/>
      <c r="AX134" s="60"/>
      <c r="AY134" s="60"/>
      <c r="AZ134" s="60"/>
      <c r="BA134"/>
      <c r="BB134"/>
      <c r="BC134"/>
      <c r="BD134"/>
      <c r="BE134"/>
      <c r="BF134"/>
      <c r="BG134"/>
      <c r="BH134"/>
      <c r="BI134"/>
      <c r="BJ134" s="106"/>
      <c r="BK134"/>
      <c r="BL134" s="105" t="s">
        <v>6</v>
      </c>
      <c r="BM134" s="107" t="s">
        <v>34</v>
      </c>
      <c r="BN134"/>
      <c r="BO134" s="60"/>
      <c r="BP134" s="60"/>
      <c r="BQ134" s="60"/>
      <c r="BR134" s="60"/>
      <c r="BS134" s="60"/>
      <c r="BT134" s="60"/>
      <c r="BU134" s="60"/>
      <c r="BV134" s="60"/>
      <c r="BW134"/>
      <c r="BX134"/>
      <c r="BY134"/>
      <c r="BZ134"/>
      <c r="CA134"/>
      <c r="CB134"/>
      <c r="CC134"/>
      <c r="CD134"/>
      <c r="CE134" s="104" t="s">
        <v>6</v>
      </c>
      <c r="CF134"/>
      <c r="CG134" s="107" t="s">
        <v>34</v>
      </c>
      <c r="CH134"/>
      <c r="CI134" s="109"/>
      <c r="CJ134" s="109"/>
      <c r="CK134" s="109"/>
      <c r="CL134" s="60"/>
      <c r="CM134" s="60"/>
      <c r="CN134" s="60"/>
      <c r="CO134"/>
      <c r="CP134"/>
      <c r="CQ134"/>
      <c r="CR134"/>
      <c r="CS134"/>
      <c r="CT134"/>
      <c r="CU134"/>
      <c r="CV134"/>
      <c r="CW134"/>
      <c r="CX134" s="106"/>
      <c r="CY134"/>
      <c r="CZ134" s="105" t="s">
        <v>6</v>
      </c>
      <c r="DA134" s="107" t="s">
        <v>34</v>
      </c>
      <c r="DB134"/>
      <c r="DC134" s="60"/>
      <c r="DD134" s="60"/>
      <c r="DE134" s="60"/>
      <c r="DF134" s="60"/>
      <c r="DG134" s="60"/>
      <c r="DH134" s="60"/>
      <c r="DI134" s="60"/>
      <c r="DJ134" s="60"/>
      <c r="DK134"/>
      <c r="DL134"/>
      <c r="DM134"/>
      <c r="DN134"/>
      <c r="DO134"/>
      <c r="DP134"/>
      <c r="DQ134"/>
      <c r="DR134"/>
      <c r="DS134" s="104" t="s">
        <v>6</v>
      </c>
      <c r="DT134"/>
      <c r="DU134" s="107" t="s">
        <v>34</v>
      </c>
      <c r="DV134"/>
      <c r="DW134" s="109"/>
      <c r="DX134" s="109"/>
      <c r="DY134" s="109"/>
      <c r="DZ134" s="60"/>
      <c r="EA134" s="60"/>
      <c r="EB134" s="60"/>
      <c r="EC134"/>
      <c r="ED134"/>
      <c r="EE134"/>
      <c r="EF134"/>
      <c r="EG134"/>
      <c r="EH134"/>
      <c r="EI134"/>
      <c r="EJ134"/>
      <c r="EK134"/>
      <c r="EL134" s="106"/>
      <c r="EM134"/>
      <c r="EN134" s="105" t="s">
        <v>6</v>
      </c>
      <c r="EO134" s="107" t="s">
        <v>34</v>
      </c>
      <c r="EP134"/>
      <c r="EQ134" s="60"/>
      <c r="ER134" s="60"/>
      <c r="ES134" s="60"/>
      <c r="ET134" s="60"/>
      <c r="EU134" s="60"/>
      <c r="EV134" s="60"/>
      <c r="EW134" s="60"/>
      <c r="EX134" s="60"/>
      <c r="EY134"/>
      <c r="EZ134"/>
      <c r="FA134"/>
      <c r="FB134"/>
      <c r="FC134"/>
      <c r="FD134"/>
      <c r="FE134"/>
      <c r="FG134" s="76"/>
      <c r="FI134" s="77"/>
      <c r="FK134" s="79"/>
      <c r="FL134" s="79"/>
      <c r="FM134" s="79"/>
      <c r="FN134" s="73"/>
      <c r="FO134" s="73"/>
      <c r="FP134" s="73"/>
      <c r="FZ134" s="72"/>
      <c r="GB134" s="75"/>
      <c r="GC134" s="77"/>
      <c r="GE134" s="73"/>
      <c r="GF134" s="73"/>
      <c r="GG134" s="73"/>
      <c r="GH134" s="73"/>
      <c r="GI134" s="73"/>
      <c r="GJ134" s="73"/>
      <c r="GK134" s="73"/>
      <c r="GL134" s="73"/>
      <c r="GS134" s="49"/>
      <c r="GW134" s="50"/>
      <c r="GY134" s="50"/>
      <c r="GZ134" s="50"/>
      <c r="HA134" s="50"/>
      <c r="HB134" s="50"/>
      <c r="HC134" s="50"/>
      <c r="HD134" s="50"/>
      <c r="HE134" s="50"/>
      <c r="HF134" s="50"/>
      <c r="HG134" s="50"/>
      <c r="HH134" s="50"/>
      <c r="HI134" s="50"/>
      <c r="HJ134" s="50"/>
      <c r="HK134" s="50"/>
      <c r="HL134" s="50"/>
      <c r="HM134" s="50"/>
      <c r="HN134" s="50"/>
      <c r="HO134" s="50"/>
      <c r="HP134" s="50"/>
      <c r="HQ134" s="50"/>
      <c r="HR134" s="50"/>
      <c r="HS134" s="50"/>
      <c r="HT134" s="50"/>
      <c r="HU134" s="50"/>
      <c r="HV134" s="50"/>
      <c r="HW134" s="50"/>
      <c r="HX134" s="50"/>
      <c r="HY134" s="50"/>
      <c r="HZ134" s="50"/>
      <c r="IA134" s="50"/>
      <c r="IB134" s="50"/>
      <c r="IC134" s="50"/>
      <c r="ID134" s="50"/>
      <c r="IE134" s="50"/>
      <c r="IF134" s="50"/>
      <c r="IG134" s="50"/>
      <c r="IH134" s="50"/>
      <c r="II134" s="50"/>
      <c r="IJ134" s="50"/>
      <c r="IK134" s="50"/>
      <c r="IL134" s="50"/>
      <c r="IM134" s="50"/>
      <c r="IN134" s="50"/>
      <c r="IO134" s="50"/>
      <c r="IP134" s="50"/>
    </row>
    <row r="135" spans="1:250" s="15" customFormat="1" ht="16.149999999999999" customHeight="1">
      <c r="A135" s="63"/>
      <c r="B135"/>
      <c r="C135"/>
      <c r="D135"/>
      <c r="E135"/>
      <c r="F135"/>
      <c r="G135"/>
      <c r="H135" s="104"/>
      <c r="I135" s="107"/>
      <c r="J135" s="107"/>
      <c r="K135" s="107"/>
      <c r="L135" s="107"/>
      <c r="M135" s="63"/>
      <c r="N135" s="63"/>
      <c r="O135" s="63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 s="104"/>
      <c r="AF135"/>
      <c r="AG135" s="107"/>
      <c r="AH135" s="107"/>
      <c r="AI135" s="107"/>
      <c r="AJ135" s="63"/>
      <c r="AK135" s="63"/>
      <c r="AL135" s="63"/>
      <c r="AM135" s="63"/>
      <c r="AN135" s="63"/>
      <c r="AO135" s="63"/>
      <c r="AP135"/>
      <c r="AQ135"/>
      <c r="AR135"/>
      <c r="AS135"/>
      <c r="AT135"/>
      <c r="AU135"/>
      <c r="AV135" s="104"/>
      <c r="AW135" s="107"/>
      <c r="AX135" s="107"/>
      <c r="AY135" s="107"/>
      <c r="AZ135" s="107"/>
      <c r="BA135" s="63"/>
      <c r="BB135" s="63"/>
      <c r="BC135" s="63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 s="104"/>
      <c r="BT135"/>
      <c r="BU135" s="107"/>
      <c r="BV135" s="107"/>
      <c r="BW135" s="107"/>
      <c r="BX135" s="63"/>
      <c r="BY135" s="63"/>
      <c r="BZ135" s="63"/>
      <c r="CA135" s="63"/>
      <c r="CB135" s="63"/>
      <c r="CC135" s="63"/>
      <c r="CD135"/>
      <c r="CE135"/>
      <c r="CF135"/>
      <c r="CG135"/>
      <c r="CH135"/>
      <c r="CI135"/>
      <c r="CJ135" s="104"/>
      <c r="CK135" s="107"/>
      <c r="CL135" s="107"/>
      <c r="CM135" s="107"/>
      <c r="CN135" s="107"/>
      <c r="CO135" s="63"/>
      <c r="CP135" s="63"/>
      <c r="CQ135" s="63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 s="104"/>
      <c r="DH135"/>
      <c r="DI135" s="107"/>
      <c r="DJ135" s="107"/>
      <c r="DK135" s="107"/>
      <c r="DL135" s="63"/>
      <c r="DM135" s="63"/>
      <c r="DN135" s="63"/>
      <c r="DO135" s="63"/>
      <c r="DP135" s="63"/>
      <c r="DQ135" s="63"/>
      <c r="DR135"/>
      <c r="DS135"/>
      <c r="DT135"/>
      <c r="DU135"/>
      <c r="DV135"/>
      <c r="DW135"/>
      <c r="DX135" s="104"/>
      <c r="DY135" s="107"/>
      <c r="DZ135" s="107"/>
      <c r="EA135" s="107"/>
      <c r="EB135" s="107"/>
      <c r="EC135" s="63"/>
      <c r="ED135" s="63"/>
      <c r="EE135" s="63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 s="104"/>
      <c r="EV135"/>
      <c r="EW135" s="107"/>
      <c r="EX135" s="107"/>
      <c r="EY135" s="107"/>
      <c r="EZ135" s="63"/>
      <c r="FA135" s="63"/>
      <c r="FB135" s="63"/>
      <c r="FC135" s="63"/>
      <c r="FD135" s="63"/>
      <c r="FE135" s="63"/>
      <c r="FL135" s="76"/>
      <c r="FM135" s="77"/>
      <c r="FN135" s="77"/>
      <c r="FO135" s="77"/>
      <c r="FP135" s="77"/>
      <c r="FQ135" s="49"/>
      <c r="FR135" s="49"/>
      <c r="FS135" s="49"/>
      <c r="GI135" s="76"/>
      <c r="GK135" s="77"/>
      <c r="GL135" s="77"/>
      <c r="GM135" s="77"/>
      <c r="GN135" s="49"/>
      <c r="GO135" s="49"/>
      <c r="GP135" s="49"/>
      <c r="GQ135" s="49"/>
      <c r="GR135" s="49"/>
      <c r="GS135" s="49"/>
      <c r="GY135" s="50"/>
      <c r="GZ135" s="50"/>
      <c r="HA135" s="50"/>
      <c r="HB135" s="50"/>
      <c r="HC135" s="50"/>
      <c r="HD135" s="50"/>
      <c r="HE135" s="50"/>
      <c r="HF135" s="50"/>
      <c r="HG135" s="50"/>
      <c r="HH135" s="50"/>
      <c r="HI135" s="50"/>
      <c r="HJ135" s="50"/>
      <c r="HK135" s="50"/>
      <c r="HL135" s="50"/>
      <c r="HM135" s="50"/>
      <c r="HN135" s="50"/>
      <c r="HO135" s="50"/>
      <c r="HP135" s="50"/>
      <c r="HQ135" s="50"/>
      <c r="HR135" s="50"/>
      <c r="HS135" s="50"/>
      <c r="HT135" s="50"/>
      <c r="HU135" s="50"/>
      <c r="HV135" s="50"/>
      <c r="HW135" s="50"/>
      <c r="HX135" s="50"/>
      <c r="HY135" s="50"/>
      <c r="HZ135" s="50"/>
      <c r="IA135" s="50"/>
      <c r="IB135" s="50"/>
      <c r="IC135" s="50"/>
      <c r="ID135" s="50"/>
      <c r="IE135" s="50"/>
      <c r="IF135" s="50"/>
      <c r="IG135" s="50"/>
      <c r="IH135" s="50"/>
      <c r="II135" s="50"/>
      <c r="IJ135" s="50"/>
      <c r="IK135" s="50"/>
      <c r="IL135" s="50"/>
      <c r="IM135" s="50"/>
      <c r="IN135" s="50"/>
      <c r="IO135" s="50"/>
      <c r="IP135" s="50"/>
    </row>
    <row r="136" spans="1:250" s="15" customFormat="1" ht="16.149999999999999" customHeight="1" thickBot="1">
      <c r="A136" s="64"/>
      <c r="B136"/>
      <c r="C136"/>
      <c r="D136"/>
      <c r="E136"/>
      <c r="F136" s="110" t="s">
        <v>35</v>
      </c>
      <c r="G136" s="272"/>
      <c r="H136" s="272"/>
      <c r="I136" s="272"/>
      <c r="J136" s="272"/>
      <c r="K136" s="111"/>
      <c r="L136" s="111"/>
      <c r="M136" s="111"/>
      <c r="N136" s="112"/>
      <c r="O136" s="112"/>
      <c r="P136" s="272"/>
      <c r="Q136" s="272"/>
      <c r="R136" s="272"/>
      <c r="S136" s="272"/>
      <c r="T136"/>
      <c r="U136"/>
      <c r="V136"/>
      <c r="W136"/>
      <c r="X136"/>
      <c r="Y136"/>
      <c r="Z136" s="110" t="s">
        <v>35</v>
      </c>
      <c r="AA136" s="272"/>
      <c r="AB136" s="272"/>
      <c r="AC136" s="272"/>
      <c r="AD136" s="272"/>
      <c r="AE136" s="113"/>
      <c r="AF136" s="272"/>
      <c r="AG136" s="111"/>
      <c r="AH136" s="111"/>
      <c r="AI136" s="111"/>
      <c r="AJ136" s="112"/>
      <c r="AK136" s="112"/>
      <c r="AL136" s="63"/>
      <c r="AM136" s="64"/>
      <c r="AN136" s="64"/>
      <c r="AO136" s="64"/>
      <c r="AP136"/>
      <c r="AQ136"/>
      <c r="AR136"/>
      <c r="AS136"/>
      <c r="AT136" s="110" t="s">
        <v>35</v>
      </c>
      <c r="AU136" s="272"/>
      <c r="AV136" s="272"/>
      <c r="AW136" s="272"/>
      <c r="AX136" s="272"/>
      <c r="AY136" s="111"/>
      <c r="AZ136" s="111"/>
      <c r="BA136" s="111"/>
      <c r="BB136" s="112"/>
      <c r="BC136" s="112"/>
      <c r="BD136" s="272"/>
      <c r="BE136" s="272"/>
      <c r="BF136" s="272"/>
      <c r="BG136" s="272"/>
      <c r="BH136"/>
      <c r="BI136"/>
      <c r="BJ136"/>
      <c r="BK136"/>
      <c r="BL136"/>
      <c r="BM136"/>
      <c r="BN136" s="110" t="s">
        <v>35</v>
      </c>
      <c r="BO136" s="272"/>
      <c r="BP136" s="272"/>
      <c r="BQ136" s="272"/>
      <c r="BR136" s="272"/>
      <c r="BS136" s="113"/>
      <c r="BT136" s="272"/>
      <c r="BU136" s="111"/>
      <c r="BV136" s="111"/>
      <c r="BW136" s="111"/>
      <c r="BX136" s="112"/>
      <c r="BY136" s="112"/>
      <c r="BZ136" s="63"/>
      <c r="CA136" s="64"/>
      <c r="CB136" s="64"/>
      <c r="CC136" s="64"/>
      <c r="CD136"/>
      <c r="CE136"/>
      <c r="CF136"/>
      <c r="CG136"/>
      <c r="CH136" s="110" t="s">
        <v>35</v>
      </c>
      <c r="CI136" s="272"/>
      <c r="CJ136" s="272"/>
      <c r="CK136" s="272"/>
      <c r="CL136" s="272"/>
      <c r="CM136" s="111"/>
      <c r="CN136" s="111"/>
      <c r="CO136" s="111"/>
      <c r="CP136" s="112"/>
      <c r="CQ136" s="112"/>
      <c r="CR136" s="272"/>
      <c r="CS136" s="272"/>
      <c r="CT136" s="272"/>
      <c r="CU136" s="272"/>
      <c r="CV136"/>
      <c r="CW136"/>
      <c r="CX136"/>
      <c r="CY136"/>
      <c r="CZ136"/>
      <c r="DA136"/>
      <c r="DB136" s="110" t="s">
        <v>35</v>
      </c>
      <c r="DC136" s="272"/>
      <c r="DD136" s="272"/>
      <c r="DE136" s="272"/>
      <c r="DF136" s="272"/>
      <c r="DG136" s="113"/>
      <c r="DH136" s="272"/>
      <c r="DI136" s="111"/>
      <c r="DJ136" s="111"/>
      <c r="DK136" s="111"/>
      <c r="DL136" s="112"/>
      <c r="DM136" s="112"/>
      <c r="DN136" s="63"/>
      <c r="DO136" s="64"/>
      <c r="DP136" s="64"/>
      <c r="DQ136" s="64"/>
      <c r="DR136"/>
      <c r="DS136"/>
      <c r="DT136"/>
      <c r="DU136"/>
      <c r="DV136" s="110" t="s">
        <v>35</v>
      </c>
      <c r="DW136" s="272"/>
      <c r="DX136" s="272"/>
      <c r="DY136" s="272"/>
      <c r="DZ136" s="272"/>
      <c r="EA136" s="111"/>
      <c r="EB136" s="111"/>
      <c r="EC136" s="111"/>
      <c r="ED136" s="112"/>
      <c r="EE136" s="112"/>
      <c r="EF136" s="272"/>
      <c r="EG136" s="272"/>
      <c r="EH136" s="272"/>
      <c r="EI136" s="272"/>
      <c r="EJ136"/>
      <c r="EK136"/>
      <c r="EL136"/>
      <c r="EM136"/>
      <c r="EN136"/>
      <c r="EO136"/>
      <c r="EP136" s="110" t="s">
        <v>35</v>
      </c>
      <c r="EQ136" s="272"/>
      <c r="ER136" s="272"/>
      <c r="ES136" s="272"/>
      <c r="ET136" s="272"/>
      <c r="EU136" s="113"/>
      <c r="EV136" s="272"/>
      <c r="EW136" s="111"/>
      <c r="EX136" s="111"/>
      <c r="EY136" s="111"/>
      <c r="EZ136" s="112"/>
      <c r="FA136" s="112"/>
      <c r="FB136" s="63"/>
      <c r="FC136" s="64"/>
      <c r="FD136" s="64"/>
      <c r="FE136" s="64"/>
      <c r="FJ136" s="46"/>
      <c r="FO136" s="77"/>
      <c r="FP136" s="77"/>
      <c r="FQ136" s="77"/>
      <c r="FR136" s="49"/>
      <c r="FS136" s="49"/>
      <c r="GD136" s="46"/>
      <c r="GI136" s="76"/>
      <c r="GK136" s="77"/>
      <c r="GL136" s="77"/>
      <c r="GM136" s="77"/>
      <c r="GN136" s="49"/>
      <c r="GO136" s="49"/>
      <c r="GP136" s="49"/>
      <c r="GQ136" s="49"/>
      <c r="GR136" s="49"/>
      <c r="GS136" s="49"/>
      <c r="GT136" s="61"/>
      <c r="GU136" s="61"/>
      <c r="GY136" s="50"/>
      <c r="GZ136" s="50"/>
      <c r="HA136" s="50"/>
      <c r="HB136" s="50"/>
      <c r="HC136" s="50"/>
      <c r="HD136" s="50"/>
      <c r="HE136" s="50"/>
      <c r="HF136" s="50"/>
      <c r="HG136" s="50"/>
      <c r="HH136" s="50"/>
      <c r="HI136" s="50"/>
      <c r="HJ136" s="50"/>
      <c r="HK136" s="50"/>
      <c r="HL136" s="50"/>
      <c r="HM136" s="50"/>
      <c r="HN136" s="50"/>
      <c r="HO136" s="50"/>
      <c r="HP136" s="50"/>
      <c r="HQ136" s="50"/>
      <c r="HR136" s="50"/>
      <c r="HS136" s="50"/>
      <c r="HT136" s="50"/>
      <c r="HU136" s="50"/>
      <c r="HV136" s="50"/>
      <c r="HW136" s="50"/>
      <c r="HX136" s="50"/>
      <c r="HY136" s="50"/>
      <c r="HZ136" s="50"/>
      <c r="IA136" s="50"/>
      <c r="IB136" s="50"/>
      <c r="IC136" s="50"/>
      <c r="ID136" s="50"/>
      <c r="IE136" s="50"/>
      <c r="IF136" s="50"/>
      <c r="IG136" s="50"/>
      <c r="IH136" s="50"/>
      <c r="II136" s="50"/>
      <c r="IJ136" s="50"/>
      <c r="IK136" s="50"/>
      <c r="IL136" s="50"/>
      <c r="IM136" s="50"/>
      <c r="IN136" s="50"/>
      <c r="IO136" s="50"/>
      <c r="IP136" s="50"/>
    </row>
    <row r="137" spans="1:250" s="15" customFormat="1" ht="16.149999999999999" customHeight="1">
      <c r="A137" s="264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 s="63"/>
      <c r="AM137" s="264"/>
      <c r="AN137" s="264"/>
      <c r="AO137" s="264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 s="63"/>
      <c r="CA137" s="264"/>
      <c r="CB137" s="264"/>
      <c r="CC137" s="264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 s="63"/>
      <c r="DO137" s="264"/>
      <c r="DP137" s="264"/>
      <c r="DQ137" s="264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 s="63"/>
      <c r="FC137" s="264"/>
      <c r="FD137" s="264"/>
      <c r="FE137" s="264"/>
      <c r="GP137" s="49"/>
      <c r="GS137" s="49"/>
      <c r="GT137" s="61"/>
      <c r="GU137" s="61"/>
      <c r="GY137" s="50"/>
      <c r="GZ137" s="50"/>
      <c r="HA137" s="50"/>
      <c r="HB137" s="50"/>
      <c r="HC137" s="50"/>
      <c r="HD137" s="50"/>
      <c r="HE137" s="50"/>
      <c r="HF137" s="50"/>
      <c r="HG137" s="50"/>
      <c r="HH137" s="50"/>
      <c r="HI137" s="50"/>
      <c r="HJ137" s="50"/>
      <c r="HK137" s="50"/>
      <c r="HL137" s="50"/>
      <c r="HM137" s="50"/>
      <c r="HN137" s="50"/>
      <c r="HO137" s="50"/>
      <c r="HP137" s="50"/>
      <c r="HQ137" s="50"/>
      <c r="HR137" s="50"/>
      <c r="HS137" s="50"/>
      <c r="HT137" s="50"/>
      <c r="HU137" s="50"/>
      <c r="HV137" s="50"/>
      <c r="HW137" s="50"/>
      <c r="HX137" s="50"/>
      <c r="HY137" s="50"/>
      <c r="HZ137" s="50"/>
      <c r="IA137" s="50"/>
      <c r="IB137" s="50"/>
      <c r="IC137" s="50"/>
      <c r="ID137" s="50"/>
      <c r="IE137" s="50"/>
      <c r="IF137" s="50"/>
      <c r="IG137" s="50"/>
      <c r="IH137" s="50"/>
      <c r="II137" s="50"/>
      <c r="IJ137" s="50"/>
      <c r="IK137" s="50"/>
      <c r="IL137" s="50"/>
      <c r="IM137" s="50"/>
      <c r="IN137" s="50"/>
      <c r="IO137" s="50"/>
      <c r="IP137" s="50"/>
    </row>
    <row r="138" spans="1:250" s="15" customFormat="1" ht="16.149999999999999" customHeight="1" thickBot="1">
      <c r="A138" s="264"/>
      <c r="B138"/>
      <c r="C138"/>
      <c r="D138"/>
      <c r="E138"/>
      <c r="F138" s="110" t="s">
        <v>36</v>
      </c>
      <c r="G138" s="272"/>
      <c r="H138" s="272"/>
      <c r="I138" s="272"/>
      <c r="J138" s="272"/>
      <c r="K138" s="272"/>
      <c r="L138"/>
      <c r="M138" s="110" t="s">
        <v>37</v>
      </c>
      <c r="N138" s="272"/>
      <c r="O138" s="272"/>
      <c r="P138" s="272"/>
      <c r="Q138" s="272"/>
      <c r="R138" s="272"/>
      <c r="S138" s="272"/>
      <c r="T138"/>
      <c r="U138"/>
      <c r="V138"/>
      <c r="W138"/>
      <c r="X138"/>
      <c r="Y138"/>
      <c r="Z138" s="110" t="s">
        <v>36</v>
      </c>
      <c r="AA138" s="272"/>
      <c r="AB138" s="272"/>
      <c r="AC138" s="272"/>
      <c r="AD138" s="272"/>
      <c r="AE138" s="272"/>
      <c r="AF138"/>
      <c r="AG138" s="114" t="s">
        <v>37</v>
      </c>
      <c r="AH138" s="272"/>
      <c r="AI138" s="272"/>
      <c r="AJ138" s="272"/>
      <c r="AK138" s="272"/>
      <c r="AL138" s="63"/>
      <c r="AM138" s="264"/>
      <c r="AN138" s="264"/>
      <c r="AO138" s="264"/>
      <c r="AP138"/>
      <c r="AQ138"/>
      <c r="AR138"/>
      <c r="AS138"/>
      <c r="AT138" s="110" t="s">
        <v>36</v>
      </c>
      <c r="AU138" s="272"/>
      <c r="AV138" s="272"/>
      <c r="AW138" s="272"/>
      <c r="AX138" s="272"/>
      <c r="AY138" s="272"/>
      <c r="AZ138"/>
      <c r="BA138" s="110" t="s">
        <v>37</v>
      </c>
      <c r="BB138" s="272"/>
      <c r="BC138" s="272"/>
      <c r="BD138" s="272"/>
      <c r="BE138" s="272"/>
      <c r="BF138" s="272"/>
      <c r="BG138" s="272"/>
      <c r="BH138"/>
      <c r="BI138"/>
      <c r="BJ138"/>
      <c r="BK138"/>
      <c r="BL138"/>
      <c r="BM138"/>
      <c r="BN138" s="110" t="s">
        <v>36</v>
      </c>
      <c r="BO138" s="272"/>
      <c r="BP138" s="272"/>
      <c r="BQ138" s="272"/>
      <c r="BR138" s="272"/>
      <c r="BS138" s="272"/>
      <c r="BT138"/>
      <c r="BU138" s="114" t="s">
        <v>37</v>
      </c>
      <c r="BV138" s="272"/>
      <c r="BW138" s="272"/>
      <c r="BX138" s="272"/>
      <c r="BY138" s="272"/>
      <c r="BZ138" s="63"/>
      <c r="CA138" s="264"/>
      <c r="CB138" s="264"/>
      <c r="CC138" s="264"/>
      <c r="CD138"/>
      <c r="CE138"/>
      <c r="CF138"/>
      <c r="CG138"/>
      <c r="CH138" s="110" t="s">
        <v>36</v>
      </c>
      <c r="CI138" s="272"/>
      <c r="CJ138" s="272"/>
      <c r="CK138" s="272"/>
      <c r="CL138" s="272"/>
      <c r="CM138" s="272"/>
      <c r="CN138"/>
      <c r="CO138" s="110" t="s">
        <v>37</v>
      </c>
      <c r="CP138" s="272"/>
      <c r="CQ138" s="272"/>
      <c r="CR138" s="272"/>
      <c r="CS138" s="272"/>
      <c r="CT138" s="272"/>
      <c r="CU138" s="272"/>
      <c r="CV138"/>
      <c r="CW138"/>
      <c r="CX138"/>
      <c r="CY138"/>
      <c r="CZ138"/>
      <c r="DA138"/>
      <c r="DB138" s="110" t="s">
        <v>36</v>
      </c>
      <c r="DC138" s="272"/>
      <c r="DD138" s="272"/>
      <c r="DE138" s="272"/>
      <c r="DF138" s="272"/>
      <c r="DG138" s="272"/>
      <c r="DH138"/>
      <c r="DI138" s="114" t="s">
        <v>37</v>
      </c>
      <c r="DJ138" s="272"/>
      <c r="DK138" s="272"/>
      <c r="DL138" s="272"/>
      <c r="DM138" s="272"/>
      <c r="DN138" s="63"/>
      <c r="DO138" s="264"/>
      <c r="DP138" s="264"/>
      <c r="DQ138" s="264"/>
      <c r="DR138"/>
      <c r="DS138"/>
      <c r="DT138"/>
      <c r="DU138"/>
      <c r="DV138" s="110" t="s">
        <v>36</v>
      </c>
      <c r="DW138" s="272"/>
      <c r="DX138" s="272"/>
      <c r="DY138" s="272"/>
      <c r="DZ138" s="272"/>
      <c r="EA138" s="272"/>
      <c r="EB138"/>
      <c r="EC138" s="110" t="s">
        <v>37</v>
      </c>
      <c r="ED138" s="272"/>
      <c r="EE138" s="272"/>
      <c r="EF138" s="272"/>
      <c r="EG138" s="272"/>
      <c r="EH138" s="272"/>
      <c r="EI138" s="272"/>
      <c r="EJ138"/>
      <c r="EK138"/>
      <c r="EL138"/>
      <c r="EM138"/>
      <c r="EN138"/>
      <c r="EO138"/>
      <c r="EP138" s="110" t="s">
        <v>36</v>
      </c>
      <c r="EQ138" s="272"/>
      <c r="ER138" s="272"/>
      <c r="ES138" s="272"/>
      <c r="ET138" s="272"/>
      <c r="EU138" s="272"/>
      <c r="EV138"/>
      <c r="EW138" s="114" t="s">
        <v>37</v>
      </c>
      <c r="EX138" s="272"/>
      <c r="EY138" s="272"/>
      <c r="EZ138" s="272"/>
      <c r="FA138" s="272"/>
      <c r="FB138" s="63"/>
      <c r="FC138" s="264"/>
      <c r="FD138" s="264"/>
      <c r="FE138" s="264"/>
      <c r="FJ138" s="46"/>
      <c r="FQ138" s="46"/>
      <c r="GD138" s="46"/>
      <c r="GK138" s="48"/>
      <c r="GP138" s="49"/>
      <c r="GS138" s="49"/>
      <c r="GT138" s="61"/>
      <c r="GU138" s="61"/>
      <c r="GY138" s="50"/>
      <c r="GZ138" s="50"/>
      <c r="HA138" s="50"/>
      <c r="HB138" s="50"/>
      <c r="HC138" s="50"/>
      <c r="HD138" s="50"/>
      <c r="HE138" s="50"/>
      <c r="HF138" s="50"/>
      <c r="HG138" s="50"/>
      <c r="HH138" s="50"/>
      <c r="HI138" s="50"/>
      <c r="HJ138" s="50"/>
      <c r="HK138" s="50"/>
      <c r="HL138" s="50"/>
      <c r="HM138" s="50"/>
      <c r="HN138" s="50"/>
      <c r="HO138" s="50"/>
      <c r="HP138" s="50"/>
      <c r="HQ138" s="50"/>
      <c r="HR138" s="50"/>
      <c r="HS138" s="50"/>
      <c r="HT138" s="50"/>
      <c r="HU138" s="50"/>
      <c r="HV138" s="50"/>
      <c r="HW138" s="50"/>
      <c r="HX138" s="50"/>
      <c r="HY138" s="50"/>
      <c r="HZ138" s="50"/>
      <c r="IA138" s="50"/>
      <c r="IB138" s="50"/>
      <c r="IC138" s="50"/>
      <c r="ID138" s="50"/>
      <c r="IE138" s="50"/>
      <c r="IF138" s="50"/>
      <c r="IG138" s="50"/>
      <c r="IH138" s="50"/>
      <c r="II138" s="50"/>
      <c r="IJ138" s="50"/>
      <c r="IK138" s="50"/>
      <c r="IL138" s="50"/>
      <c r="IM138" s="50"/>
      <c r="IN138" s="50"/>
      <c r="IO138" s="50"/>
      <c r="IP138" s="50"/>
    </row>
    <row r="139" spans="1:250" s="15" customFormat="1" ht="16.149999999999999" customHeight="1">
      <c r="A139" s="61"/>
      <c r="B139"/>
      <c r="C139"/>
      <c r="D139"/>
      <c r="E139"/>
      <c r="F139"/>
      <c r="G139"/>
      <c r="H139"/>
      <c r="I139"/>
      <c r="J139"/>
      <c r="K139" s="61"/>
      <c r="L139" s="61"/>
      <c r="M139" s="61"/>
      <c r="N139" s="61"/>
      <c r="O139" s="61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 s="61"/>
      <c r="AH139" s="61"/>
      <c r="AI139" s="61"/>
      <c r="AJ139" s="61"/>
      <c r="AK139" s="61"/>
      <c r="AL139" s="63"/>
      <c r="AM139" s="61"/>
      <c r="AN139" s="61"/>
      <c r="AO139" s="61"/>
      <c r="AP139"/>
      <c r="AQ139"/>
      <c r="AR139"/>
      <c r="AS139"/>
      <c r="AT139"/>
      <c r="AU139"/>
      <c r="AV139"/>
      <c r="AW139"/>
      <c r="AX139"/>
      <c r="AY139" s="61"/>
      <c r="AZ139" s="61"/>
      <c r="BA139" s="61"/>
      <c r="BB139" s="61"/>
      <c r="BC139" s="61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 s="61"/>
      <c r="BV139" s="61"/>
      <c r="BW139" s="61"/>
      <c r="BX139" s="61"/>
      <c r="BY139" s="61"/>
      <c r="BZ139" s="63"/>
      <c r="CA139" s="61"/>
      <c r="CB139" s="61"/>
      <c r="CC139" s="61"/>
      <c r="CD139"/>
      <c r="CE139"/>
      <c r="CF139"/>
      <c r="CG139"/>
      <c r="CH139"/>
      <c r="CI139"/>
      <c r="CJ139"/>
      <c r="CK139"/>
      <c r="CL139"/>
      <c r="CM139" s="61"/>
      <c r="CN139" s="61"/>
      <c r="CO139" s="61"/>
      <c r="CP139" s="61"/>
      <c r="CQ139" s="61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 s="61"/>
      <c r="DJ139" s="61"/>
      <c r="DK139" s="61"/>
      <c r="DL139" s="61"/>
      <c r="DM139" s="61"/>
      <c r="DN139" s="63"/>
      <c r="DO139" s="61"/>
      <c r="DP139" s="61"/>
      <c r="DQ139" s="61"/>
      <c r="DR139"/>
      <c r="DS139"/>
      <c r="DT139"/>
      <c r="DU139"/>
      <c r="DV139"/>
      <c r="DW139"/>
      <c r="DX139"/>
      <c r="DY139"/>
      <c r="DZ139"/>
      <c r="EA139" s="61"/>
      <c r="EB139" s="61"/>
      <c r="EC139" s="61"/>
      <c r="ED139" s="61"/>
      <c r="EE139" s="61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 s="61"/>
      <c r="EX139" s="61"/>
      <c r="EY139" s="61"/>
      <c r="EZ139" s="61"/>
      <c r="FA139" s="61"/>
      <c r="FB139" s="63"/>
      <c r="FC139" s="61"/>
      <c r="FD139" s="61"/>
      <c r="FE139" s="61"/>
      <c r="FO139" s="61"/>
      <c r="FP139" s="61"/>
      <c r="FQ139" s="61"/>
      <c r="FR139" s="61"/>
      <c r="FS139" s="61"/>
      <c r="GK139" s="61"/>
      <c r="GL139" s="61"/>
      <c r="GM139" s="61"/>
      <c r="GN139" s="61"/>
      <c r="GO139" s="61"/>
      <c r="GP139" s="49"/>
      <c r="GQ139" s="61"/>
      <c r="GR139" s="61"/>
      <c r="GT139" s="61"/>
      <c r="GU139" s="61"/>
      <c r="GY139" s="50"/>
      <c r="GZ139" s="50"/>
      <c r="HA139" s="50"/>
      <c r="HB139" s="50"/>
      <c r="HC139" s="50"/>
      <c r="HD139" s="50"/>
      <c r="HE139" s="50"/>
      <c r="HF139" s="50"/>
      <c r="HG139" s="50"/>
      <c r="HH139" s="50"/>
      <c r="HI139" s="50"/>
      <c r="HJ139" s="50"/>
      <c r="HK139" s="50"/>
      <c r="HL139" s="50"/>
      <c r="HM139" s="50"/>
      <c r="HN139" s="50"/>
      <c r="HO139" s="50"/>
      <c r="HP139" s="50"/>
      <c r="HQ139" s="50"/>
      <c r="HR139" s="50"/>
      <c r="HS139" s="50"/>
      <c r="HT139" s="50"/>
      <c r="HU139" s="50"/>
      <c r="HV139" s="50"/>
      <c r="HW139" s="50"/>
      <c r="HX139" s="50"/>
      <c r="HY139" s="50"/>
      <c r="HZ139" s="50"/>
      <c r="IA139" s="50"/>
      <c r="IB139" s="50"/>
      <c r="IC139" s="50"/>
      <c r="ID139" s="50"/>
      <c r="IE139" s="50"/>
      <c r="IF139" s="50"/>
      <c r="IG139" s="50"/>
      <c r="IH139" s="50"/>
      <c r="II139" s="50"/>
      <c r="IJ139" s="50"/>
      <c r="IK139" s="50"/>
      <c r="IL139" s="50"/>
      <c r="IM139" s="50"/>
      <c r="IN139" s="50"/>
      <c r="IO139" s="50"/>
      <c r="IP139" s="50"/>
    </row>
    <row r="140" spans="1:250" s="15" customFormat="1" ht="16.149999999999999" customHeight="1" thickBot="1">
      <c r="A140" s="61"/>
      <c r="B140"/>
      <c r="C140"/>
      <c r="D140"/>
      <c r="E140"/>
      <c r="F140" s="110" t="s">
        <v>38</v>
      </c>
      <c r="G140" s="272"/>
      <c r="H140" s="272"/>
      <c r="I140" s="272"/>
      <c r="J140" s="272"/>
      <c r="K140" s="115"/>
      <c r="L140" s="115"/>
      <c r="M140" s="115"/>
      <c r="N140" s="115"/>
      <c r="O140" s="115"/>
      <c r="P140" s="272"/>
      <c r="Q140" s="272"/>
      <c r="R140" s="272"/>
      <c r="S140" s="272"/>
      <c r="T140"/>
      <c r="U140"/>
      <c r="V140"/>
      <c r="W140"/>
      <c r="X140"/>
      <c r="Y140"/>
      <c r="Z140" s="110" t="s">
        <v>38</v>
      </c>
      <c r="AA140" s="272"/>
      <c r="AB140" s="272"/>
      <c r="AC140" s="272"/>
      <c r="AD140" s="272"/>
      <c r="AE140" s="116"/>
      <c r="AF140" s="272"/>
      <c r="AG140" s="115"/>
      <c r="AH140" s="115"/>
      <c r="AI140" s="115"/>
      <c r="AJ140" s="115"/>
      <c r="AK140" s="115"/>
      <c r="AL140" s="63"/>
      <c r="AM140" s="61"/>
      <c r="AN140" s="61"/>
      <c r="AO140" s="61"/>
      <c r="AP140"/>
      <c r="AQ140"/>
      <c r="AR140"/>
      <c r="AS140"/>
      <c r="AT140" s="110" t="s">
        <v>38</v>
      </c>
      <c r="AU140" s="272"/>
      <c r="AV140" s="272"/>
      <c r="AW140" s="272"/>
      <c r="AX140" s="272"/>
      <c r="AY140" s="115"/>
      <c r="AZ140" s="115"/>
      <c r="BA140" s="115"/>
      <c r="BB140" s="115"/>
      <c r="BC140" s="115"/>
      <c r="BD140" s="272"/>
      <c r="BE140" s="272"/>
      <c r="BF140" s="272"/>
      <c r="BG140" s="272"/>
      <c r="BH140"/>
      <c r="BI140"/>
      <c r="BJ140"/>
      <c r="BK140"/>
      <c r="BL140"/>
      <c r="BM140"/>
      <c r="BN140" s="110" t="s">
        <v>38</v>
      </c>
      <c r="BO140" s="272"/>
      <c r="BP140" s="272"/>
      <c r="BQ140" s="272"/>
      <c r="BR140" s="272"/>
      <c r="BS140" s="116"/>
      <c r="BT140" s="272"/>
      <c r="BU140" s="115"/>
      <c r="BV140" s="115"/>
      <c r="BW140" s="115"/>
      <c r="BX140" s="115"/>
      <c r="BY140" s="115"/>
      <c r="BZ140" s="63"/>
      <c r="CA140" s="61"/>
      <c r="CB140" s="61"/>
      <c r="CC140" s="61"/>
      <c r="CD140"/>
      <c r="CE140"/>
      <c r="CF140"/>
      <c r="CG140"/>
      <c r="CH140" s="110" t="s">
        <v>38</v>
      </c>
      <c r="CI140" s="272"/>
      <c r="CJ140" s="272"/>
      <c r="CK140" s="272"/>
      <c r="CL140" s="272"/>
      <c r="CM140" s="115"/>
      <c r="CN140" s="115"/>
      <c r="CO140" s="115"/>
      <c r="CP140" s="115"/>
      <c r="CQ140" s="115"/>
      <c r="CR140" s="272"/>
      <c r="CS140" s="272"/>
      <c r="CT140" s="272"/>
      <c r="CU140" s="272"/>
      <c r="CV140"/>
      <c r="CW140"/>
      <c r="CX140"/>
      <c r="CY140"/>
      <c r="CZ140"/>
      <c r="DA140"/>
      <c r="DB140" s="110" t="s">
        <v>38</v>
      </c>
      <c r="DC140" s="272"/>
      <c r="DD140" s="272"/>
      <c r="DE140" s="272"/>
      <c r="DF140" s="272"/>
      <c r="DG140" s="116"/>
      <c r="DH140" s="272"/>
      <c r="DI140" s="115"/>
      <c r="DJ140" s="115"/>
      <c r="DK140" s="115"/>
      <c r="DL140" s="115"/>
      <c r="DM140" s="115"/>
      <c r="DN140" s="63"/>
      <c r="DO140" s="61"/>
      <c r="DP140" s="61"/>
      <c r="DQ140" s="61"/>
      <c r="DR140"/>
      <c r="DS140"/>
      <c r="DT140"/>
      <c r="DU140"/>
      <c r="DV140" s="110" t="s">
        <v>38</v>
      </c>
      <c r="DW140" s="272"/>
      <c r="DX140" s="272"/>
      <c r="DY140" s="272"/>
      <c r="DZ140" s="272"/>
      <c r="EA140" s="115"/>
      <c r="EB140" s="115"/>
      <c r="EC140" s="115"/>
      <c r="ED140" s="115"/>
      <c r="EE140" s="115"/>
      <c r="EF140" s="272"/>
      <c r="EG140" s="272"/>
      <c r="EH140" s="272"/>
      <c r="EI140" s="272"/>
      <c r="EJ140"/>
      <c r="EK140"/>
      <c r="EL140"/>
      <c r="EM140"/>
      <c r="EN140"/>
      <c r="EO140"/>
      <c r="EP140" s="110" t="s">
        <v>38</v>
      </c>
      <c r="EQ140" s="272"/>
      <c r="ER140" s="272"/>
      <c r="ES140" s="272"/>
      <c r="ET140" s="272"/>
      <c r="EU140" s="116"/>
      <c r="EV140" s="272"/>
      <c r="EW140" s="115"/>
      <c r="EX140" s="115"/>
      <c r="EY140" s="115"/>
      <c r="EZ140" s="115"/>
      <c r="FA140" s="115"/>
      <c r="FB140" s="63"/>
      <c r="FC140" s="61"/>
      <c r="FD140" s="61"/>
      <c r="FE140" s="61"/>
      <c r="FJ140" s="46"/>
      <c r="FO140" s="61"/>
      <c r="FP140" s="61"/>
      <c r="FQ140" s="61"/>
      <c r="FR140" s="61"/>
      <c r="FS140" s="61"/>
      <c r="GD140" s="46"/>
      <c r="GI140" s="72"/>
      <c r="GK140" s="61"/>
      <c r="GL140" s="61"/>
      <c r="GM140" s="61"/>
      <c r="GN140" s="61"/>
      <c r="GO140" s="61"/>
      <c r="GP140" s="49"/>
      <c r="GQ140" s="61"/>
      <c r="GR140" s="61"/>
      <c r="GS140" s="49"/>
      <c r="GT140" s="61"/>
      <c r="GU140" s="61"/>
      <c r="GY140" s="50"/>
      <c r="GZ140" s="50"/>
      <c r="HA140" s="50"/>
      <c r="HB140" s="50"/>
      <c r="HC140" s="50"/>
      <c r="HD140" s="50"/>
      <c r="HE140" s="50"/>
      <c r="HF140" s="50"/>
      <c r="HG140" s="50"/>
      <c r="HH140" s="50"/>
      <c r="HI140" s="50"/>
      <c r="HJ140" s="50"/>
      <c r="HK140" s="50"/>
      <c r="HL140" s="50"/>
      <c r="HM140" s="50"/>
      <c r="HN140" s="50"/>
      <c r="HO140" s="50"/>
      <c r="HP140" s="50"/>
      <c r="HQ140" s="50"/>
      <c r="HR140" s="50"/>
      <c r="HS140" s="50"/>
      <c r="HT140" s="50"/>
      <c r="HU140" s="50"/>
      <c r="HV140" s="50"/>
      <c r="HW140" s="50"/>
      <c r="HX140" s="50"/>
      <c r="HY140" s="50"/>
      <c r="HZ140" s="50"/>
      <c r="IA140" s="50"/>
      <c r="IB140" s="50"/>
      <c r="IC140" s="50"/>
      <c r="ID140" s="50"/>
      <c r="IE140" s="50"/>
      <c r="IF140" s="50"/>
      <c r="IG140" s="50"/>
      <c r="IH140" s="50"/>
      <c r="II140" s="50"/>
      <c r="IJ140" s="50"/>
      <c r="IK140" s="50"/>
      <c r="IL140" s="50"/>
      <c r="IM140" s="50"/>
      <c r="IN140" s="50"/>
      <c r="IO140" s="50"/>
      <c r="IP140" s="50"/>
    </row>
    <row r="141" spans="1:250" s="15" customFormat="1" ht="16.149999999999999" customHeight="1">
      <c r="A141" s="61"/>
      <c r="B141"/>
      <c r="C141"/>
      <c r="D141"/>
      <c r="E141"/>
      <c r="F141" s="110"/>
      <c r="G141" s="264"/>
      <c r="H141" s="264"/>
      <c r="I141" s="264"/>
      <c r="J141" s="264"/>
      <c r="K141" s="61"/>
      <c r="L141" s="61"/>
      <c r="M141" s="61"/>
      <c r="N141" s="61"/>
      <c r="O141" s="61"/>
      <c r="P141" s="264"/>
      <c r="Q141" s="264"/>
      <c r="R141" s="264"/>
      <c r="S141" s="264"/>
      <c r="T141"/>
      <c r="U141"/>
      <c r="V141"/>
      <c r="W141"/>
      <c r="X141"/>
      <c r="Y141"/>
      <c r="Z141" s="110"/>
      <c r="AA141" s="264"/>
      <c r="AB141" s="264"/>
      <c r="AC141" s="264"/>
      <c r="AD141" s="264"/>
      <c r="AE141" s="118"/>
      <c r="AF141" s="264"/>
      <c r="AG141" s="61"/>
      <c r="AH141" s="61"/>
      <c r="AI141" s="61"/>
      <c r="AJ141" s="61"/>
      <c r="AK141" s="61"/>
      <c r="AL141" s="63"/>
      <c r="AM141" s="61"/>
      <c r="AN141" s="61"/>
      <c r="AO141" s="61"/>
      <c r="AP141"/>
      <c r="AQ141"/>
      <c r="AR141"/>
      <c r="AS141"/>
      <c r="AT141" s="110"/>
      <c r="AU141" s="264"/>
      <c r="AV141" s="264"/>
      <c r="AW141" s="264"/>
      <c r="AX141" s="264"/>
      <c r="AY141" s="61"/>
      <c r="AZ141" s="61"/>
      <c r="BA141" s="61"/>
      <c r="BB141" s="61"/>
      <c r="BC141" s="61"/>
      <c r="BD141" s="264"/>
      <c r="BE141" s="264"/>
      <c r="BF141" s="264"/>
      <c r="BG141" s="264"/>
      <c r="BH141"/>
      <c r="BI141"/>
      <c r="BJ141"/>
      <c r="BK141"/>
      <c r="BL141"/>
      <c r="BM141"/>
      <c r="BN141" s="110"/>
      <c r="BO141" s="264"/>
      <c r="BP141" s="264"/>
      <c r="BQ141" s="264"/>
      <c r="BR141" s="264"/>
      <c r="BS141" s="118"/>
      <c r="BT141" s="264"/>
      <c r="BU141" s="61"/>
      <c r="BV141" s="61"/>
      <c r="BW141" s="61"/>
      <c r="BX141" s="61"/>
      <c r="BY141" s="61"/>
      <c r="BZ141" s="63"/>
      <c r="CA141" s="61"/>
      <c r="CB141" s="61"/>
      <c r="CC141" s="61"/>
      <c r="CD141"/>
      <c r="CE141"/>
      <c r="CF141"/>
      <c r="CG141"/>
      <c r="CH141" s="110"/>
      <c r="CI141" s="264"/>
      <c r="CJ141" s="264"/>
      <c r="CK141" s="264"/>
      <c r="CL141" s="264"/>
      <c r="CM141" s="61"/>
      <c r="CN141" s="61"/>
      <c r="CO141" s="61"/>
      <c r="CP141" s="61"/>
      <c r="CQ141" s="61"/>
      <c r="CR141" s="264"/>
      <c r="CS141" s="264"/>
      <c r="CT141" s="264"/>
      <c r="CU141" s="264"/>
      <c r="CV141"/>
      <c r="CW141"/>
      <c r="CX141"/>
      <c r="CY141"/>
      <c r="CZ141"/>
      <c r="DA141"/>
      <c r="DB141" s="110"/>
      <c r="DC141" s="264"/>
      <c r="DD141" s="264"/>
      <c r="DE141" s="264"/>
      <c r="DF141" s="264"/>
      <c r="DG141" s="118"/>
      <c r="DH141" s="264"/>
      <c r="DI141" s="61"/>
      <c r="DJ141" s="61"/>
      <c r="DK141" s="61"/>
      <c r="DL141" s="61"/>
      <c r="DM141" s="61"/>
      <c r="DN141" s="63"/>
      <c r="DO141" s="61"/>
      <c r="DP141" s="61"/>
      <c r="DQ141" s="61"/>
      <c r="DR141"/>
      <c r="DS141"/>
      <c r="DT141"/>
      <c r="DU141"/>
      <c r="DV141" s="110"/>
      <c r="DW141" s="264"/>
      <c r="DX141" s="264"/>
      <c r="DY141" s="264"/>
      <c r="DZ141" s="264"/>
      <c r="EA141" s="61"/>
      <c r="EB141" s="61"/>
      <c r="EC141" s="61"/>
      <c r="ED141" s="61"/>
      <c r="EE141" s="61"/>
      <c r="EF141" s="264"/>
      <c r="EG141" s="264"/>
      <c r="EH141" s="264"/>
      <c r="EI141" s="264"/>
      <c r="EJ141"/>
      <c r="EK141"/>
      <c r="EL141"/>
      <c r="EM141"/>
      <c r="EN141"/>
      <c r="EO141"/>
      <c r="EP141" s="110"/>
      <c r="EQ141" s="264"/>
      <c r="ER141" s="264"/>
      <c r="ES141" s="264"/>
      <c r="ET141" s="264"/>
      <c r="EU141" s="118"/>
      <c r="EV141" s="264"/>
      <c r="EW141" s="61"/>
      <c r="EX141" s="61"/>
      <c r="EY141" s="61"/>
      <c r="EZ141" s="61"/>
      <c r="FA141" s="61"/>
      <c r="FB141" s="63"/>
      <c r="FC141" s="61"/>
      <c r="FD141" s="61"/>
      <c r="FE141" s="61"/>
      <c r="FJ141" s="46"/>
      <c r="FO141" s="61"/>
      <c r="FP141" s="61"/>
      <c r="FQ141" s="61"/>
      <c r="FR141" s="61"/>
      <c r="FS141" s="61"/>
      <c r="GD141" s="46"/>
      <c r="GI141" s="72"/>
      <c r="GK141" s="61"/>
      <c r="GL141" s="61"/>
      <c r="GM141" s="61"/>
      <c r="GN141" s="61"/>
      <c r="GO141" s="61"/>
      <c r="GP141" s="49"/>
      <c r="GQ141" s="61"/>
      <c r="GR141" s="61"/>
      <c r="GY141" s="50"/>
      <c r="GZ141" s="50"/>
      <c r="HA141" s="50"/>
      <c r="HB141" s="50"/>
      <c r="HC141" s="50"/>
      <c r="HD141" s="50"/>
      <c r="HE141" s="50"/>
      <c r="HF141" s="50"/>
      <c r="HG141" s="50"/>
      <c r="HH141" s="50"/>
      <c r="HI141" s="50"/>
      <c r="HJ141" s="50"/>
      <c r="HK141" s="50"/>
      <c r="HL141" s="50"/>
      <c r="HM141" s="50"/>
      <c r="HN141" s="50"/>
      <c r="HO141" s="50"/>
      <c r="HP141" s="50"/>
      <c r="HQ141" s="50"/>
      <c r="HR141" s="50"/>
      <c r="HS141" s="50"/>
      <c r="HT141" s="50"/>
      <c r="HU141" s="50"/>
      <c r="HV141" s="50"/>
      <c r="HW141" s="50"/>
      <c r="HX141" s="50"/>
      <c r="HY141" s="50"/>
      <c r="HZ141" s="50"/>
      <c r="IA141" s="50"/>
      <c r="IB141" s="50"/>
      <c r="IC141" s="50"/>
      <c r="ID141" s="50"/>
      <c r="IE141" s="50"/>
      <c r="IF141" s="50"/>
      <c r="IG141" s="50"/>
      <c r="IH141" s="50"/>
      <c r="II141" s="50"/>
      <c r="IJ141" s="50"/>
      <c r="IK141" s="50"/>
      <c r="IL141" s="50"/>
      <c r="IM141" s="50"/>
      <c r="IN141" s="50"/>
      <c r="IO141" s="50"/>
      <c r="IP141" s="50"/>
    </row>
    <row r="142" spans="1:250" s="15" customFormat="1" ht="16.149999999999999" customHeight="1">
      <c r="A142"/>
      <c r="B142"/>
      <c r="C142" s="106"/>
      <c r="D142"/>
      <c r="E142" s="117"/>
      <c r="F142" s="264"/>
      <c r="G142" s="61"/>
      <c r="H142" s="126"/>
      <c r="I142" s="61"/>
      <c r="J142" s="61"/>
      <c r="K142" s="61"/>
      <c r="L142" s="61"/>
      <c r="M142" s="61"/>
      <c r="N142" s="61"/>
      <c r="O142" s="61"/>
      <c r="P142" s="264"/>
      <c r="Q142" s="264"/>
      <c r="R142" s="61"/>
      <c r="S142" s="61"/>
      <c r="T142" s="61"/>
      <c r="U142" s="61"/>
      <c r="V142" s="61"/>
      <c r="W142" s="61"/>
      <c r="X142" s="61"/>
      <c r="Y142" s="108"/>
      <c r="Z142" s="264"/>
      <c r="AA142" s="126"/>
      <c r="AB142" s="264"/>
      <c r="AC142" s="61"/>
      <c r="AD142" s="61"/>
      <c r="AE142" s="61"/>
      <c r="AF142" s="61"/>
      <c r="AG142" s="61"/>
      <c r="AH142" s="61"/>
      <c r="AI142" s="61"/>
      <c r="AJ142" s="264"/>
      <c r="AK142" s="264"/>
      <c r="AL142" s="264"/>
      <c r="AM142" s="61"/>
      <c r="AN142" s="61"/>
      <c r="AO142"/>
      <c r="AP142"/>
      <c r="AQ142" s="106"/>
      <c r="AR142"/>
      <c r="AS142" s="117"/>
      <c r="AT142" s="264"/>
      <c r="AU142" s="61"/>
      <c r="AV142" s="126"/>
      <c r="AW142" s="61"/>
      <c r="AX142" s="61"/>
      <c r="AY142" s="61"/>
      <c r="AZ142" s="61"/>
      <c r="BA142" s="61"/>
      <c r="BB142" s="61"/>
      <c r="BC142" s="61"/>
      <c r="BD142" s="264"/>
      <c r="BE142" s="264"/>
      <c r="BF142" s="61"/>
      <c r="BG142" s="61"/>
      <c r="BH142" s="61"/>
      <c r="BI142" s="61"/>
      <c r="BJ142" s="61"/>
      <c r="BK142" s="61"/>
      <c r="BL142" s="61"/>
      <c r="BM142" s="108"/>
      <c r="BN142" s="264"/>
      <c r="BO142" s="126"/>
      <c r="BP142" s="264"/>
      <c r="BQ142" s="61"/>
      <c r="BR142" s="61"/>
      <c r="BS142" s="61"/>
      <c r="BT142" s="61"/>
      <c r="BU142" s="61"/>
      <c r="BV142" s="61"/>
      <c r="BW142" s="61"/>
      <c r="BX142" s="264"/>
      <c r="BY142" s="264"/>
      <c r="BZ142" s="264"/>
      <c r="CA142" s="61"/>
      <c r="CB142" s="61"/>
      <c r="CC142"/>
      <c r="CD142"/>
      <c r="CE142" s="106"/>
      <c r="CF142"/>
      <c r="CG142" s="117"/>
      <c r="CH142" s="264"/>
      <c r="CI142" s="61"/>
      <c r="CJ142" s="126"/>
      <c r="CK142" s="61"/>
      <c r="CL142" s="61"/>
      <c r="CM142" s="61"/>
      <c r="CN142" s="61"/>
      <c r="CO142" s="61"/>
      <c r="CP142" s="61"/>
      <c r="CQ142" s="61"/>
      <c r="CR142" s="264"/>
      <c r="CS142" s="264"/>
      <c r="CT142" s="61"/>
      <c r="CU142" s="61"/>
      <c r="CV142" s="61"/>
      <c r="CW142" s="61"/>
      <c r="CX142" s="61"/>
      <c r="CY142" s="61"/>
      <c r="CZ142" s="61"/>
      <c r="DA142" s="108"/>
      <c r="DB142" s="264"/>
      <c r="DC142" s="126"/>
      <c r="DD142" s="264"/>
      <c r="DE142" s="61"/>
      <c r="DF142" s="61"/>
      <c r="DG142" s="61"/>
      <c r="DH142" s="61"/>
      <c r="DI142" s="61"/>
      <c r="DJ142" s="61"/>
      <c r="DK142" s="61"/>
      <c r="DL142" s="264"/>
      <c r="DM142" s="264"/>
      <c r="DN142" s="264"/>
      <c r="DO142" s="61"/>
      <c r="DP142" s="61"/>
      <c r="DQ142"/>
      <c r="DR142"/>
      <c r="DS142" s="106"/>
      <c r="DT142"/>
      <c r="DU142" s="117"/>
      <c r="DV142" s="264"/>
      <c r="DW142" s="61"/>
      <c r="DX142" s="126"/>
      <c r="DY142" s="61"/>
      <c r="DZ142" s="61"/>
      <c r="EA142" s="61"/>
      <c r="EB142" s="61"/>
      <c r="EC142" s="61"/>
      <c r="ED142" s="61"/>
      <c r="EE142" s="61"/>
      <c r="EF142" s="264"/>
      <c r="EG142" s="264"/>
      <c r="EH142" s="61"/>
      <c r="EI142" s="61"/>
      <c r="EJ142" s="61"/>
      <c r="EK142" s="61"/>
      <c r="EL142" s="61"/>
      <c r="EM142" s="61"/>
      <c r="EN142" s="61"/>
      <c r="EO142" s="108"/>
      <c r="EP142" s="264"/>
      <c r="EQ142" s="126"/>
      <c r="ER142" s="264"/>
      <c r="ES142" s="61"/>
      <c r="ET142" s="61"/>
      <c r="EU142" s="61"/>
      <c r="EV142" s="61"/>
      <c r="EW142" s="61"/>
      <c r="EX142" s="61"/>
      <c r="EY142" s="61"/>
      <c r="EZ142" s="264"/>
      <c r="FA142" s="264"/>
      <c r="FB142" s="264"/>
      <c r="FC142" s="61"/>
      <c r="FD142" s="61"/>
      <c r="FE142"/>
      <c r="FG142" s="72"/>
      <c r="FI142" s="47"/>
      <c r="FK142" s="61"/>
      <c r="FL142" s="46"/>
      <c r="FM142" s="61"/>
      <c r="FN142" s="61"/>
      <c r="FO142" s="61"/>
      <c r="FP142" s="61"/>
      <c r="FQ142" s="61"/>
      <c r="FR142" s="61"/>
      <c r="FS142" s="61"/>
      <c r="FV142" s="61"/>
      <c r="FW142" s="61"/>
      <c r="FX142" s="61"/>
      <c r="FY142" s="61"/>
      <c r="FZ142" s="61"/>
      <c r="GA142" s="61"/>
      <c r="GB142" s="61"/>
      <c r="GC142" s="47"/>
      <c r="GE142" s="46"/>
      <c r="GG142" s="61"/>
      <c r="GH142" s="61"/>
      <c r="GI142" s="61"/>
      <c r="GJ142" s="61"/>
      <c r="GK142" s="61"/>
      <c r="GL142" s="61"/>
      <c r="GM142" s="61"/>
      <c r="GQ142" s="61"/>
      <c r="GR142" s="61"/>
      <c r="GY142" s="50"/>
      <c r="GZ142" s="50"/>
      <c r="HA142" s="50"/>
      <c r="HB142" s="50"/>
      <c r="HC142" s="50"/>
      <c r="HD142" s="50"/>
      <c r="HE142" s="50"/>
      <c r="HF142" s="50"/>
      <c r="HG142" s="50"/>
      <c r="HH142" s="50"/>
      <c r="HI142" s="50"/>
      <c r="HJ142" s="50"/>
      <c r="HK142" s="50"/>
      <c r="HL142" s="50"/>
      <c r="HM142" s="50"/>
      <c r="HN142" s="50"/>
      <c r="HO142" s="50"/>
      <c r="HP142" s="50"/>
      <c r="HQ142" s="50"/>
      <c r="HR142" s="50"/>
      <c r="HS142" s="50"/>
      <c r="HT142" s="50"/>
      <c r="HU142" s="50"/>
      <c r="HV142" s="50"/>
      <c r="HW142" s="50"/>
      <c r="HX142" s="50"/>
      <c r="HY142" s="50"/>
      <c r="HZ142" s="50"/>
      <c r="IA142" s="50"/>
      <c r="IB142" s="50"/>
      <c r="IC142" s="50"/>
      <c r="ID142" s="50"/>
      <c r="IE142" s="50"/>
      <c r="IF142" s="50"/>
      <c r="IG142" s="50"/>
      <c r="IH142" s="50"/>
      <c r="II142" s="50"/>
      <c r="IJ142" s="50"/>
      <c r="IK142" s="50"/>
      <c r="IL142" s="50"/>
      <c r="IM142" s="50"/>
      <c r="IN142" s="50"/>
      <c r="IO142" s="50"/>
      <c r="IP142" s="50"/>
    </row>
    <row r="143" spans="1:250" s="15" customFormat="1" ht="16.149999999999999" customHeight="1">
      <c r="A143" s="61"/>
      <c r="B143"/>
      <c r="C143"/>
      <c r="D143"/>
      <c r="E143"/>
      <c r="F143" s="126"/>
      <c r="G143" s="264"/>
      <c r="H143" s="264"/>
      <c r="I143" s="264"/>
      <c r="J143" s="264"/>
      <c r="K143" s="61"/>
      <c r="L143" s="61"/>
      <c r="M143" s="61"/>
      <c r="N143" s="61"/>
      <c r="O143" s="61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126"/>
      <c r="AA143" s="264"/>
      <c r="AB143" s="264"/>
      <c r="AC143" s="264"/>
      <c r="AD143" s="264"/>
      <c r="AE143" s="118"/>
      <c r="AF143" s="264"/>
      <c r="AG143" s="61"/>
      <c r="AH143" s="61"/>
      <c r="AI143" s="61"/>
      <c r="AJ143" s="61"/>
      <c r="AK143" s="61"/>
      <c r="AL143" s="64"/>
      <c r="AM143" s="61"/>
      <c r="AN143" s="61"/>
      <c r="AO143" s="61"/>
      <c r="AP143"/>
      <c r="AQ143"/>
      <c r="AR143"/>
      <c r="AS143"/>
      <c r="AT143" s="126"/>
      <c r="AU143" s="264"/>
      <c r="AV143" s="264"/>
      <c r="AW143" s="264"/>
      <c r="AX143" s="264"/>
      <c r="AY143" s="61"/>
      <c r="AZ143" s="61"/>
      <c r="BA143" s="61"/>
      <c r="BB143" s="61"/>
      <c r="BC143" s="61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126"/>
      <c r="BO143" s="264"/>
      <c r="BP143" s="264"/>
      <c r="BQ143" s="264"/>
      <c r="BR143" s="264"/>
      <c r="BS143" s="118"/>
      <c r="BT143" s="264"/>
      <c r="BU143" s="61"/>
      <c r="BV143" s="61"/>
      <c r="BW143" s="61"/>
      <c r="BX143" s="61"/>
      <c r="BY143" s="61"/>
      <c r="BZ143" s="64"/>
      <c r="CA143" s="61"/>
      <c r="CB143" s="61"/>
      <c r="CC143" s="61"/>
      <c r="CD143"/>
      <c r="CE143"/>
      <c r="CF143"/>
      <c r="CG143"/>
      <c r="CH143" s="126"/>
      <c r="CI143" s="264"/>
      <c r="CJ143" s="264"/>
      <c r="CK143" s="264"/>
      <c r="CL143" s="264"/>
      <c r="CM143" s="61"/>
      <c r="CN143" s="61"/>
      <c r="CO143" s="61"/>
      <c r="CP143" s="61"/>
      <c r="CQ143" s="61"/>
      <c r="CR143" s="264"/>
      <c r="CS143" s="264"/>
      <c r="CT143" s="264"/>
      <c r="CU143" s="264"/>
      <c r="CV143" s="264"/>
      <c r="CW143" s="264"/>
      <c r="CX143" s="264"/>
      <c r="CY143" s="264"/>
      <c r="CZ143" s="264"/>
      <c r="DA143" s="264"/>
      <c r="DB143" s="126"/>
      <c r="DC143" s="264"/>
      <c r="DD143" s="264"/>
      <c r="DE143" s="264"/>
      <c r="DF143" s="264"/>
      <c r="DG143" s="118"/>
      <c r="DH143" s="264"/>
      <c r="DI143" s="61"/>
      <c r="DJ143" s="61"/>
      <c r="DK143" s="61"/>
      <c r="DL143" s="61"/>
      <c r="DM143" s="61"/>
      <c r="DN143" s="64"/>
      <c r="DO143" s="61"/>
      <c r="DP143" s="61"/>
      <c r="DQ143" s="61"/>
      <c r="DR143"/>
      <c r="DS143"/>
      <c r="DT143"/>
      <c r="DU143"/>
      <c r="DV143" s="126"/>
      <c r="DW143" s="264"/>
      <c r="DX143" s="264"/>
      <c r="DY143" s="264"/>
      <c r="DZ143" s="264"/>
      <c r="EA143" s="61"/>
      <c r="EB143" s="61"/>
      <c r="EC143" s="61"/>
      <c r="ED143" s="61"/>
      <c r="EE143" s="61"/>
      <c r="EF143" s="264"/>
      <c r="EG143" s="264"/>
      <c r="EH143" s="264"/>
      <c r="EI143" s="264"/>
      <c r="EJ143" s="264"/>
      <c r="EK143" s="264"/>
      <c r="EL143" s="264"/>
      <c r="EM143" s="264"/>
      <c r="EN143" s="264"/>
      <c r="EO143" s="264"/>
      <c r="EP143" s="126"/>
      <c r="EQ143" s="264"/>
      <c r="ER143" s="264"/>
      <c r="ES143" s="264"/>
      <c r="ET143" s="264"/>
      <c r="EU143" s="118"/>
      <c r="EV143" s="264"/>
      <c r="EW143" s="61"/>
      <c r="EX143" s="61"/>
      <c r="EY143" s="61"/>
      <c r="EZ143" s="61"/>
      <c r="FA143" s="61"/>
      <c r="FB143" s="64"/>
      <c r="FC143" s="61"/>
      <c r="FD143" s="61"/>
      <c r="FE143" s="61"/>
      <c r="FJ143" s="46"/>
      <c r="FO143" s="61"/>
      <c r="FP143" s="61"/>
      <c r="FQ143" s="61"/>
      <c r="FR143" s="61"/>
      <c r="FS143" s="61"/>
      <c r="GD143" s="46"/>
      <c r="GI143" s="72"/>
      <c r="GK143" s="61"/>
      <c r="GL143" s="61"/>
      <c r="GM143" s="61"/>
      <c r="GN143" s="61"/>
      <c r="GO143" s="61"/>
      <c r="GP143" s="49"/>
      <c r="GQ143" s="61"/>
      <c r="GR143" s="61"/>
      <c r="GY143" s="50"/>
      <c r="GZ143" s="50"/>
      <c r="HA143" s="50"/>
      <c r="HB143" s="50"/>
      <c r="HC143" s="50"/>
      <c r="HD143" s="50"/>
      <c r="HE143" s="50"/>
      <c r="HF143" s="50"/>
      <c r="HG143" s="50"/>
      <c r="HH143" s="50"/>
      <c r="HI143" s="50"/>
      <c r="HJ143" s="50"/>
      <c r="HK143" s="50"/>
      <c r="HL143" s="50"/>
      <c r="HM143" s="50"/>
      <c r="HN143" s="50"/>
      <c r="HO143" s="50"/>
      <c r="HP143" s="50"/>
      <c r="HQ143" s="50"/>
      <c r="HR143" s="50"/>
      <c r="HS143" s="50"/>
      <c r="HT143" s="50"/>
      <c r="HU143" s="50"/>
      <c r="HV143" s="50"/>
      <c r="HW143" s="50"/>
      <c r="HX143" s="50"/>
      <c r="HY143" s="50"/>
      <c r="HZ143" s="50"/>
      <c r="IA143" s="50"/>
      <c r="IB143" s="50"/>
      <c r="IC143" s="50"/>
      <c r="ID143" s="50"/>
      <c r="IE143" s="50"/>
      <c r="IF143" s="50"/>
      <c r="IG143" s="50"/>
      <c r="IH143" s="50"/>
      <c r="II143" s="50"/>
      <c r="IJ143" s="50"/>
      <c r="IK143" s="50"/>
      <c r="IL143" s="50"/>
      <c r="IM143" s="50"/>
      <c r="IN143" s="50"/>
      <c r="IO143" s="50"/>
      <c r="IP143" s="50"/>
    </row>
    <row r="144" spans="1:250" s="15" customFormat="1" ht="16.149999999999999" customHeight="1">
      <c r="A144" s="12"/>
      <c r="B144" s="22"/>
      <c r="C144"/>
      <c r="D144" s="166" t="s">
        <v>28</v>
      </c>
      <c r="E144"/>
      <c r="F144"/>
      <c r="G144"/>
      <c r="H144" s="103" t="str">
        <f>IF((N1=""),"",N1)</f>
        <v>žlutý</v>
      </c>
      <c r="I144"/>
      <c r="J144"/>
      <c r="K144"/>
      <c r="L144" s="60"/>
      <c r="N144" s="12" t="s">
        <v>29</v>
      </c>
      <c r="O144" s="269" t="str">
        <f>IF((AH1=""),"",AH1)</f>
        <v>A</v>
      </c>
      <c r="P144" s="61"/>
      <c r="Q144" s="61"/>
      <c r="R144" s="61"/>
      <c r="S144" s="12" t="s">
        <v>30</v>
      </c>
      <c r="T144" s="270">
        <f>IF((AI21=""),"",AI21)</f>
        <v>1</v>
      </c>
      <c r="U144"/>
      <c r="V144"/>
      <c r="W144"/>
      <c r="X144"/>
      <c r="Y144" s="22" t="s">
        <v>28</v>
      </c>
      <c r="Z144" s="60"/>
      <c r="AA144"/>
      <c r="AB144"/>
      <c r="AC144" s="103" t="str">
        <f>IF((N1=""),"",N1)</f>
        <v>žlutý</v>
      </c>
      <c r="AD144"/>
      <c r="AE144"/>
      <c r="AF144" s="60"/>
      <c r="AG144" s="12" t="s">
        <v>29</v>
      </c>
      <c r="AH144" s="103" t="str">
        <f>IF((AH1=""),"",AH1)</f>
        <v>A</v>
      </c>
      <c r="AI144"/>
      <c r="AJ144"/>
      <c r="AK144"/>
      <c r="AL144" s="12" t="s">
        <v>30</v>
      </c>
      <c r="AM144" s="270">
        <f>IF((AI22=""),"",AI22)</f>
        <v>1</v>
      </c>
      <c r="AN144" s="12"/>
      <c r="AO144" s="12"/>
      <c r="AP144" s="22"/>
      <c r="AQ144"/>
      <c r="AR144" s="166" t="s">
        <v>28</v>
      </c>
      <c r="AS144"/>
      <c r="AT144"/>
      <c r="AU144"/>
      <c r="AV144" s="103" t="str">
        <f>IF((BB1=""),"",BB1)</f>
        <v>žlutý</v>
      </c>
      <c r="AW144"/>
      <c r="AX144"/>
      <c r="AY144"/>
      <c r="AZ144" s="60"/>
      <c r="BB144" s="12" t="s">
        <v>29</v>
      </c>
      <c r="BC144" s="269" t="str">
        <f>IF((BV1=""),"",BV1)</f>
        <v>B</v>
      </c>
      <c r="BD144" s="61"/>
      <c r="BE144" s="61"/>
      <c r="BF144" s="61"/>
      <c r="BG144" s="12" t="s">
        <v>30</v>
      </c>
      <c r="BH144" s="270">
        <f>IF((BW21=""),"",BW21)</f>
        <v>2</v>
      </c>
      <c r="BI144"/>
      <c r="BJ144"/>
      <c r="BK144"/>
      <c r="BL144"/>
      <c r="BM144" s="22" t="s">
        <v>28</v>
      </c>
      <c r="BN144" s="60"/>
      <c r="BO144"/>
      <c r="BP144"/>
      <c r="BQ144" s="103" t="str">
        <f>IF((BB1=""),"",BB1)</f>
        <v>žlutý</v>
      </c>
      <c r="BR144"/>
      <c r="BS144"/>
      <c r="BT144" s="60"/>
      <c r="BU144" s="12" t="s">
        <v>29</v>
      </c>
      <c r="BV144" s="103" t="str">
        <f>IF((BV1=""),"",BV1)</f>
        <v>B</v>
      </c>
      <c r="BW144"/>
      <c r="BX144"/>
      <c r="BY144"/>
      <c r="BZ144" s="12" t="s">
        <v>30</v>
      </c>
      <c r="CA144" s="270">
        <f>IF((BW22=""),"",BW22)</f>
        <v>2</v>
      </c>
      <c r="CB144" s="12"/>
      <c r="CC144" s="12"/>
      <c r="CD144" s="22"/>
      <c r="CE144"/>
      <c r="CF144" s="166" t="s">
        <v>28</v>
      </c>
      <c r="CG144"/>
      <c r="CH144"/>
      <c r="CI144"/>
      <c r="CJ144" s="103" t="str">
        <f>IF((CP1=""),"",CP1)</f>
        <v>žlutý</v>
      </c>
      <c r="CK144"/>
      <c r="CL144"/>
      <c r="CM144"/>
      <c r="CN144" s="60"/>
      <c r="CP144" s="12" t="s">
        <v>29</v>
      </c>
      <c r="CQ144" s="269" t="str">
        <f>IF((DJ1=""),"",DJ1)</f>
        <v>C</v>
      </c>
      <c r="CR144" s="61"/>
      <c r="CS144" s="61"/>
      <c r="CT144" s="61"/>
      <c r="CU144" s="12" t="s">
        <v>30</v>
      </c>
      <c r="CV144" s="270">
        <f>IF((DK21=""),"",DK21)</f>
        <v>3</v>
      </c>
      <c r="CW144"/>
      <c r="CX144"/>
      <c r="CY144"/>
      <c r="CZ144"/>
      <c r="DA144" s="22" t="s">
        <v>28</v>
      </c>
      <c r="DB144" s="60"/>
      <c r="DC144"/>
      <c r="DD144"/>
      <c r="DE144" s="103" t="str">
        <f>IF((CP1=""),"",CP1)</f>
        <v>žlutý</v>
      </c>
      <c r="DF144"/>
      <c r="DG144"/>
      <c r="DH144" s="60"/>
      <c r="DI144" s="12" t="s">
        <v>29</v>
      </c>
      <c r="DJ144" s="103" t="str">
        <f>IF((DJ1=""),"",DJ1)</f>
        <v>C</v>
      </c>
      <c r="DK144"/>
      <c r="DL144"/>
      <c r="DM144"/>
      <c r="DN144" s="12" t="s">
        <v>30</v>
      </c>
      <c r="DO144" s="270">
        <f>IF((DK22=""),"",DK22)</f>
        <v>3</v>
      </c>
      <c r="DP144" s="12"/>
      <c r="DQ144" s="12"/>
      <c r="DR144" s="22"/>
      <c r="DS144"/>
      <c r="DT144" s="166" t="s">
        <v>28</v>
      </c>
      <c r="DU144"/>
      <c r="DV144"/>
      <c r="DW144"/>
      <c r="DX144" s="103" t="str">
        <f>IF((ED1=""),"",ED1)</f>
        <v>žlutý</v>
      </c>
      <c r="DY144"/>
      <c r="DZ144"/>
      <c r="EA144"/>
      <c r="EB144" s="60"/>
      <c r="ED144" s="12" t="s">
        <v>29</v>
      </c>
      <c r="EE144" s="269" t="str">
        <f>IF((EX1=""),"",EX1)</f>
        <v>D</v>
      </c>
      <c r="EF144" s="61"/>
      <c r="EG144" s="61"/>
      <c r="EH144" s="61"/>
      <c r="EI144" s="12" t="s">
        <v>30</v>
      </c>
      <c r="EJ144" s="270">
        <f>IF((EY21=""),"",EY21)</f>
        <v>4</v>
      </c>
      <c r="EK144"/>
      <c r="EL144"/>
      <c r="EM144"/>
      <c r="EN144"/>
      <c r="EO144" s="22" t="s">
        <v>28</v>
      </c>
      <c r="EP144" s="60"/>
      <c r="EQ144"/>
      <c r="ER144"/>
      <c r="ES144" s="103" t="str">
        <f>IF((ED1=""),"",ED1)</f>
        <v>žlutý</v>
      </c>
      <c r="ET144"/>
      <c r="EU144"/>
      <c r="EV144" s="60"/>
      <c r="EW144" s="12" t="s">
        <v>29</v>
      </c>
      <c r="EX144" s="103" t="str">
        <f>IF((EX1=""),"",EX1)</f>
        <v>D</v>
      </c>
      <c r="EY144"/>
      <c r="EZ144"/>
      <c r="FA144"/>
      <c r="FB144" s="12" t="s">
        <v>30</v>
      </c>
      <c r="FC144" s="270">
        <f>IF((EY22=""),"",EY22)</f>
        <v>4</v>
      </c>
      <c r="FD144" s="12"/>
      <c r="FE144" s="12"/>
      <c r="FF144" s="22"/>
      <c r="FH144" s="166"/>
      <c r="FL144" s="74"/>
      <c r="FP144" s="73"/>
      <c r="FR144" s="12"/>
      <c r="FS144" s="45"/>
      <c r="FT144" s="61"/>
      <c r="FU144" s="61"/>
      <c r="FV144" s="61"/>
      <c r="FW144" s="12"/>
      <c r="FX144" s="275"/>
      <c r="GC144" s="22"/>
      <c r="GD144" s="73"/>
      <c r="GG144" s="74"/>
      <c r="GJ144" s="73"/>
      <c r="GK144" s="12"/>
      <c r="GL144" s="74"/>
      <c r="GP144" s="12"/>
      <c r="GQ144" s="275"/>
      <c r="GR144" s="12"/>
      <c r="GY144" s="50"/>
      <c r="GZ144" s="50"/>
      <c r="HA144" s="50"/>
      <c r="HB144" s="50"/>
      <c r="HC144" s="50"/>
      <c r="HD144" s="50"/>
      <c r="HE144" s="50"/>
      <c r="HF144" s="50"/>
      <c r="HG144" s="50"/>
      <c r="HH144" s="50"/>
      <c r="HI144" s="50"/>
      <c r="HJ144" s="50"/>
      <c r="HK144" s="50"/>
      <c r="HL144" s="50"/>
      <c r="HM144" s="50"/>
      <c r="HN144" s="50"/>
      <c r="HO144" s="50"/>
      <c r="HP144" s="50"/>
      <c r="HQ144" s="50"/>
      <c r="HR144" s="50"/>
      <c r="HS144" s="50"/>
      <c r="HT144" s="50"/>
      <c r="HU144" s="50"/>
      <c r="HV144" s="50"/>
      <c r="HW144" s="50"/>
      <c r="HX144" s="50"/>
      <c r="HY144" s="50"/>
      <c r="HZ144" s="50"/>
      <c r="IA144" s="50"/>
      <c r="IB144" s="50"/>
      <c r="IC144" s="50"/>
      <c r="ID144" s="50"/>
      <c r="IE144" s="50"/>
      <c r="IF144" s="50"/>
      <c r="IG144" s="50"/>
      <c r="IH144" s="50"/>
      <c r="II144" s="50"/>
      <c r="IJ144" s="50"/>
      <c r="IK144" s="50"/>
      <c r="IL144" s="50"/>
      <c r="IM144" s="50"/>
      <c r="IN144" s="50"/>
      <c r="IO144" s="50"/>
      <c r="IP144" s="50"/>
    </row>
    <row r="145" spans="1:250" s="15" customFormat="1" ht="16.149999999999999" customHeight="1">
      <c r="A145" s="14"/>
      <c r="B145" s="22"/>
      <c r="C145"/>
      <c r="D145" s="22" t="s">
        <v>31</v>
      </c>
      <c r="E145"/>
      <c r="F145"/>
      <c r="G145"/>
      <c r="H145" s="270" t="str">
        <f>IF((W21=""),"",W21)</f>
        <v>9.</v>
      </c>
      <c r="I145" s="60"/>
      <c r="J145" s="60"/>
      <c r="K145" s="60"/>
      <c r="L145" s="60"/>
      <c r="M145" s="62"/>
      <c r="N145" s="62"/>
      <c r="O145" s="62"/>
      <c r="P145" s="61"/>
      <c r="Q145" s="61"/>
      <c r="R145" s="61"/>
      <c r="S145"/>
      <c r="T145"/>
      <c r="U145"/>
      <c r="V145"/>
      <c r="W145"/>
      <c r="X145"/>
      <c r="Y145" s="22" t="s">
        <v>31</v>
      </c>
      <c r="Z145"/>
      <c r="AA145"/>
      <c r="AB145"/>
      <c r="AC145" s="270" t="str">
        <f>IF((W22=""),"",W22)</f>
        <v>10.</v>
      </c>
      <c r="AD145"/>
      <c r="AE145"/>
      <c r="AF145" s="60"/>
      <c r="AG145" s="60"/>
      <c r="AH145" s="60"/>
      <c r="AI145" s="60"/>
      <c r="AJ145" s="62"/>
      <c r="AK145" s="62"/>
      <c r="AL145" s="14"/>
      <c r="AM145"/>
      <c r="AN145" s="14"/>
      <c r="AO145" s="14"/>
      <c r="AP145" s="22"/>
      <c r="AQ145"/>
      <c r="AR145" s="22" t="s">
        <v>31</v>
      </c>
      <c r="AS145"/>
      <c r="AT145"/>
      <c r="AU145"/>
      <c r="AV145" s="270" t="str">
        <f>IF((BK21=""),"",BK21)</f>
        <v>9.</v>
      </c>
      <c r="AW145" s="60"/>
      <c r="AX145" s="60"/>
      <c r="AY145" s="60"/>
      <c r="AZ145" s="60"/>
      <c r="BA145" s="62"/>
      <c r="BB145" s="62"/>
      <c r="BC145" s="62"/>
      <c r="BD145" s="61"/>
      <c r="BE145" s="61"/>
      <c r="BF145" s="61"/>
      <c r="BG145"/>
      <c r="BH145"/>
      <c r="BI145"/>
      <c r="BJ145"/>
      <c r="BK145"/>
      <c r="BL145"/>
      <c r="BM145" s="22" t="s">
        <v>31</v>
      </c>
      <c r="BN145"/>
      <c r="BO145"/>
      <c r="BP145"/>
      <c r="BQ145" s="270" t="str">
        <f>IF((BK22=""),"",BK22)</f>
        <v>10.</v>
      </c>
      <c r="BR145"/>
      <c r="BS145"/>
      <c r="BT145" s="60"/>
      <c r="BU145" s="60"/>
      <c r="BV145" s="60"/>
      <c r="BW145" s="60"/>
      <c r="BX145" s="62"/>
      <c r="BY145" s="62"/>
      <c r="BZ145" s="14"/>
      <c r="CA145"/>
      <c r="CB145" s="14"/>
      <c r="CC145" s="14"/>
      <c r="CD145" s="22"/>
      <c r="CE145"/>
      <c r="CF145" s="22" t="s">
        <v>31</v>
      </c>
      <c r="CG145"/>
      <c r="CH145"/>
      <c r="CI145"/>
      <c r="CJ145" s="270" t="str">
        <f>IF((CY21=""),"",CY21)</f>
        <v>9.</v>
      </c>
      <c r="CK145" s="60"/>
      <c r="CL145" s="60"/>
      <c r="CM145" s="60"/>
      <c r="CN145" s="60"/>
      <c r="CO145" s="62"/>
      <c r="CP145" s="62"/>
      <c r="CQ145" s="62"/>
      <c r="CR145" s="61"/>
      <c r="CS145" s="61"/>
      <c r="CT145" s="61"/>
      <c r="CU145"/>
      <c r="CV145"/>
      <c r="CW145"/>
      <c r="CX145"/>
      <c r="CY145"/>
      <c r="CZ145"/>
      <c r="DA145" s="22" t="s">
        <v>31</v>
      </c>
      <c r="DB145"/>
      <c r="DC145"/>
      <c r="DD145"/>
      <c r="DE145" s="270" t="str">
        <f>IF((CY22=""),"",CY22)</f>
        <v>10.</v>
      </c>
      <c r="DF145"/>
      <c r="DG145"/>
      <c r="DH145" s="60"/>
      <c r="DI145" s="60"/>
      <c r="DJ145" s="60"/>
      <c r="DK145" s="60"/>
      <c r="DL145" s="62"/>
      <c r="DM145" s="62"/>
      <c r="DN145" s="14"/>
      <c r="DO145"/>
      <c r="DP145" s="14"/>
      <c r="DQ145" s="14"/>
      <c r="DR145" s="22"/>
      <c r="DS145"/>
      <c r="DT145" s="22" t="s">
        <v>31</v>
      </c>
      <c r="DU145"/>
      <c r="DV145"/>
      <c r="DW145"/>
      <c r="DX145" s="270" t="str">
        <f>IF((EM21=""),"",EM21)</f>
        <v>9.</v>
      </c>
      <c r="DY145" s="60"/>
      <c r="DZ145" s="60"/>
      <c r="EA145" s="60"/>
      <c r="EB145" s="60"/>
      <c r="EC145" s="62"/>
      <c r="ED145" s="62"/>
      <c r="EE145" s="62"/>
      <c r="EF145" s="61"/>
      <c r="EG145" s="61"/>
      <c r="EH145" s="61"/>
      <c r="EI145"/>
      <c r="EJ145"/>
      <c r="EK145"/>
      <c r="EL145"/>
      <c r="EM145"/>
      <c r="EN145"/>
      <c r="EO145" s="22" t="s">
        <v>31</v>
      </c>
      <c r="EP145"/>
      <c r="EQ145"/>
      <c r="ER145"/>
      <c r="ES145" s="270" t="str">
        <f>IF((EM22=""),"",EM22)</f>
        <v>10.</v>
      </c>
      <c r="ET145"/>
      <c r="EU145"/>
      <c r="EV145" s="60"/>
      <c r="EW145" s="60"/>
      <c r="EX145" s="60"/>
      <c r="EY145" s="60"/>
      <c r="EZ145" s="62"/>
      <c r="FA145" s="62"/>
      <c r="FB145" s="14"/>
      <c r="FC145"/>
      <c r="FD145" s="14"/>
      <c r="FE145" s="14"/>
      <c r="FF145" s="22"/>
      <c r="FH145" s="22"/>
      <c r="FL145" s="275"/>
      <c r="FM145" s="73"/>
      <c r="FN145" s="73"/>
      <c r="FO145" s="73"/>
      <c r="FP145" s="73"/>
      <c r="FQ145" s="62"/>
      <c r="FR145" s="62"/>
      <c r="FS145" s="62"/>
      <c r="FT145" s="61"/>
      <c r="FU145" s="61"/>
      <c r="FV145" s="61"/>
      <c r="GC145" s="22"/>
      <c r="GG145" s="275"/>
      <c r="GJ145" s="73"/>
      <c r="GK145" s="73"/>
      <c r="GL145" s="73"/>
      <c r="GM145" s="73"/>
      <c r="GN145" s="62"/>
      <c r="GO145" s="62"/>
      <c r="GP145" s="14"/>
      <c r="GR145" s="14"/>
      <c r="GY145" s="50"/>
      <c r="GZ145" s="50"/>
      <c r="HA145" s="50"/>
      <c r="HB145" s="50"/>
      <c r="HC145" s="50"/>
      <c r="HD145" s="50"/>
      <c r="HE145" s="50"/>
      <c r="HF145" s="50"/>
      <c r="HG145" s="50"/>
      <c r="HH145" s="50"/>
      <c r="HI145" s="50"/>
      <c r="HJ145" s="50"/>
      <c r="HK145" s="50"/>
      <c r="HL145" s="50"/>
      <c r="HM145" s="50"/>
      <c r="HN145" s="50"/>
      <c r="HO145" s="50"/>
      <c r="HP145" s="50"/>
      <c r="HQ145" s="50"/>
      <c r="HR145" s="50"/>
      <c r="HS145" s="50"/>
      <c r="HT145" s="50"/>
      <c r="HU145" s="50"/>
      <c r="HV145" s="50"/>
      <c r="HW145" s="50"/>
      <c r="HX145" s="50"/>
      <c r="HY145" s="50"/>
      <c r="HZ145" s="50"/>
      <c r="IA145" s="50"/>
      <c r="IB145" s="50"/>
      <c r="IC145" s="50"/>
      <c r="ID145" s="50"/>
      <c r="IE145" s="50"/>
      <c r="IF145" s="50"/>
      <c r="IG145" s="50"/>
      <c r="IH145" s="50"/>
      <c r="II145" s="50"/>
      <c r="IJ145" s="50"/>
      <c r="IK145" s="50"/>
      <c r="IL145" s="50"/>
      <c r="IM145" s="50"/>
      <c r="IN145" s="50"/>
      <c r="IO145" s="50"/>
      <c r="IP145" s="50"/>
    </row>
    <row r="146" spans="1:250" s="15" customFormat="1" ht="16.149999999999999" customHeight="1">
      <c r="A146" s="12"/>
      <c r="B146"/>
      <c r="C146"/>
      <c r="D146"/>
      <c r="E146"/>
      <c r="F146"/>
      <c r="G146"/>
      <c r="H146" s="60"/>
      <c r="I146" s="60"/>
      <c r="J146" s="60"/>
      <c r="K146" s="60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 s="60"/>
      <c r="AH146" s="60"/>
      <c r="AI146"/>
      <c r="AJ146"/>
      <c r="AK146" s="12"/>
      <c r="AL146" s="13"/>
      <c r="AM146"/>
      <c r="AN146" s="12"/>
      <c r="AO146" s="12"/>
      <c r="AP146"/>
      <c r="AQ146"/>
      <c r="AR146"/>
      <c r="AS146"/>
      <c r="AT146"/>
      <c r="AU146"/>
      <c r="AV146" s="60"/>
      <c r="AW146" s="60"/>
      <c r="AX146" s="60"/>
      <c r="AY146" s="60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 s="60"/>
      <c r="BV146" s="60"/>
      <c r="BW146"/>
      <c r="BX146"/>
      <c r="BY146" s="12"/>
      <c r="BZ146" s="13"/>
      <c r="CA146"/>
      <c r="CB146" s="12"/>
      <c r="CC146" s="12"/>
      <c r="CD146"/>
      <c r="CE146"/>
      <c r="CF146"/>
      <c r="CG146"/>
      <c r="CH146"/>
      <c r="CI146"/>
      <c r="CJ146" s="60"/>
      <c r="CK146" s="60"/>
      <c r="CL146" s="60"/>
      <c r="CM146" s="60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 s="60"/>
      <c r="DJ146" s="60"/>
      <c r="DK146"/>
      <c r="DL146"/>
      <c r="DM146" s="12"/>
      <c r="DN146" s="13"/>
      <c r="DO146"/>
      <c r="DP146" s="12"/>
      <c r="DQ146" s="12"/>
      <c r="DR146"/>
      <c r="DS146"/>
      <c r="DT146"/>
      <c r="DU146"/>
      <c r="DV146"/>
      <c r="DW146"/>
      <c r="DX146" s="60"/>
      <c r="DY146" s="60"/>
      <c r="DZ146" s="60"/>
      <c r="EA146" s="60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 s="60"/>
      <c r="EX146" s="60"/>
      <c r="EY146"/>
      <c r="EZ146"/>
      <c r="FA146" s="12"/>
      <c r="FB146" s="13"/>
      <c r="FC146"/>
      <c r="FD146" s="12"/>
      <c r="FE146" s="12"/>
      <c r="FL146" s="73"/>
      <c r="FM146" s="73"/>
      <c r="FN146" s="73"/>
      <c r="FO146" s="73"/>
      <c r="GK146" s="73"/>
      <c r="GL146" s="73"/>
      <c r="GO146" s="12"/>
      <c r="GP146" s="13"/>
      <c r="GR146" s="12"/>
      <c r="GY146" s="50"/>
      <c r="GZ146" s="50"/>
      <c r="HA146" s="50"/>
      <c r="HB146" s="50"/>
      <c r="HC146" s="50"/>
      <c r="HD146" s="50"/>
      <c r="HE146" s="50"/>
      <c r="HF146" s="50"/>
      <c r="HG146" s="50"/>
      <c r="HH146" s="50"/>
      <c r="HI146" s="50"/>
      <c r="HJ146" s="50"/>
      <c r="HK146" s="50"/>
      <c r="HL146" s="50"/>
      <c r="HM146" s="50"/>
      <c r="HN146" s="50"/>
      <c r="HO146" s="50"/>
      <c r="HP146" s="50"/>
      <c r="HQ146" s="50"/>
      <c r="HR146" s="50"/>
      <c r="HS146" s="50"/>
      <c r="HT146" s="50"/>
      <c r="HU146" s="50"/>
      <c r="HV146" s="50"/>
      <c r="HW146" s="50"/>
      <c r="HX146" s="50"/>
      <c r="HY146" s="50"/>
      <c r="HZ146" s="50"/>
      <c r="IA146" s="50"/>
      <c r="IB146" s="50"/>
      <c r="IC146" s="50"/>
      <c r="ID146" s="50"/>
      <c r="IE146" s="50"/>
      <c r="IF146" s="50"/>
      <c r="IG146" s="50"/>
      <c r="IH146" s="50"/>
      <c r="II146" s="50"/>
      <c r="IJ146" s="50"/>
      <c r="IK146" s="50"/>
      <c r="IL146" s="50"/>
      <c r="IM146" s="50"/>
      <c r="IN146" s="50"/>
      <c r="IO146" s="50"/>
      <c r="IP146" s="50"/>
    </row>
    <row r="147" spans="1:250" s="15" customFormat="1" ht="16.149999999999999" customHeight="1" thickBot="1">
      <c r="A147" s="267"/>
      <c r="B147" s="105"/>
      <c r="C147" s="104" t="s">
        <v>32</v>
      </c>
      <c r="D147" s="105"/>
      <c r="E147" s="419" t="str">
        <f>IF((X21=""),"",X21)</f>
        <v>Hronov</v>
      </c>
      <c r="F147" s="420"/>
      <c r="G147" s="420"/>
      <c r="H147" s="421"/>
      <c r="I147" s="421"/>
      <c r="J147" s="421"/>
      <c r="K147"/>
      <c r="L147" s="104" t="s">
        <v>33</v>
      </c>
      <c r="M147"/>
      <c r="N147" s="422" t="str">
        <f>IF((AE21=""),"",AE21)</f>
        <v>Týniště Banáni</v>
      </c>
      <c r="O147" s="422"/>
      <c r="P147" s="422"/>
      <c r="Q147" s="422"/>
      <c r="R147" s="422"/>
      <c r="S147" s="421"/>
      <c r="T147"/>
      <c r="U147"/>
      <c r="V147"/>
      <c r="W147"/>
      <c r="X147" s="105" t="s">
        <v>32</v>
      </c>
      <c r="Y147" s="419" t="str">
        <f>IF((X22=""),"",X22)</f>
        <v>Chlumec ,,B"</v>
      </c>
      <c r="Z147" s="421"/>
      <c r="AA147" s="421"/>
      <c r="AB147" s="421"/>
      <c r="AC147" s="421"/>
      <c r="AD147" s="421"/>
      <c r="AE147" s="104" t="s">
        <v>33</v>
      </c>
      <c r="AF147"/>
      <c r="AG147" s="422" t="str">
        <f>IF((AE22=""),"",AE22)</f>
        <v>Nové Město ,,C"</v>
      </c>
      <c r="AH147" s="421"/>
      <c r="AI147" s="421"/>
      <c r="AJ147" s="421"/>
      <c r="AK147" s="421"/>
      <c r="AL147" s="13"/>
      <c r="AM147"/>
      <c r="AN147" s="267"/>
      <c r="AO147" s="267"/>
      <c r="AP147" s="105"/>
      <c r="AQ147" s="104" t="s">
        <v>32</v>
      </c>
      <c r="AR147" s="105"/>
      <c r="AS147" s="419" t="str">
        <f>IF((BL21=""),"",BL21)</f>
        <v>Nové Město ,,A"</v>
      </c>
      <c r="AT147" s="420"/>
      <c r="AU147" s="420"/>
      <c r="AV147" s="421"/>
      <c r="AW147" s="421"/>
      <c r="AX147" s="421"/>
      <c r="AY147"/>
      <c r="AZ147" s="104" t="s">
        <v>33</v>
      </c>
      <c r="BA147"/>
      <c r="BB147" s="422" t="str">
        <f>IF((BS21=""),"",BS21)</f>
        <v>Nechanice "A"</v>
      </c>
      <c r="BC147" s="422"/>
      <c r="BD147" s="422"/>
      <c r="BE147" s="422"/>
      <c r="BF147" s="422"/>
      <c r="BG147" s="421"/>
      <c r="BH147"/>
      <c r="BI147"/>
      <c r="BJ147"/>
      <c r="BK147"/>
      <c r="BL147" s="105" t="s">
        <v>32</v>
      </c>
      <c r="BM147" s="419" t="str">
        <f>IF((BL22=""),"",BL22)</f>
        <v>Chlumec ,,C"</v>
      </c>
      <c r="BN147" s="421"/>
      <c r="BO147" s="421"/>
      <c r="BP147" s="421"/>
      <c r="BQ147" s="421"/>
      <c r="BR147" s="421"/>
      <c r="BS147" s="104" t="s">
        <v>33</v>
      </c>
      <c r="BT147"/>
      <c r="BU147" s="422" t="str">
        <f>IF((BS22=""),"",BS22)</f>
        <v>Nové Město ,,D"</v>
      </c>
      <c r="BV147" s="421"/>
      <c r="BW147" s="421"/>
      <c r="BX147" s="421"/>
      <c r="BY147" s="421"/>
      <c r="BZ147" s="13"/>
      <c r="CA147"/>
      <c r="CB147" s="267"/>
      <c r="CC147" s="267"/>
      <c r="CD147" s="105"/>
      <c r="CE147" s="104" t="s">
        <v>32</v>
      </c>
      <c r="CF147" s="105"/>
      <c r="CG147" s="419" t="str">
        <f>IF((CZ21=""),"",CZ21)</f>
        <v>Nové Město  ,,E"</v>
      </c>
      <c r="CH147" s="420"/>
      <c r="CI147" s="420"/>
      <c r="CJ147" s="421"/>
      <c r="CK147" s="421"/>
      <c r="CL147" s="421"/>
      <c r="CM147"/>
      <c r="CN147" s="104" t="s">
        <v>33</v>
      </c>
      <c r="CO147"/>
      <c r="CP147" s="422" t="str">
        <f>IF((DG21=""),"",DG21)</f>
        <v>Nechanice "B"</v>
      </c>
      <c r="CQ147" s="422"/>
      <c r="CR147" s="422"/>
      <c r="CS147" s="422"/>
      <c r="CT147" s="422"/>
      <c r="CU147" s="421"/>
      <c r="CV147"/>
      <c r="CW147"/>
      <c r="CX147"/>
      <c r="CY147"/>
      <c r="CZ147" s="105" t="s">
        <v>32</v>
      </c>
      <c r="DA147" s="419" t="str">
        <f>IF((CZ22=""),"",CZ22)</f>
        <v>Chlumec ,,A"</v>
      </c>
      <c r="DB147" s="421"/>
      <c r="DC147" s="421"/>
      <c r="DD147" s="421"/>
      <c r="DE147" s="421"/>
      <c r="DF147" s="421"/>
      <c r="DG147" s="104" t="s">
        <v>33</v>
      </c>
      <c r="DH147"/>
      <c r="DI147" s="422" t="str">
        <f>IF((DG22=""),"",DG22)</f>
        <v>Staré Město</v>
      </c>
      <c r="DJ147" s="421"/>
      <c r="DK147" s="421"/>
      <c r="DL147" s="421"/>
      <c r="DM147" s="421"/>
      <c r="DN147" s="13"/>
      <c r="DO147"/>
      <c r="DP147" s="267"/>
      <c r="DQ147" s="267"/>
      <c r="DR147" s="105"/>
      <c r="DS147" s="104" t="s">
        <v>32</v>
      </c>
      <c r="DT147" s="105"/>
      <c r="DU147" s="419" t="str">
        <f>IF((EN21=""),"",EN21)</f>
        <v>Jičín ,,A"</v>
      </c>
      <c r="DV147" s="420"/>
      <c r="DW147" s="420"/>
      <c r="DX147" s="421"/>
      <c r="DY147" s="421"/>
      <c r="DZ147" s="421"/>
      <c r="EA147"/>
      <c r="EB147" s="104" t="s">
        <v>33</v>
      </c>
      <c r="EC147"/>
      <c r="ED147" s="422" t="str">
        <f>IF((EU21=""),"",EU21)</f>
        <v>Kvasiny</v>
      </c>
      <c r="EE147" s="422"/>
      <c r="EF147" s="422"/>
      <c r="EG147" s="422"/>
      <c r="EH147" s="422"/>
      <c r="EI147" s="421"/>
      <c r="EJ147"/>
      <c r="EK147"/>
      <c r="EL147"/>
      <c r="EM147"/>
      <c r="EN147" s="105" t="s">
        <v>32</v>
      </c>
      <c r="EO147" s="419" t="str">
        <f>IF((EN22=""),"",EN22)</f>
        <v>Chlumec ,,D"</v>
      </c>
      <c r="EP147" s="421"/>
      <c r="EQ147" s="421"/>
      <c r="ER147" s="421"/>
      <c r="ES147" s="421"/>
      <c r="ET147" s="421"/>
      <c r="EU147" s="104" t="s">
        <v>33</v>
      </c>
      <c r="EV147"/>
      <c r="EW147" s="422" t="str">
        <f>IF((EU22=""),"",EU22)</f>
        <v>Nové Město ,,B"</v>
      </c>
      <c r="EX147" s="421"/>
      <c r="EY147" s="421"/>
      <c r="EZ147" s="421"/>
      <c r="FA147" s="421"/>
      <c r="FB147" s="13"/>
      <c r="FC147"/>
      <c r="FD147" s="267"/>
      <c r="FE147" s="267"/>
      <c r="FF147" s="75"/>
      <c r="FG147" s="76"/>
      <c r="FH147" s="75"/>
      <c r="FI147" s="53"/>
      <c r="FJ147" s="95"/>
      <c r="FK147" s="95"/>
      <c r="FL147" s="50"/>
      <c r="FM147" s="50"/>
      <c r="FN147" s="50"/>
      <c r="FP147" s="76"/>
      <c r="FR147" s="53"/>
      <c r="FS147" s="53"/>
      <c r="FT147" s="53"/>
      <c r="FU147" s="53"/>
      <c r="FV147" s="53"/>
      <c r="FW147" s="50"/>
      <c r="GB147" s="75"/>
      <c r="GC147" s="53"/>
      <c r="GD147" s="50"/>
      <c r="GE147" s="50"/>
      <c r="GF147" s="50"/>
      <c r="GG147" s="50"/>
      <c r="GH147" s="50"/>
      <c r="GI147" s="76"/>
      <c r="GK147" s="53"/>
      <c r="GL147" s="50"/>
      <c r="GM147" s="50"/>
      <c r="GN147" s="50"/>
      <c r="GO147" s="50"/>
      <c r="GP147" s="13"/>
      <c r="GR147" s="275"/>
      <c r="GY147" s="50"/>
      <c r="GZ147" s="50"/>
      <c r="HA147" s="50"/>
      <c r="HB147" s="50"/>
      <c r="HC147" s="50"/>
      <c r="HD147" s="50"/>
      <c r="HE147" s="50"/>
      <c r="HF147" s="50"/>
      <c r="HG147" s="50"/>
      <c r="HH147" s="50"/>
      <c r="HI147" s="50"/>
      <c r="HJ147" s="50"/>
      <c r="HK147" s="50"/>
      <c r="HL147" s="50"/>
      <c r="HM147" s="50"/>
      <c r="HN147" s="50"/>
      <c r="HO147" s="50"/>
      <c r="HP147" s="50"/>
      <c r="HQ147" s="50"/>
      <c r="HR147" s="50"/>
      <c r="HS147" s="50"/>
      <c r="HT147" s="50"/>
      <c r="HU147" s="50"/>
      <c r="HV147" s="50"/>
      <c r="HW147" s="50"/>
      <c r="HX147" s="50"/>
      <c r="HY147" s="50"/>
      <c r="HZ147" s="50"/>
      <c r="IA147" s="50"/>
      <c r="IB147" s="50"/>
      <c r="IC147" s="50"/>
      <c r="ID147" s="50"/>
      <c r="IE147" s="50"/>
      <c r="IF147" s="50"/>
      <c r="IG147" s="50"/>
      <c r="IH147" s="50"/>
      <c r="II147" s="50"/>
      <c r="IJ147" s="50"/>
      <c r="IK147" s="50"/>
      <c r="IL147" s="50"/>
      <c r="IM147" s="50"/>
      <c r="IN147" s="50"/>
      <c r="IO147" s="50"/>
      <c r="IP147" s="50"/>
    </row>
    <row r="148" spans="1:250" s="15" customFormat="1" ht="16.149999999999999" customHeight="1">
      <c r="A148" s="264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 s="12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 s="264"/>
      <c r="AN148" s="264"/>
      <c r="AO148" s="264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 s="12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 s="264"/>
      <c r="CB148" s="264"/>
      <c r="CC148" s="264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 s="12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 s="264"/>
      <c r="DP148" s="264"/>
      <c r="DQ148" s="264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 s="12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 s="264"/>
      <c r="FD148" s="264"/>
      <c r="FE148" s="264"/>
      <c r="FS148" s="12"/>
      <c r="GY148" s="50"/>
      <c r="GZ148" s="50"/>
      <c r="HA148" s="50"/>
      <c r="HB148" s="50"/>
      <c r="HC148" s="50"/>
      <c r="HD148" s="50"/>
      <c r="HE148" s="50"/>
      <c r="HF148" s="50"/>
      <c r="HG148" s="50"/>
      <c r="HH148" s="50"/>
      <c r="HI148" s="50"/>
      <c r="HJ148" s="50"/>
      <c r="HK148" s="50"/>
      <c r="HL148" s="50"/>
      <c r="HM148" s="50"/>
      <c r="HN148" s="50"/>
      <c r="HO148" s="50"/>
      <c r="HP148" s="50"/>
      <c r="HQ148" s="50"/>
      <c r="HR148" s="50"/>
      <c r="HS148" s="50"/>
      <c r="HT148" s="50"/>
      <c r="HU148" s="50"/>
      <c r="HV148" s="50"/>
      <c r="HW148" s="50"/>
      <c r="HX148" s="50"/>
      <c r="HY148" s="50"/>
      <c r="HZ148" s="50"/>
      <c r="IA148" s="50"/>
      <c r="IB148" s="50"/>
      <c r="IC148" s="50"/>
      <c r="ID148" s="50"/>
      <c r="IE148" s="50"/>
      <c r="IF148" s="50"/>
      <c r="IG148" s="50"/>
      <c r="IH148" s="50"/>
      <c r="II148" s="50"/>
      <c r="IJ148" s="50"/>
      <c r="IK148" s="50"/>
      <c r="IL148" s="50"/>
      <c r="IM148" s="50"/>
      <c r="IN148" s="50"/>
      <c r="IO148" s="50"/>
      <c r="IP148" s="50"/>
    </row>
    <row r="149" spans="1:250" s="15" customFormat="1" ht="16.149999999999999" customHeight="1">
      <c r="A149" s="12"/>
      <c r="B149" s="105"/>
      <c r="C149" s="104" t="s">
        <v>5</v>
      </c>
      <c r="D149" s="105"/>
      <c r="E149" s="107" t="s">
        <v>34</v>
      </c>
      <c r="F149"/>
      <c r="G149"/>
      <c r="H149" s="104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 s="105" t="s">
        <v>5</v>
      </c>
      <c r="Y149" s="107" t="s">
        <v>34</v>
      </c>
      <c r="Z149"/>
      <c r="AA149"/>
      <c r="AB149" s="104"/>
      <c r="AC149"/>
      <c r="AD149"/>
      <c r="AE149"/>
      <c r="AF149"/>
      <c r="AG149"/>
      <c r="AH149"/>
      <c r="AI149"/>
      <c r="AJ149"/>
      <c r="AK149"/>
      <c r="AL149" s="13"/>
      <c r="AM149" s="12"/>
      <c r="AN149" s="12"/>
      <c r="AO149" s="12"/>
      <c r="AP149" s="105"/>
      <c r="AQ149" s="104" t="s">
        <v>5</v>
      </c>
      <c r="AR149" s="105"/>
      <c r="AS149" s="107" t="s">
        <v>34</v>
      </c>
      <c r="AT149"/>
      <c r="AU149"/>
      <c r="AV149" s="104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 s="105" t="s">
        <v>5</v>
      </c>
      <c r="BM149" s="107" t="s">
        <v>34</v>
      </c>
      <c r="BN149"/>
      <c r="BO149"/>
      <c r="BP149" s="104"/>
      <c r="BQ149"/>
      <c r="BR149"/>
      <c r="BS149"/>
      <c r="BT149"/>
      <c r="BU149"/>
      <c r="BV149"/>
      <c r="BW149"/>
      <c r="BX149"/>
      <c r="BY149"/>
      <c r="BZ149" s="13"/>
      <c r="CA149" s="12"/>
      <c r="CB149" s="12"/>
      <c r="CC149" s="12"/>
      <c r="CD149" s="105"/>
      <c r="CE149" s="104" t="s">
        <v>5</v>
      </c>
      <c r="CF149" s="105"/>
      <c r="CG149" s="107" t="s">
        <v>34</v>
      </c>
      <c r="CH149"/>
      <c r="CI149"/>
      <c r="CJ149" s="104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 s="105" t="s">
        <v>5</v>
      </c>
      <c r="DA149" s="107" t="s">
        <v>34</v>
      </c>
      <c r="DB149"/>
      <c r="DC149"/>
      <c r="DD149" s="104"/>
      <c r="DE149"/>
      <c r="DF149"/>
      <c r="DG149"/>
      <c r="DH149"/>
      <c r="DI149"/>
      <c r="DJ149"/>
      <c r="DK149"/>
      <c r="DL149"/>
      <c r="DM149"/>
      <c r="DN149" s="13"/>
      <c r="DO149" s="12"/>
      <c r="DP149" s="12"/>
      <c r="DQ149" s="12"/>
      <c r="DR149" s="105"/>
      <c r="DS149" s="104" t="s">
        <v>5</v>
      </c>
      <c r="DT149" s="105"/>
      <c r="DU149" s="107" t="s">
        <v>34</v>
      </c>
      <c r="DV149"/>
      <c r="DW149"/>
      <c r="DX149" s="104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 s="105" t="s">
        <v>5</v>
      </c>
      <c r="EO149" s="107" t="s">
        <v>34</v>
      </c>
      <c r="EP149"/>
      <c r="EQ149"/>
      <c r="ER149" s="104"/>
      <c r="ES149"/>
      <c r="ET149"/>
      <c r="EU149"/>
      <c r="EV149"/>
      <c r="EW149"/>
      <c r="EX149"/>
      <c r="EY149"/>
      <c r="EZ149"/>
      <c r="FA149"/>
      <c r="FB149" s="13"/>
      <c r="FC149" s="12"/>
      <c r="FD149" s="12"/>
      <c r="FE149" s="12"/>
      <c r="FF149" s="75"/>
      <c r="FG149" s="76"/>
      <c r="FH149" s="75"/>
      <c r="FI149" s="77"/>
      <c r="FL149" s="76"/>
      <c r="GB149" s="75"/>
      <c r="GC149" s="77"/>
      <c r="GF149" s="76"/>
      <c r="GP149" s="13"/>
      <c r="GQ149" s="12"/>
      <c r="GR149" s="12"/>
      <c r="GY149" s="50"/>
      <c r="GZ149" s="50"/>
      <c r="HA149" s="50"/>
      <c r="HB149" s="50"/>
      <c r="HC149" s="50"/>
      <c r="HD149" s="50"/>
      <c r="HE149" s="50"/>
      <c r="HF149" s="50"/>
      <c r="HG149" s="50"/>
      <c r="HH149" s="50"/>
      <c r="HI149" s="50"/>
      <c r="HJ149" s="50"/>
      <c r="HK149" s="50"/>
      <c r="HL149" s="50"/>
      <c r="HM149" s="50"/>
      <c r="HN149" s="50"/>
      <c r="HO149" s="50"/>
      <c r="HP149" s="50"/>
      <c r="HQ149" s="50"/>
      <c r="HR149" s="50"/>
      <c r="HS149" s="50"/>
      <c r="HT149" s="50"/>
      <c r="HU149" s="50"/>
      <c r="HV149" s="50"/>
      <c r="HW149" s="50"/>
      <c r="HX149" s="50"/>
      <c r="HY149" s="50"/>
      <c r="HZ149" s="50"/>
      <c r="IA149" s="50"/>
      <c r="IB149" s="50"/>
      <c r="IC149" s="50"/>
      <c r="ID149" s="50"/>
      <c r="IE149" s="50"/>
      <c r="IF149" s="50"/>
      <c r="IG149" s="50"/>
      <c r="IH149" s="50"/>
      <c r="II149" s="50"/>
      <c r="IJ149" s="50"/>
      <c r="IK149" s="50"/>
      <c r="IL149" s="50"/>
      <c r="IM149" s="50"/>
      <c r="IN149" s="50"/>
      <c r="IO149" s="50"/>
      <c r="IP149" s="50"/>
    </row>
    <row r="150" spans="1:250" s="15" customFormat="1" ht="16.149999999999999" customHeight="1">
      <c r="B150" s="105"/>
      <c r="C150" s="104" t="s">
        <v>6</v>
      </c>
      <c r="D150" s="105"/>
      <c r="E150" s="107" t="s">
        <v>34</v>
      </c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 s="105" t="s">
        <v>6</v>
      </c>
      <c r="Y150" s="107" t="s">
        <v>34</v>
      </c>
      <c r="Z150"/>
      <c r="AA150"/>
      <c r="AB150"/>
      <c r="AC150"/>
      <c r="AD150"/>
      <c r="AE150"/>
      <c r="AF150"/>
      <c r="AG150"/>
      <c r="AH150"/>
      <c r="AI150"/>
      <c r="AJ150"/>
      <c r="AK150"/>
      <c r="AP150" s="105"/>
      <c r="AQ150" s="104" t="s">
        <v>6</v>
      </c>
      <c r="AR150" s="105"/>
      <c r="AS150" s="107" t="s">
        <v>34</v>
      </c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 s="105" t="s">
        <v>6</v>
      </c>
      <c r="BM150" s="107" t="s">
        <v>34</v>
      </c>
      <c r="BN150"/>
      <c r="BO150"/>
      <c r="BP150"/>
      <c r="BQ150"/>
      <c r="BR150"/>
      <c r="BS150"/>
      <c r="BT150"/>
      <c r="BU150"/>
      <c r="BV150"/>
      <c r="BW150"/>
      <c r="BX150"/>
      <c r="BY150"/>
      <c r="CD150" s="105"/>
      <c r="CE150" s="104" t="s">
        <v>6</v>
      </c>
      <c r="CF150" s="105"/>
      <c r="CG150" s="107" t="s">
        <v>34</v>
      </c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 s="105" t="s">
        <v>6</v>
      </c>
      <c r="DA150" s="107" t="s">
        <v>34</v>
      </c>
      <c r="DB150"/>
      <c r="DC150"/>
      <c r="DD150"/>
      <c r="DE150"/>
      <c r="DF150"/>
      <c r="DG150"/>
      <c r="DH150"/>
      <c r="DI150"/>
      <c r="DJ150"/>
      <c r="DK150"/>
      <c r="DL150"/>
      <c r="DM150"/>
      <c r="DR150" s="105"/>
      <c r="DS150" s="104" t="s">
        <v>6</v>
      </c>
      <c r="DT150" s="105"/>
      <c r="DU150" s="107" t="s">
        <v>34</v>
      </c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 s="105" t="s">
        <v>6</v>
      </c>
      <c r="EO150" s="107" t="s">
        <v>34</v>
      </c>
      <c r="EP150"/>
      <c r="EQ150"/>
      <c r="ER150"/>
      <c r="ES150"/>
      <c r="ET150"/>
      <c r="EU150"/>
      <c r="EV150"/>
      <c r="EW150"/>
      <c r="EX150"/>
      <c r="EY150"/>
      <c r="EZ150"/>
      <c r="FA150"/>
      <c r="FF150" s="75"/>
      <c r="FG150" s="76"/>
      <c r="FH150" s="75"/>
      <c r="FI150" s="77"/>
      <c r="GB150" s="75"/>
      <c r="GC150" s="77"/>
      <c r="GY150" s="50"/>
      <c r="GZ150" s="50"/>
      <c r="HA150" s="50"/>
      <c r="HB150" s="50"/>
      <c r="HC150" s="50"/>
      <c r="HD150" s="50"/>
      <c r="HE150" s="50"/>
      <c r="HF150" s="50"/>
      <c r="HG150" s="50"/>
      <c r="HH150" s="50"/>
      <c r="HI150" s="50"/>
      <c r="HJ150" s="50"/>
      <c r="HK150" s="50"/>
      <c r="HL150" s="50"/>
      <c r="HM150" s="50"/>
      <c r="HN150" s="50"/>
      <c r="HO150" s="50"/>
      <c r="HP150" s="50"/>
      <c r="HQ150" s="50"/>
      <c r="HR150" s="50"/>
      <c r="HS150" s="50"/>
      <c r="HT150" s="50"/>
      <c r="HU150" s="50"/>
      <c r="HV150" s="50"/>
      <c r="HW150" s="50"/>
      <c r="HX150" s="50"/>
      <c r="HY150" s="50"/>
      <c r="HZ150" s="50"/>
      <c r="IA150" s="50"/>
      <c r="IB150" s="50"/>
      <c r="IC150" s="50"/>
      <c r="ID150" s="50"/>
      <c r="IE150" s="50"/>
      <c r="IF150" s="50"/>
      <c r="IG150" s="50"/>
      <c r="IH150" s="50"/>
      <c r="II150" s="50"/>
      <c r="IJ150" s="50"/>
      <c r="IK150" s="50"/>
      <c r="IL150" s="50"/>
      <c r="IM150" s="50"/>
      <c r="IN150" s="50"/>
      <c r="IO150" s="50"/>
      <c r="IP150" s="50"/>
    </row>
    <row r="151" spans="1:250" s="15" customFormat="1" ht="16.149999999999999" customHeight="1">
      <c r="A151" s="269"/>
      <c r="B151" s="273"/>
      <c r="C151" s="106"/>
      <c r="D151" s="273"/>
      <c r="E151" s="109"/>
      <c r="F151"/>
      <c r="G151"/>
      <c r="H151" s="104"/>
      <c r="I151" s="107"/>
      <c r="J151" s="107"/>
      <c r="K151" s="107"/>
      <c r="L151" s="107"/>
      <c r="M151" s="269"/>
      <c r="N151" s="269"/>
      <c r="O151" s="269"/>
      <c r="P151"/>
      <c r="Q151"/>
      <c r="R151"/>
      <c r="S151"/>
      <c r="T151"/>
      <c r="U151"/>
      <c r="V151"/>
      <c r="W151"/>
      <c r="X151" s="273"/>
      <c r="Y151" s="109"/>
      <c r="Z151"/>
      <c r="AA151"/>
      <c r="AB151" s="104"/>
      <c r="AC151"/>
      <c r="AD151" s="107"/>
      <c r="AE151"/>
      <c r="AF151"/>
      <c r="AG151"/>
      <c r="AH151" s="107"/>
      <c r="AI151" s="107"/>
      <c r="AJ151" s="269"/>
      <c r="AK151" s="269"/>
      <c r="AL151" s="269"/>
      <c r="AM151" s="269"/>
      <c r="AN151" s="269"/>
      <c r="AO151" s="269"/>
      <c r="AP151" s="273"/>
      <c r="AQ151" s="106"/>
      <c r="AR151" s="273"/>
      <c r="AS151" s="109"/>
      <c r="AT151"/>
      <c r="AU151"/>
      <c r="AV151" s="104"/>
      <c r="AW151" s="107"/>
      <c r="AX151" s="107"/>
      <c r="AY151" s="107"/>
      <c r="AZ151" s="107"/>
      <c r="BA151" s="269"/>
      <c r="BB151" s="269"/>
      <c r="BC151" s="269"/>
      <c r="BD151"/>
      <c r="BE151"/>
      <c r="BF151"/>
      <c r="BG151"/>
      <c r="BH151"/>
      <c r="BI151"/>
      <c r="BJ151"/>
      <c r="BK151"/>
      <c r="BL151" s="273"/>
      <c r="BM151" s="109"/>
      <c r="BN151"/>
      <c r="BO151"/>
      <c r="BP151" s="104"/>
      <c r="BQ151"/>
      <c r="BR151" s="107"/>
      <c r="BS151"/>
      <c r="BT151"/>
      <c r="BU151"/>
      <c r="BV151" s="107"/>
      <c r="BW151" s="107"/>
      <c r="BX151" s="269"/>
      <c r="BY151" s="269"/>
      <c r="BZ151" s="269"/>
      <c r="CA151" s="269"/>
      <c r="CB151" s="269"/>
      <c r="CC151" s="269"/>
      <c r="CD151" s="273"/>
      <c r="CE151" s="106"/>
      <c r="CF151" s="273"/>
      <c r="CG151" s="109"/>
      <c r="CH151"/>
      <c r="CI151"/>
      <c r="CJ151" s="104"/>
      <c r="CK151" s="107"/>
      <c r="CL151" s="107"/>
      <c r="CM151" s="107"/>
      <c r="CN151" s="107"/>
      <c r="CO151" s="269"/>
      <c r="CP151" s="269"/>
      <c r="CQ151" s="269"/>
      <c r="CR151"/>
      <c r="CS151"/>
      <c r="CT151"/>
      <c r="CU151"/>
      <c r="CV151"/>
      <c r="CW151"/>
      <c r="CX151"/>
      <c r="CY151"/>
      <c r="CZ151" s="273"/>
      <c r="DA151" s="109"/>
      <c r="DB151"/>
      <c r="DC151"/>
      <c r="DD151" s="104"/>
      <c r="DE151"/>
      <c r="DF151" s="107"/>
      <c r="DG151"/>
      <c r="DH151"/>
      <c r="DI151"/>
      <c r="DJ151" s="107"/>
      <c r="DK151" s="107"/>
      <c r="DL151" s="269"/>
      <c r="DM151" s="269"/>
      <c r="DN151" s="269"/>
      <c r="DO151" s="269"/>
      <c r="DP151" s="269"/>
      <c r="DQ151" s="269"/>
      <c r="DR151" s="273"/>
      <c r="DS151" s="106"/>
      <c r="DT151" s="273"/>
      <c r="DU151" s="109"/>
      <c r="DV151"/>
      <c r="DW151"/>
      <c r="DX151" s="104"/>
      <c r="DY151" s="107"/>
      <c r="DZ151" s="107"/>
      <c r="EA151" s="107"/>
      <c r="EB151" s="107"/>
      <c r="EC151" s="269"/>
      <c r="ED151" s="269"/>
      <c r="EE151" s="269"/>
      <c r="EF151"/>
      <c r="EG151"/>
      <c r="EH151"/>
      <c r="EI151"/>
      <c r="EJ151"/>
      <c r="EK151"/>
      <c r="EL151"/>
      <c r="EM151"/>
      <c r="EN151" s="273"/>
      <c r="EO151" s="109"/>
      <c r="EP151"/>
      <c r="EQ151"/>
      <c r="ER151" s="104"/>
      <c r="ES151"/>
      <c r="ET151" s="107"/>
      <c r="EU151"/>
      <c r="EV151"/>
      <c r="EW151"/>
      <c r="EX151" s="107"/>
      <c r="EY151" s="107"/>
      <c r="EZ151" s="269"/>
      <c r="FA151" s="269"/>
      <c r="FB151" s="269"/>
      <c r="FC151" s="269"/>
      <c r="FD151" s="269"/>
      <c r="FE151" s="269"/>
      <c r="FF151" s="78"/>
      <c r="FG151" s="72"/>
      <c r="FH151" s="78"/>
      <c r="FI151" s="79"/>
      <c r="FL151" s="76"/>
      <c r="FM151" s="77"/>
      <c r="FN151" s="77"/>
      <c r="FO151" s="77"/>
      <c r="FP151" s="77"/>
      <c r="FQ151" s="45"/>
      <c r="FR151" s="45"/>
      <c r="FS151" s="45"/>
      <c r="GB151" s="78"/>
      <c r="GC151" s="79"/>
      <c r="GF151" s="76"/>
      <c r="GH151" s="77"/>
      <c r="GL151" s="77"/>
      <c r="GM151" s="77"/>
      <c r="GN151" s="45"/>
      <c r="GO151" s="45"/>
      <c r="GP151" s="45"/>
      <c r="GQ151" s="45"/>
      <c r="GR151" s="45"/>
      <c r="GY151" s="50"/>
      <c r="GZ151" s="50"/>
      <c r="HA151" s="50"/>
      <c r="HB151" s="50"/>
      <c r="HC151" s="50"/>
      <c r="HD151" s="50"/>
      <c r="HE151" s="50"/>
      <c r="HF151" s="50"/>
      <c r="HG151" s="50"/>
      <c r="HH151" s="50"/>
      <c r="HI151" s="50"/>
      <c r="HJ151" s="50"/>
      <c r="HK151" s="50"/>
      <c r="HL151" s="50"/>
      <c r="HM151" s="50"/>
      <c r="HN151" s="50"/>
      <c r="HO151" s="50"/>
      <c r="HP151" s="50"/>
      <c r="HQ151" s="50"/>
      <c r="HR151" s="50"/>
      <c r="HS151" s="50"/>
      <c r="HT151" s="50"/>
      <c r="HU151" s="50"/>
      <c r="HV151" s="50"/>
      <c r="HW151" s="50"/>
      <c r="HX151" s="50"/>
      <c r="HY151" s="50"/>
      <c r="HZ151" s="50"/>
      <c r="IA151" s="50"/>
      <c r="IB151" s="50"/>
      <c r="IC151" s="50"/>
      <c r="ID151" s="50"/>
      <c r="IE151" s="50"/>
      <c r="IF151" s="50"/>
      <c r="IG151" s="50"/>
      <c r="IH151" s="50"/>
      <c r="II151" s="50"/>
      <c r="IJ151" s="50"/>
      <c r="IK151" s="50"/>
      <c r="IL151" s="50"/>
      <c r="IM151" s="50"/>
      <c r="IN151" s="50"/>
      <c r="IO151" s="50"/>
      <c r="IP151" s="50"/>
    </row>
    <row r="152" spans="1:250" s="15" customFormat="1" ht="16.149999999999999" customHeight="1">
      <c r="A152" s="63"/>
      <c r="B152" s="105"/>
      <c r="C152" s="104" t="s">
        <v>5</v>
      </c>
      <c r="D152" s="105"/>
      <c r="E152" s="107" t="s">
        <v>34</v>
      </c>
      <c r="F152"/>
      <c r="G152"/>
      <c r="H152" s="104"/>
      <c r="I152" s="107"/>
      <c r="J152" s="107"/>
      <c r="K152" s="107"/>
      <c r="L152" s="107"/>
      <c r="M152" s="63"/>
      <c r="N152" s="63"/>
      <c r="O152" s="63"/>
      <c r="P152"/>
      <c r="Q152"/>
      <c r="R152"/>
      <c r="S152"/>
      <c r="T152"/>
      <c r="U152"/>
      <c r="V152"/>
      <c r="W152"/>
      <c r="X152" s="105" t="s">
        <v>5</v>
      </c>
      <c r="Y152" s="107" t="s">
        <v>34</v>
      </c>
      <c r="Z152"/>
      <c r="AA152"/>
      <c r="AB152" s="104"/>
      <c r="AC152"/>
      <c r="AD152" s="107"/>
      <c r="AE152"/>
      <c r="AF152"/>
      <c r="AG152"/>
      <c r="AH152" s="107"/>
      <c r="AI152" s="107"/>
      <c r="AJ152" s="63"/>
      <c r="AK152" s="63"/>
      <c r="AL152" s="63"/>
      <c r="AM152" s="63"/>
      <c r="AN152" s="63"/>
      <c r="AO152" s="63"/>
      <c r="AP152" s="105"/>
      <c r="AQ152" s="104" t="s">
        <v>5</v>
      </c>
      <c r="AR152" s="105"/>
      <c r="AS152" s="107" t="s">
        <v>34</v>
      </c>
      <c r="AT152"/>
      <c r="AU152"/>
      <c r="AV152" s="104"/>
      <c r="AW152" s="107"/>
      <c r="AX152" s="107"/>
      <c r="AY152" s="107"/>
      <c r="AZ152" s="107"/>
      <c r="BA152" s="63"/>
      <c r="BB152" s="63"/>
      <c r="BC152" s="63"/>
      <c r="BD152"/>
      <c r="BE152"/>
      <c r="BF152"/>
      <c r="BG152"/>
      <c r="BH152"/>
      <c r="BI152"/>
      <c r="BJ152"/>
      <c r="BK152"/>
      <c r="BL152" s="105" t="s">
        <v>5</v>
      </c>
      <c r="BM152" s="107" t="s">
        <v>34</v>
      </c>
      <c r="BN152"/>
      <c r="BO152"/>
      <c r="BP152" s="104"/>
      <c r="BQ152"/>
      <c r="BR152" s="107"/>
      <c r="BS152"/>
      <c r="BT152"/>
      <c r="BU152"/>
      <c r="BV152" s="107"/>
      <c r="BW152" s="107"/>
      <c r="BX152" s="63"/>
      <c r="BY152" s="63"/>
      <c r="BZ152" s="63"/>
      <c r="CA152" s="63"/>
      <c r="CB152" s="63"/>
      <c r="CC152" s="63"/>
      <c r="CD152" s="105"/>
      <c r="CE152" s="104" t="s">
        <v>5</v>
      </c>
      <c r="CF152" s="105"/>
      <c r="CG152" s="107" t="s">
        <v>34</v>
      </c>
      <c r="CH152"/>
      <c r="CI152"/>
      <c r="CJ152" s="104"/>
      <c r="CK152" s="107"/>
      <c r="CL152" s="107"/>
      <c r="CM152" s="107"/>
      <c r="CN152" s="107"/>
      <c r="CO152" s="63"/>
      <c r="CP152" s="63"/>
      <c r="CQ152" s="63"/>
      <c r="CR152"/>
      <c r="CS152"/>
      <c r="CT152"/>
      <c r="CU152"/>
      <c r="CV152"/>
      <c r="CW152"/>
      <c r="CX152"/>
      <c r="CY152"/>
      <c r="CZ152" s="105" t="s">
        <v>5</v>
      </c>
      <c r="DA152" s="107" t="s">
        <v>34</v>
      </c>
      <c r="DB152"/>
      <c r="DC152"/>
      <c r="DD152" s="104"/>
      <c r="DE152"/>
      <c r="DF152" s="107"/>
      <c r="DG152"/>
      <c r="DH152"/>
      <c r="DI152"/>
      <c r="DJ152" s="107"/>
      <c r="DK152" s="107"/>
      <c r="DL152" s="63"/>
      <c r="DM152" s="63"/>
      <c r="DN152" s="63"/>
      <c r="DO152" s="63"/>
      <c r="DP152" s="63"/>
      <c r="DQ152" s="63"/>
      <c r="DR152" s="105"/>
      <c r="DS152" s="104" t="s">
        <v>5</v>
      </c>
      <c r="DT152" s="105"/>
      <c r="DU152" s="107" t="s">
        <v>34</v>
      </c>
      <c r="DV152"/>
      <c r="DW152"/>
      <c r="DX152" s="104"/>
      <c r="DY152" s="107"/>
      <c r="DZ152" s="107"/>
      <c r="EA152" s="107"/>
      <c r="EB152" s="107"/>
      <c r="EC152" s="63"/>
      <c r="ED152" s="63"/>
      <c r="EE152" s="63"/>
      <c r="EF152"/>
      <c r="EG152"/>
      <c r="EH152"/>
      <c r="EI152"/>
      <c r="EJ152"/>
      <c r="EK152"/>
      <c r="EL152"/>
      <c r="EM152"/>
      <c r="EN152" s="105" t="s">
        <v>5</v>
      </c>
      <c r="EO152" s="107" t="s">
        <v>34</v>
      </c>
      <c r="EP152"/>
      <c r="EQ152"/>
      <c r="ER152" s="104"/>
      <c r="ES152"/>
      <c r="ET152" s="107"/>
      <c r="EU152"/>
      <c r="EV152"/>
      <c r="EW152"/>
      <c r="EX152" s="107"/>
      <c r="EY152" s="107"/>
      <c r="EZ152" s="63"/>
      <c r="FA152" s="63"/>
      <c r="FB152" s="63"/>
      <c r="FC152" s="63"/>
      <c r="FD152" s="63"/>
      <c r="FE152" s="63"/>
      <c r="FF152" s="75"/>
      <c r="FG152" s="76"/>
      <c r="FH152" s="75"/>
      <c r="FI152" s="77"/>
      <c r="FL152" s="76"/>
      <c r="FM152" s="77"/>
      <c r="FN152" s="77"/>
      <c r="FO152" s="77"/>
      <c r="FP152" s="77"/>
      <c r="FQ152" s="49"/>
      <c r="FR152" s="49"/>
      <c r="FS152" s="49"/>
      <c r="GB152" s="75"/>
      <c r="GC152" s="77"/>
      <c r="GF152" s="76"/>
      <c r="GH152" s="77"/>
      <c r="GL152" s="77"/>
      <c r="GM152" s="77"/>
      <c r="GN152" s="49"/>
      <c r="GO152" s="49"/>
      <c r="GP152" s="49"/>
      <c r="GQ152" s="49"/>
      <c r="GR152" s="49"/>
      <c r="GS152" s="49"/>
      <c r="GT152" s="49"/>
      <c r="GU152" s="49"/>
      <c r="GV152" s="49"/>
      <c r="GW152" s="101"/>
      <c r="GY152" s="50"/>
      <c r="GZ152" s="50"/>
      <c r="HA152" s="50"/>
      <c r="HB152" s="50"/>
      <c r="HC152" s="50"/>
      <c r="HD152" s="50"/>
      <c r="HE152" s="50"/>
      <c r="HF152" s="50"/>
      <c r="HG152" s="50"/>
      <c r="HH152" s="50"/>
      <c r="HI152" s="50"/>
      <c r="HJ152" s="50"/>
      <c r="HK152" s="50"/>
      <c r="HL152" s="50"/>
      <c r="HM152" s="50"/>
      <c r="HN152" s="50"/>
      <c r="HO152" s="50"/>
      <c r="HP152" s="50"/>
      <c r="HQ152" s="50"/>
      <c r="HR152" s="50"/>
      <c r="HS152" s="50"/>
      <c r="HT152" s="50"/>
      <c r="HU152" s="50"/>
      <c r="HV152" s="50"/>
      <c r="HW152" s="50"/>
      <c r="HX152" s="50"/>
      <c r="HY152" s="50"/>
      <c r="HZ152" s="50"/>
      <c r="IA152" s="50"/>
      <c r="IB152" s="50"/>
      <c r="IC152" s="50"/>
      <c r="ID152" s="50"/>
      <c r="IE152" s="50"/>
      <c r="IF152" s="50"/>
      <c r="IG152" s="50"/>
      <c r="IH152" s="50"/>
      <c r="II152" s="50"/>
      <c r="IJ152" s="50"/>
      <c r="IK152" s="50"/>
      <c r="IL152" s="50"/>
      <c r="IM152" s="50"/>
      <c r="IN152" s="50"/>
      <c r="IO152" s="50"/>
      <c r="IP152" s="50"/>
    </row>
    <row r="153" spans="1:250" s="15" customFormat="1" ht="16.149999999999999" customHeight="1">
      <c r="A153" s="60"/>
      <c r="B153" s="105"/>
      <c r="C153" s="104" t="s">
        <v>6</v>
      </c>
      <c r="D153" s="105"/>
      <c r="E153" s="107" t="s">
        <v>34</v>
      </c>
      <c r="F153"/>
      <c r="G153"/>
      <c r="H153" s="106"/>
      <c r="I153" s="109"/>
      <c r="J153" s="109"/>
      <c r="K153" s="109"/>
      <c r="L153" s="109"/>
      <c r="M153" s="60"/>
      <c r="N153" s="60"/>
      <c r="O153" s="60"/>
      <c r="P153"/>
      <c r="Q153"/>
      <c r="R153"/>
      <c r="S153"/>
      <c r="T153"/>
      <c r="U153"/>
      <c r="V153"/>
      <c r="W153"/>
      <c r="X153" s="105" t="s">
        <v>6</v>
      </c>
      <c r="Y153" s="107" t="s">
        <v>34</v>
      </c>
      <c r="Z153"/>
      <c r="AA153"/>
      <c r="AB153" s="106"/>
      <c r="AC153"/>
      <c r="AD153" s="109"/>
      <c r="AE153"/>
      <c r="AF153"/>
      <c r="AG153"/>
      <c r="AH153" s="109"/>
      <c r="AI153" s="109"/>
      <c r="AJ153" s="60"/>
      <c r="AK153" s="60"/>
      <c r="AL153" s="60"/>
      <c r="AM153" s="60"/>
      <c r="AN153" s="60"/>
      <c r="AO153" s="60"/>
      <c r="AP153" s="105"/>
      <c r="AQ153" s="104" t="s">
        <v>6</v>
      </c>
      <c r="AR153" s="105"/>
      <c r="AS153" s="107" t="s">
        <v>34</v>
      </c>
      <c r="AT153"/>
      <c r="AU153"/>
      <c r="AV153" s="106"/>
      <c r="AW153" s="109"/>
      <c r="AX153" s="109"/>
      <c r="AY153" s="109"/>
      <c r="AZ153" s="109"/>
      <c r="BA153" s="60"/>
      <c r="BB153" s="60"/>
      <c r="BC153" s="60"/>
      <c r="BD153"/>
      <c r="BE153"/>
      <c r="BF153"/>
      <c r="BG153"/>
      <c r="BH153"/>
      <c r="BI153"/>
      <c r="BJ153"/>
      <c r="BK153"/>
      <c r="BL153" s="105" t="s">
        <v>6</v>
      </c>
      <c r="BM153" s="107" t="s">
        <v>34</v>
      </c>
      <c r="BN153"/>
      <c r="BO153"/>
      <c r="BP153" s="106"/>
      <c r="BQ153"/>
      <c r="BR153" s="109"/>
      <c r="BS153"/>
      <c r="BT153"/>
      <c r="BU153"/>
      <c r="BV153" s="109"/>
      <c r="BW153" s="109"/>
      <c r="BX153" s="60"/>
      <c r="BY153" s="60"/>
      <c r="BZ153" s="60"/>
      <c r="CA153" s="60"/>
      <c r="CB153" s="60"/>
      <c r="CC153" s="60"/>
      <c r="CD153" s="105"/>
      <c r="CE153" s="104" t="s">
        <v>6</v>
      </c>
      <c r="CF153" s="105"/>
      <c r="CG153" s="107" t="s">
        <v>34</v>
      </c>
      <c r="CH153"/>
      <c r="CI153"/>
      <c r="CJ153" s="106"/>
      <c r="CK153" s="109"/>
      <c r="CL153" s="109"/>
      <c r="CM153" s="109"/>
      <c r="CN153" s="109"/>
      <c r="CO153" s="60"/>
      <c r="CP153" s="60"/>
      <c r="CQ153" s="60"/>
      <c r="CR153"/>
      <c r="CS153"/>
      <c r="CT153"/>
      <c r="CU153"/>
      <c r="CV153"/>
      <c r="CW153"/>
      <c r="CX153"/>
      <c r="CY153"/>
      <c r="CZ153" s="105" t="s">
        <v>6</v>
      </c>
      <c r="DA153" s="107" t="s">
        <v>34</v>
      </c>
      <c r="DB153"/>
      <c r="DC153"/>
      <c r="DD153" s="106"/>
      <c r="DE153"/>
      <c r="DF153" s="109"/>
      <c r="DG153"/>
      <c r="DH153"/>
      <c r="DI153"/>
      <c r="DJ153" s="109"/>
      <c r="DK153" s="109"/>
      <c r="DL153" s="60"/>
      <c r="DM153" s="60"/>
      <c r="DN153" s="60"/>
      <c r="DO153" s="60"/>
      <c r="DP153" s="60"/>
      <c r="DQ153" s="60"/>
      <c r="DR153" s="105"/>
      <c r="DS153" s="104" t="s">
        <v>6</v>
      </c>
      <c r="DT153" s="105"/>
      <c r="DU153" s="107" t="s">
        <v>34</v>
      </c>
      <c r="DV153"/>
      <c r="DW153"/>
      <c r="DX153" s="106"/>
      <c r="DY153" s="109"/>
      <c r="DZ153" s="109"/>
      <c r="EA153" s="109"/>
      <c r="EB153" s="109"/>
      <c r="EC153" s="60"/>
      <c r="ED153" s="60"/>
      <c r="EE153" s="60"/>
      <c r="EF153"/>
      <c r="EG153"/>
      <c r="EH153"/>
      <c r="EI153"/>
      <c r="EJ153"/>
      <c r="EK153"/>
      <c r="EL153"/>
      <c r="EM153"/>
      <c r="EN153" s="105" t="s">
        <v>6</v>
      </c>
      <c r="EO153" s="107" t="s">
        <v>34</v>
      </c>
      <c r="EP153"/>
      <c r="EQ153"/>
      <c r="ER153" s="106"/>
      <c r="ES153"/>
      <c r="ET153" s="109"/>
      <c r="EU153"/>
      <c r="EV153"/>
      <c r="EW153"/>
      <c r="EX153" s="109"/>
      <c r="EY153" s="109"/>
      <c r="EZ153" s="60"/>
      <c r="FA153" s="60"/>
      <c r="FB153" s="60"/>
      <c r="FC153" s="60"/>
      <c r="FD153" s="60"/>
      <c r="FE153" s="60"/>
      <c r="FF153" s="75"/>
      <c r="FG153" s="76"/>
      <c r="FH153" s="75"/>
      <c r="FI153" s="77"/>
      <c r="FL153" s="72"/>
      <c r="FM153" s="79"/>
      <c r="FN153" s="79"/>
      <c r="FO153" s="79"/>
      <c r="FP153" s="79"/>
      <c r="FQ153" s="73"/>
      <c r="FR153" s="73"/>
      <c r="FS153" s="73"/>
      <c r="GB153" s="75"/>
      <c r="GC153" s="77"/>
      <c r="GF153" s="72"/>
      <c r="GH153" s="79"/>
      <c r="GL153" s="79"/>
      <c r="GM153" s="79"/>
      <c r="GN153" s="73"/>
      <c r="GO153" s="73"/>
      <c r="GP153" s="73"/>
      <c r="GQ153" s="73"/>
      <c r="GR153" s="73"/>
      <c r="GS153" s="73"/>
      <c r="GT153" s="73"/>
      <c r="GU153" s="73"/>
      <c r="GV153" s="73"/>
      <c r="GW153" s="101"/>
      <c r="GY153" s="50"/>
      <c r="GZ153" s="50"/>
      <c r="HA153" s="50"/>
      <c r="HB153" s="50"/>
      <c r="HC153" s="50"/>
      <c r="HD153" s="50"/>
      <c r="HE153" s="50"/>
      <c r="HF153" s="50"/>
      <c r="HG153" s="50"/>
      <c r="HH153" s="50"/>
      <c r="HI153" s="50"/>
      <c r="HJ153" s="50"/>
      <c r="HK153" s="50"/>
      <c r="HL153" s="50"/>
      <c r="HM153" s="50"/>
      <c r="HN153" s="50"/>
      <c r="HO153" s="50"/>
      <c r="HP153" s="50"/>
      <c r="HQ153" s="50"/>
      <c r="HR153" s="50"/>
      <c r="HS153" s="50"/>
      <c r="HT153" s="50"/>
      <c r="HU153" s="50"/>
      <c r="HV153" s="50"/>
      <c r="HW153" s="50"/>
      <c r="HX153" s="50"/>
      <c r="HY153" s="50"/>
      <c r="HZ153" s="50"/>
      <c r="IA153" s="50"/>
      <c r="IB153" s="50"/>
      <c r="IC153" s="50"/>
      <c r="ID153" s="50"/>
      <c r="IE153" s="50"/>
      <c r="IF153" s="50"/>
      <c r="IG153" s="50"/>
      <c r="IH153" s="50"/>
      <c r="II153" s="50"/>
      <c r="IJ153" s="50"/>
      <c r="IK153" s="50"/>
      <c r="IL153" s="50"/>
      <c r="IM153" s="50"/>
      <c r="IN153" s="50"/>
      <c r="IO153" s="50"/>
      <c r="IP153" s="50"/>
    </row>
    <row r="154" spans="1:250" s="15" customFormat="1" ht="16.149999999999999" customHeight="1">
      <c r="A154" s="63"/>
      <c r="B154" s="273"/>
      <c r="C154" s="106"/>
      <c r="D154" s="273"/>
      <c r="E154" s="109"/>
      <c r="F154"/>
      <c r="G154"/>
      <c r="H154" s="104"/>
      <c r="I154" s="107"/>
      <c r="J154" s="107"/>
      <c r="K154" s="107"/>
      <c r="L154" s="107"/>
      <c r="M154" s="63"/>
      <c r="N154" s="63"/>
      <c r="O154" s="63"/>
      <c r="P154"/>
      <c r="Q154"/>
      <c r="R154"/>
      <c r="S154"/>
      <c r="T154"/>
      <c r="U154"/>
      <c r="V154"/>
      <c r="W154"/>
      <c r="X154" s="273"/>
      <c r="Y154" s="109"/>
      <c r="Z154"/>
      <c r="AA154"/>
      <c r="AB154" s="104"/>
      <c r="AC154"/>
      <c r="AD154" s="107"/>
      <c r="AE154"/>
      <c r="AF154"/>
      <c r="AG154"/>
      <c r="AH154" s="107"/>
      <c r="AI154" s="107"/>
      <c r="AJ154" s="63"/>
      <c r="AK154" s="63"/>
      <c r="AL154" s="63"/>
      <c r="AM154" s="63"/>
      <c r="AN154" s="63"/>
      <c r="AO154" s="63"/>
      <c r="AP154" s="273"/>
      <c r="AQ154" s="106"/>
      <c r="AR154" s="273"/>
      <c r="AS154" s="109"/>
      <c r="AT154"/>
      <c r="AU154"/>
      <c r="AV154" s="104"/>
      <c r="AW154" s="107"/>
      <c r="AX154" s="107"/>
      <c r="AY154" s="107"/>
      <c r="AZ154" s="107"/>
      <c r="BA154" s="63"/>
      <c r="BB154" s="63"/>
      <c r="BC154" s="63"/>
      <c r="BD154"/>
      <c r="BE154"/>
      <c r="BF154"/>
      <c r="BG154"/>
      <c r="BH154"/>
      <c r="BI154"/>
      <c r="BJ154"/>
      <c r="BK154"/>
      <c r="BL154" s="273"/>
      <c r="BM154" s="109"/>
      <c r="BN154"/>
      <c r="BO154"/>
      <c r="BP154" s="104"/>
      <c r="BQ154"/>
      <c r="BR154" s="107"/>
      <c r="BS154"/>
      <c r="BT154"/>
      <c r="BU154"/>
      <c r="BV154" s="107"/>
      <c r="BW154" s="107"/>
      <c r="BX154" s="63"/>
      <c r="BY154" s="63"/>
      <c r="BZ154" s="63"/>
      <c r="CA154" s="63"/>
      <c r="CB154" s="63"/>
      <c r="CC154" s="63"/>
      <c r="CD154" s="273"/>
      <c r="CE154" s="106"/>
      <c r="CF154" s="273"/>
      <c r="CG154" s="109"/>
      <c r="CH154"/>
      <c r="CI154"/>
      <c r="CJ154" s="104"/>
      <c r="CK154" s="107"/>
      <c r="CL154" s="107"/>
      <c r="CM154" s="107"/>
      <c r="CN154" s="107"/>
      <c r="CO154" s="63"/>
      <c r="CP154" s="63"/>
      <c r="CQ154" s="63"/>
      <c r="CR154"/>
      <c r="CS154"/>
      <c r="CT154"/>
      <c r="CU154"/>
      <c r="CV154"/>
      <c r="CW154"/>
      <c r="CX154"/>
      <c r="CY154"/>
      <c r="CZ154" s="273"/>
      <c r="DA154" s="109"/>
      <c r="DB154"/>
      <c r="DC154"/>
      <c r="DD154" s="104"/>
      <c r="DE154"/>
      <c r="DF154" s="107"/>
      <c r="DG154"/>
      <c r="DH154"/>
      <c r="DI154"/>
      <c r="DJ154" s="107"/>
      <c r="DK154" s="107"/>
      <c r="DL154" s="63"/>
      <c r="DM154" s="63"/>
      <c r="DN154" s="63"/>
      <c r="DO154" s="63"/>
      <c r="DP154" s="63"/>
      <c r="DQ154" s="63"/>
      <c r="DR154" s="273"/>
      <c r="DS154" s="106"/>
      <c r="DT154" s="273"/>
      <c r="DU154" s="109"/>
      <c r="DV154"/>
      <c r="DW154"/>
      <c r="DX154" s="104"/>
      <c r="DY154" s="107"/>
      <c r="DZ154" s="107"/>
      <c r="EA154" s="107"/>
      <c r="EB154" s="107"/>
      <c r="EC154" s="63"/>
      <c r="ED154" s="63"/>
      <c r="EE154" s="63"/>
      <c r="EF154"/>
      <c r="EG154"/>
      <c r="EH154"/>
      <c r="EI154"/>
      <c r="EJ154"/>
      <c r="EK154"/>
      <c r="EL154"/>
      <c r="EM154"/>
      <c r="EN154" s="273"/>
      <c r="EO154" s="109"/>
      <c r="EP154"/>
      <c r="EQ154"/>
      <c r="ER154" s="104"/>
      <c r="ES154"/>
      <c r="ET154" s="107"/>
      <c r="EU154"/>
      <c r="EV154"/>
      <c r="EW154"/>
      <c r="EX154" s="107"/>
      <c r="EY154" s="107"/>
      <c r="EZ154" s="63"/>
      <c r="FA154" s="63"/>
      <c r="FB154" s="63"/>
      <c r="FC154" s="63"/>
      <c r="FD154" s="63"/>
      <c r="FE154" s="63"/>
      <c r="FF154" s="78"/>
      <c r="FG154" s="72"/>
      <c r="FH154" s="78"/>
      <c r="FI154" s="79"/>
      <c r="FL154" s="76"/>
      <c r="FM154" s="77"/>
      <c r="FN154" s="77"/>
      <c r="FO154" s="77"/>
      <c r="FP154" s="77"/>
      <c r="FQ154" s="49"/>
      <c r="FR154" s="49"/>
      <c r="FS154" s="49"/>
      <c r="GB154" s="78"/>
      <c r="GC154" s="79"/>
      <c r="GF154" s="76"/>
      <c r="GH154" s="77"/>
      <c r="GL154" s="77"/>
      <c r="GM154" s="77"/>
      <c r="GN154" s="49"/>
      <c r="GO154" s="49"/>
      <c r="GP154" s="49"/>
      <c r="GQ154" s="49"/>
      <c r="GR154" s="49"/>
      <c r="GS154" s="49"/>
      <c r="GT154" s="49"/>
      <c r="GU154" s="49"/>
      <c r="GV154" s="49"/>
      <c r="GW154" s="101"/>
      <c r="GY154" s="50"/>
      <c r="GZ154" s="50"/>
      <c r="HA154" s="50"/>
      <c r="HB154" s="50"/>
      <c r="HC154" s="50"/>
      <c r="HD154" s="50"/>
      <c r="HE154" s="50"/>
      <c r="HF154" s="50"/>
      <c r="HG154" s="50"/>
      <c r="HH154" s="50"/>
      <c r="HI154" s="50"/>
      <c r="HJ154" s="50"/>
      <c r="HK154" s="50"/>
      <c r="HL154" s="50"/>
      <c r="HM154" s="50"/>
      <c r="HN154" s="50"/>
      <c r="HO154" s="50"/>
      <c r="HP154" s="50"/>
      <c r="HQ154" s="50"/>
      <c r="HR154" s="50"/>
      <c r="HS154" s="50"/>
      <c r="HT154" s="50"/>
      <c r="HU154" s="50"/>
      <c r="HV154" s="50"/>
      <c r="HW154" s="50"/>
      <c r="HX154" s="50"/>
      <c r="HY154" s="50"/>
      <c r="HZ154" s="50"/>
      <c r="IA154" s="50"/>
      <c r="IB154" s="50"/>
      <c r="IC154" s="50"/>
      <c r="ID154" s="50"/>
      <c r="IE154" s="50"/>
      <c r="IF154" s="50"/>
      <c r="IG154" s="50"/>
      <c r="IH154" s="50"/>
      <c r="II154" s="50"/>
      <c r="IJ154" s="50"/>
      <c r="IK154" s="50"/>
      <c r="IL154" s="50"/>
      <c r="IM154" s="50"/>
      <c r="IN154" s="50"/>
      <c r="IO154" s="50"/>
      <c r="IP154" s="50"/>
    </row>
    <row r="155" spans="1:250" s="15" customFormat="1" ht="16.149999999999999" customHeight="1">
      <c r="A155" s="63"/>
      <c r="B155" s="105"/>
      <c r="C155" s="104" t="s">
        <v>5</v>
      </c>
      <c r="D155" s="105"/>
      <c r="E155" s="107" t="s">
        <v>34</v>
      </c>
      <c r="F155"/>
      <c r="G155"/>
      <c r="H155" s="104"/>
      <c r="I155" s="107"/>
      <c r="J155" s="107"/>
      <c r="K155" s="107"/>
      <c r="L155" s="107"/>
      <c r="M155" s="63"/>
      <c r="N155" s="63"/>
      <c r="O155" s="63"/>
      <c r="P155"/>
      <c r="Q155"/>
      <c r="R155"/>
      <c r="S155"/>
      <c r="T155"/>
      <c r="U155"/>
      <c r="V155"/>
      <c r="W155"/>
      <c r="X155" s="105" t="s">
        <v>5</v>
      </c>
      <c r="Y155" s="107" t="s">
        <v>34</v>
      </c>
      <c r="Z155"/>
      <c r="AA155"/>
      <c r="AB155" s="104"/>
      <c r="AC155"/>
      <c r="AD155" s="107"/>
      <c r="AE155"/>
      <c r="AF155"/>
      <c r="AG155"/>
      <c r="AH155" s="107"/>
      <c r="AI155" s="107"/>
      <c r="AJ155" s="63"/>
      <c r="AK155" s="63"/>
      <c r="AL155" s="63"/>
      <c r="AM155" s="63"/>
      <c r="AN155" s="63"/>
      <c r="AO155" s="63"/>
      <c r="AP155" s="105"/>
      <c r="AQ155" s="104" t="s">
        <v>5</v>
      </c>
      <c r="AR155" s="105"/>
      <c r="AS155" s="107" t="s">
        <v>34</v>
      </c>
      <c r="AT155"/>
      <c r="AU155"/>
      <c r="AV155" s="104"/>
      <c r="AW155" s="107"/>
      <c r="AX155" s="107"/>
      <c r="AY155" s="107"/>
      <c r="AZ155" s="107"/>
      <c r="BA155" s="63"/>
      <c r="BB155" s="63"/>
      <c r="BC155" s="63"/>
      <c r="BD155"/>
      <c r="BE155"/>
      <c r="BF155"/>
      <c r="BG155"/>
      <c r="BH155"/>
      <c r="BI155"/>
      <c r="BJ155"/>
      <c r="BK155"/>
      <c r="BL155" s="105" t="s">
        <v>5</v>
      </c>
      <c r="BM155" s="107" t="s">
        <v>34</v>
      </c>
      <c r="BN155"/>
      <c r="BO155"/>
      <c r="BP155" s="104"/>
      <c r="BQ155"/>
      <c r="BR155" s="107"/>
      <c r="BS155"/>
      <c r="BT155"/>
      <c r="BU155"/>
      <c r="BV155" s="107"/>
      <c r="BW155" s="107"/>
      <c r="BX155" s="63"/>
      <c r="BY155" s="63"/>
      <c r="BZ155" s="63"/>
      <c r="CA155" s="63"/>
      <c r="CB155" s="63"/>
      <c r="CC155" s="63"/>
      <c r="CD155" s="105"/>
      <c r="CE155" s="104" t="s">
        <v>5</v>
      </c>
      <c r="CF155" s="105"/>
      <c r="CG155" s="107" t="s">
        <v>34</v>
      </c>
      <c r="CH155"/>
      <c r="CI155"/>
      <c r="CJ155" s="104"/>
      <c r="CK155" s="107"/>
      <c r="CL155" s="107"/>
      <c r="CM155" s="107"/>
      <c r="CN155" s="107"/>
      <c r="CO155" s="63"/>
      <c r="CP155" s="63"/>
      <c r="CQ155" s="63"/>
      <c r="CR155"/>
      <c r="CS155"/>
      <c r="CT155"/>
      <c r="CU155"/>
      <c r="CV155"/>
      <c r="CW155"/>
      <c r="CX155"/>
      <c r="CY155"/>
      <c r="CZ155" s="105" t="s">
        <v>5</v>
      </c>
      <c r="DA155" s="107" t="s">
        <v>34</v>
      </c>
      <c r="DB155"/>
      <c r="DC155"/>
      <c r="DD155" s="104"/>
      <c r="DE155"/>
      <c r="DF155" s="107"/>
      <c r="DG155"/>
      <c r="DH155"/>
      <c r="DI155"/>
      <c r="DJ155" s="107"/>
      <c r="DK155" s="107"/>
      <c r="DL155" s="63"/>
      <c r="DM155" s="63"/>
      <c r="DN155" s="63"/>
      <c r="DO155" s="63"/>
      <c r="DP155" s="63"/>
      <c r="DQ155" s="63"/>
      <c r="DR155" s="105"/>
      <c r="DS155" s="104" t="s">
        <v>5</v>
      </c>
      <c r="DT155" s="105"/>
      <c r="DU155" s="107" t="s">
        <v>34</v>
      </c>
      <c r="DV155"/>
      <c r="DW155"/>
      <c r="DX155" s="104"/>
      <c r="DY155" s="107"/>
      <c r="DZ155" s="107"/>
      <c r="EA155" s="107"/>
      <c r="EB155" s="107"/>
      <c r="EC155" s="63"/>
      <c r="ED155" s="63"/>
      <c r="EE155" s="63"/>
      <c r="EF155"/>
      <c r="EG155"/>
      <c r="EH155"/>
      <c r="EI155"/>
      <c r="EJ155"/>
      <c r="EK155"/>
      <c r="EL155"/>
      <c r="EM155"/>
      <c r="EN155" s="105" t="s">
        <v>5</v>
      </c>
      <c r="EO155" s="107" t="s">
        <v>34</v>
      </c>
      <c r="EP155"/>
      <c r="EQ155"/>
      <c r="ER155" s="104"/>
      <c r="ES155"/>
      <c r="ET155" s="107"/>
      <c r="EU155"/>
      <c r="EV155"/>
      <c r="EW155"/>
      <c r="EX155" s="107"/>
      <c r="EY155" s="107"/>
      <c r="EZ155" s="63"/>
      <c r="FA155" s="63"/>
      <c r="FB155" s="63"/>
      <c r="FC155" s="63"/>
      <c r="FD155" s="63"/>
      <c r="FE155" s="63"/>
      <c r="FF155" s="75"/>
      <c r="FG155" s="76"/>
      <c r="FH155" s="75"/>
      <c r="FI155" s="77"/>
      <c r="FL155" s="76"/>
      <c r="FM155" s="77"/>
      <c r="FN155" s="77"/>
      <c r="FO155" s="77"/>
      <c r="FP155" s="77"/>
      <c r="FQ155" s="49"/>
      <c r="FR155" s="49"/>
      <c r="FS155" s="49"/>
      <c r="GB155" s="75"/>
      <c r="GC155" s="77"/>
      <c r="GF155" s="76"/>
      <c r="GH155" s="77"/>
      <c r="GL155" s="77"/>
      <c r="GM155" s="77"/>
      <c r="GN155" s="49"/>
      <c r="GO155" s="49"/>
      <c r="GP155" s="49"/>
      <c r="GQ155" s="49"/>
      <c r="GR155" s="49"/>
      <c r="GS155" s="49"/>
      <c r="GT155" s="49"/>
      <c r="GU155" s="49"/>
      <c r="GV155" s="49"/>
      <c r="GW155" s="101"/>
      <c r="GY155" s="50"/>
      <c r="GZ155" s="50"/>
      <c r="HA155" s="50"/>
      <c r="HB155" s="50"/>
      <c r="HC155" s="50"/>
      <c r="HD155" s="50"/>
      <c r="HE155" s="50"/>
      <c r="HF155" s="50"/>
      <c r="HG155" s="50"/>
      <c r="HH155" s="50"/>
      <c r="HI155" s="50"/>
      <c r="HJ155" s="50"/>
      <c r="HK155" s="50"/>
      <c r="HL155" s="50"/>
      <c r="HM155" s="50"/>
      <c r="HN155" s="50"/>
      <c r="HO155" s="50"/>
      <c r="HP155" s="50"/>
      <c r="HQ155" s="50"/>
      <c r="HR155" s="50"/>
      <c r="HS155" s="50"/>
      <c r="HT155" s="50"/>
      <c r="HU155" s="50"/>
      <c r="HV155" s="50"/>
      <c r="HW155" s="50"/>
      <c r="HX155" s="50"/>
      <c r="HY155" s="50"/>
      <c r="HZ155" s="50"/>
      <c r="IA155" s="50"/>
      <c r="IB155" s="50"/>
      <c r="IC155" s="50"/>
      <c r="ID155" s="50"/>
      <c r="IE155" s="50"/>
      <c r="IF155" s="50"/>
      <c r="IG155" s="50"/>
      <c r="IH155" s="50"/>
      <c r="II155" s="50"/>
      <c r="IJ155" s="50"/>
      <c r="IK155" s="50"/>
      <c r="IL155" s="50"/>
      <c r="IM155" s="50"/>
      <c r="IN155" s="50"/>
      <c r="IO155" s="50"/>
      <c r="IP155" s="50"/>
    </row>
    <row r="156" spans="1:250" s="15" customFormat="1" ht="16.149999999999999" customHeight="1">
      <c r="A156" s="60"/>
      <c r="B156" s="105"/>
      <c r="C156" s="104" t="s">
        <v>6</v>
      </c>
      <c r="D156" s="105"/>
      <c r="E156" s="107" t="s">
        <v>34</v>
      </c>
      <c r="F156"/>
      <c r="G156"/>
      <c r="H156" s="106"/>
      <c r="I156" s="109"/>
      <c r="J156" s="109"/>
      <c r="K156" s="109"/>
      <c r="L156" s="109"/>
      <c r="M156" s="60"/>
      <c r="N156" s="60"/>
      <c r="O156" s="60"/>
      <c r="P156"/>
      <c r="Q156"/>
      <c r="R156"/>
      <c r="S156"/>
      <c r="T156"/>
      <c r="U156"/>
      <c r="V156"/>
      <c r="W156"/>
      <c r="X156" s="105" t="s">
        <v>6</v>
      </c>
      <c r="Y156" s="107" t="s">
        <v>34</v>
      </c>
      <c r="Z156"/>
      <c r="AA156"/>
      <c r="AB156" s="106"/>
      <c r="AC156"/>
      <c r="AD156" s="109"/>
      <c r="AE156"/>
      <c r="AF156"/>
      <c r="AG156"/>
      <c r="AH156" s="109"/>
      <c r="AI156" s="109"/>
      <c r="AJ156" s="60"/>
      <c r="AK156" s="60"/>
      <c r="AL156" s="60"/>
      <c r="AM156" s="60"/>
      <c r="AN156" s="60"/>
      <c r="AO156" s="60"/>
      <c r="AP156" s="105"/>
      <c r="AQ156" s="104" t="s">
        <v>6</v>
      </c>
      <c r="AR156" s="105"/>
      <c r="AS156" s="107" t="s">
        <v>34</v>
      </c>
      <c r="AT156"/>
      <c r="AU156"/>
      <c r="AV156" s="106"/>
      <c r="AW156" s="109"/>
      <c r="AX156" s="109"/>
      <c r="AY156" s="109"/>
      <c r="AZ156" s="109"/>
      <c r="BA156" s="60"/>
      <c r="BB156" s="60"/>
      <c r="BC156" s="60"/>
      <c r="BD156"/>
      <c r="BE156"/>
      <c r="BF156"/>
      <c r="BG156"/>
      <c r="BH156"/>
      <c r="BI156"/>
      <c r="BJ156"/>
      <c r="BK156"/>
      <c r="BL156" s="105" t="s">
        <v>6</v>
      </c>
      <c r="BM156" s="107" t="s">
        <v>34</v>
      </c>
      <c r="BN156"/>
      <c r="BO156"/>
      <c r="BP156" s="106"/>
      <c r="BQ156"/>
      <c r="BR156" s="109"/>
      <c r="BS156"/>
      <c r="BT156"/>
      <c r="BU156"/>
      <c r="BV156" s="109"/>
      <c r="BW156" s="109"/>
      <c r="BX156" s="60"/>
      <c r="BY156" s="60"/>
      <c r="BZ156" s="60"/>
      <c r="CA156" s="60"/>
      <c r="CB156" s="60"/>
      <c r="CC156" s="60"/>
      <c r="CD156" s="105"/>
      <c r="CE156" s="104" t="s">
        <v>6</v>
      </c>
      <c r="CF156" s="105"/>
      <c r="CG156" s="107" t="s">
        <v>34</v>
      </c>
      <c r="CH156"/>
      <c r="CI156"/>
      <c r="CJ156" s="106"/>
      <c r="CK156" s="109"/>
      <c r="CL156" s="109"/>
      <c r="CM156" s="109"/>
      <c r="CN156" s="109"/>
      <c r="CO156" s="60"/>
      <c r="CP156" s="60"/>
      <c r="CQ156" s="60"/>
      <c r="CR156"/>
      <c r="CS156"/>
      <c r="CT156"/>
      <c r="CU156"/>
      <c r="CV156"/>
      <c r="CW156"/>
      <c r="CX156"/>
      <c r="CY156"/>
      <c r="CZ156" s="105" t="s">
        <v>6</v>
      </c>
      <c r="DA156" s="107" t="s">
        <v>34</v>
      </c>
      <c r="DB156"/>
      <c r="DC156"/>
      <c r="DD156" s="106"/>
      <c r="DE156"/>
      <c r="DF156" s="109"/>
      <c r="DG156"/>
      <c r="DH156"/>
      <c r="DI156"/>
      <c r="DJ156" s="109"/>
      <c r="DK156" s="109"/>
      <c r="DL156" s="60"/>
      <c r="DM156" s="60"/>
      <c r="DN156" s="60"/>
      <c r="DO156" s="60"/>
      <c r="DP156" s="60"/>
      <c r="DQ156" s="60"/>
      <c r="DR156" s="105"/>
      <c r="DS156" s="104" t="s">
        <v>6</v>
      </c>
      <c r="DT156" s="105"/>
      <c r="DU156" s="107" t="s">
        <v>34</v>
      </c>
      <c r="DV156"/>
      <c r="DW156"/>
      <c r="DX156" s="106"/>
      <c r="DY156" s="109"/>
      <c r="DZ156" s="109"/>
      <c r="EA156" s="109"/>
      <c r="EB156" s="109"/>
      <c r="EC156" s="60"/>
      <c r="ED156" s="60"/>
      <c r="EE156" s="60"/>
      <c r="EF156"/>
      <c r="EG156"/>
      <c r="EH156"/>
      <c r="EI156"/>
      <c r="EJ156"/>
      <c r="EK156"/>
      <c r="EL156"/>
      <c r="EM156"/>
      <c r="EN156" s="105" t="s">
        <v>6</v>
      </c>
      <c r="EO156" s="107" t="s">
        <v>34</v>
      </c>
      <c r="EP156"/>
      <c r="EQ156"/>
      <c r="ER156" s="106"/>
      <c r="ES156"/>
      <c r="ET156" s="109"/>
      <c r="EU156"/>
      <c r="EV156"/>
      <c r="EW156"/>
      <c r="EX156" s="109"/>
      <c r="EY156" s="109"/>
      <c r="EZ156" s="60"/>
      <c r="FA156" s="60"/>
      <c r="FB156" s="60"/>
      <c r="FC156" s="60"/>
      <c r="FD156" s="60"/>
      <c r="FE156" s="60"/>
      <c r="FF156" s="75"/>
      <c r="FG156" s="76"/>
      <c r="FH156" s="75"/>
      <c r="FI156" s="77"/>
      <c r="FL156" s="72"/>
      <c r="FM156" s="79"/>
      <c r="FN156" s="79"/>
      <c r="FO156" s="79"/>
      <c r="FP156" s="79"/>
      <c r="FQ156" s="73"/>
      <c r="FR156" s="73"/>
      <c r="FS156" s="73"/>
      <c r="GB156" s="75"/>
      <c r="GC156" s="77"/>
      <c r="GF156" s="72"/>
      <c r="GH156" s="79"/>
      <c r="GL156" s="79"/>
      <c r="GM156" s="79"/>
      <c r="GN156" s="73"/>
      <c r="GO156" s="73"/>
      <c r="GP156" s="73"/>
      <c r="GQ156" s="73"/>
      <c r="GR156" s="73"/>
      <c r="GT156" s="49"/>
      <c r="GW156" s="101"/>
      <c r="GY156" s="50"/>
      <c r="GZ156" s="50"/>
      <c r="HA156" s="50"/>
      <c r="HB156" s="50"/>
      <c r="HC156" s="50"/>
      <c r="HD156" s="50"/>
      <c r="HE156" s="50"/>
      <c r="HF156" s="50"/>
      <c r="HG156" s="50"/>
      <c r="HH156" s="50"/>
      <c r="HI156" s="50"/>
      <c r="HJ156" s="50"/>
      <c r="HK156" s="50"/>
      <c r="HL156" s="50"/>
      <c r="HM156" s="50"/>
      <c r="HN156" s="50"/>
      <c r="HO156" s="50"/>
      <c r="HP156" s="50"/>
      <c r="HQ156" s="50"/>
      <c r="HR156" s="50"/>
      <c r="HS156" s="50"/>
      <c r="HT156" s="50"/>
      <c r="HU156" s="50"/>
      <c r="HV156" s="50"/>
      <c r="HW156" s="50"/>
      <c r="HX156" s="50"/>
      <c r="HY156" s="50"/>
      <c r="HZ156" s="50"/>
      <c r="IA156" s="50"/>
      <c r="IB156" s="50"/>
      <c r="IC156" s="50"/>
      <c r="ID156" s="50"/>
      <c r="IE156" s="50"/>
      <c r="IF156" s="50"/>
      <c r="IG156" s="50"/>
      <c r="IH156" s="50"/>
      <c r="II156" s="50"/>
      <c r="IJ156" s="50"/>
      <c r="IK156" s="50"/>
      <c r="IL156" s="50"/>
      <c r="IM156" s="50"/>
      <c r="IN156" s="50"/>
      <c r="IO156" s="50"/>
      <c r="IP156" s="50"/>
    </row>
    <row r="157" spans="1:250" s="15" customFormat="1" ht="16.149999999999999" customHeight="1">
      <c r="A157" s="63"/>
      <c r="B157"/>
      <c r="C157"/>
      <c r="D157"/>
      <c r="E157"/>
      <c r="F157"/>
      <c r="G157"/>
      <c r="H157" s="104"/>
      <c r="I157" s="107"/>
      <c r="J157" s="107"/>
      <c r="K157" s="107"/>
      <c r="L157" s="107"/>
      <c r="M157" s="63"/>
      <c r="N157" s="63"/>
      <c r="O157" s="63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 s="104"/>
      <c r="AF157"/>
      <c r="AG157" s="107"/>
      <c r="AH157" s="107"/>
      <c r="AI157" s="107"/>
      <c r="AJ157" s="63"/>
      <c r="AK157" s="63"/>
      <c r="AL157" s="63"/>
      <c r="AM157" s="63"/>
      <c r="AN157" s="63"/>
      <c r="AO157" s="63"/>
      <c r="AP157"/>
      <c r="AQ157"/>
      <c r="AR157"/>
      <c r="AS157"/>
      <c r="AT157"/>
      <c r="AU157"/>
      <c r="AV157" s="104"/>
      <c r="AW157" s="107"/>
      <c r="AX157" s="107"/>
      <c r="AY157" s="107"/>
      <c r="AZ157" s="107"/>
      <c r="BA157" s="63"/>
      <c r="BB157" s="63"/>
      <c r="BC157" s="63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 s="104"/>
      <c r="BT157"/>
      <c r="BU157" s="107"/>
      <c r="BV157" s="107"/>
      <c r="BW157" s="107"/>
      <c r="BX157" s="63"/>
      <c r="BY157" s="63"/>
      <c r="BZ157" s="63"/>
      <c r="CA157" s="63"/>
      <c r="CB157" s="63"/>
      <c r="CC157" s="63"/>
      <c r="CD157"/>
      <c r="CE157"/>
      <c r="CF157"/>
      <c r="CG157"/>
      <c r="CH157"/>
      <c r="CI157"/>
      <c r="CJ157" s="104"/>
      <c r="CK157" s="107"/>
      <c r="CL157" s="107"/>
      <c r="CM157" s="107"/>
      <c r="CN157" s="107"/>
      <c r="CO157" s="63"/>
      <c r="CP157" s="63"/>
      <c r="CQ157" s="63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 s="104"/>
      <c r="DH157"/>
      <c r="DI157" s="107"/>
      <c r="DJ157" s="107"/>
      <c r="DK157" s="107"/>
      <c r="DL157" s="63"/>
      <c r="DM157" s="63"/>
      <c r="DN157" s="63"/>
      <c r="DO157" s="63"/>
      <c r="DP157" s="63"/>
      <c r="DQ157" s="63"/>
      <c r="DR157"/>
      <c r="DS157"/>
      <c r="DT157"/>
      <c r="DU157"/>
      <c r="DV157"/>
      <c r="DW157"/>
      <c r="DX157" s="104"/>
      <c r="DY157" s="107"/>
      <c r="DZ157" s="107"/>
      <c r="EA157" s="107"/>
      <c r="EB157" s="107"/>
      <c r="EC157" s="63"/>
      <c r="ED157" s="63"/>
      <c r="EE157" s="63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 s="104"/>
      <c r="EV157"/>
      <c r="EW157" s="107"/>
      <c r="EX157" s="107"/>
      <c r="EY157" s="107"/>
      <c r="EZ157" s="63"/>
      <c r="FA157" s="63"/>
      <c r="FB157" s="63"/>
      <c r="FC157" s="63"/>
      <c r="FD157" s="63"/>
      <c r="FE157" s="63"/>
      <c r="FL157" s="76"/>
      <c r="FM157" s="77"/>
      <c r="FN157" s="77"/>
      <c r="FO157" s="77"/>
      <c r="FP157" s="77"/>
      <c r="FQ157" s="49"/>
      <c r="FR157" s="49"/>
      <c r="FS157" s="49"/>
      <c r="GI157" s="76"/>
      <c r="GK157" s="77"/>
      <c r="GL157" s="77"/>
      <c r="GM157" s="77"/>
      <c r="GN157" s="49"/>
      <c r="GO157" s="49"/>
      <c r="GP157" s="49"/>
      <c r="GQ157" s="49"/>
      <c r="GR157" s="49"/>
      <c r="GT157" s="49"/>
      <c r="GW157" s="101"/>
      <c r="GY157" s="50"/>
      <c r="GZ157" s="50"/>
      <c r="HA157" s="50"/>
      <c r="HB157" s="50"/>
      <c r="HC157" s="50"/>
      <c r="HD157" s="50"/>
      <c r="HE157" s="50"/>
      <c r="HF157" s="50"/>
      <c r="HG157" s="50"/>
      <c r="HH157" s="50"/>
      <c r="HI157" s="50"/>
      <c r="HJ157" s="50"/>
      <c r="HK157" s="50"/>
      <c r="HL157" s="50"/>
      <c r="HM157" s="50"/>
      <c r="HN157" s="50"/>
      <c r="HO157" s="50"/>
      <c r="HP157" s="50"/>
      <c r="HQ157" s="50"/>
      <c r="HR157" s="50"/>
      <c r="HS157" s="50"/>
      <c r="HT157" s="50"/>
      <c r="HU157" s="50"/>
      <c r="HV157" s="50"/>
      <c r="HW157" s="50"/>
      <c r="HX157" s="50"/>
      <c r="HY157" s="50"/>
      <c r="HZ157" s="50"/>
      <c r="IA157" s="50"/>
      <c r="IB157" s="50"/>
      <c r="IC157" s="50"/>
      <c r="ID157" s="50"/>
      <c r="IE157" s="50"/>
      <c r="IF157" s="50"/>
      <c r="IG157" s="50"/>
      <c r="IH157" s="50"/>
      <c r="II157" s="50"/>
      <c r="IJ157" s="50"/>
      <c r="IK157" s="50"/>
      <c r="IL157" s="50"/>
      <c r="IM157" s="50"/>
      <c r="IN157" s="50"/>
      <c r="IO157" s="50"/>
      <c r="IP157" s="50"/>
    </row>
    <row r="158" spans="1:250" s="15" customFormat="1" ht="16.149999999999999" customHeight="1" thickBot="1">
      <c r="A158" s="64"/>
      <c r="B158"/>
      <c r="C158"/>
      <c r="D158"/>
      <c r="E158"/>
      <c r="F158" s="110" t="s">
        <v>35</v>
      </c>
      <c r="G158" s="272"/>
      <c r="H158" s="272"/>
      <c r="I158" s="272"/>
      <c r="J158" s="272"/>
      <c r="K158" s="111"/>
      <c r="L158" s="111"/>
      <c r="M158" s="111"/>
      <c r="N158" s="112"/>
      <c r="O158" s="112"/>
      <c r="P158" s="272"/>
      <c r="Q158" s="272"/>
      <c r="R158" s="272"/>
      <c r="S158" s="272"/>
      <c r="T158"/>
      <c r="U158"/>
      <c r="V158"/>
      <c r="W158"/>
      <c r="X158"/>
      <c r="Y158"/>
      <c r="Z158" s="110" t="s">
        <v>35</v>
      </c>
      <c r="AA158" s="272"/>
      <c r="AB158" s="272"/>
      <c r="AC158" s="272"/>
      <c r="AD158" s="272"/>
      <c r="AE158" s="113"/>
      <c r="AF158" s="272"/>
      <c r="AG158" s="111"/>
      <c r="AH158" s="111"/>
      <c r="AI158" s="111"/>
      <c r="AJ158" s="112"/>
      <c r="AK158" s="112"/>
      <c r="AL158" s="63"/>
      <c r="AM158" s="64"/>
      <c r="AN158" s="64"/>
      <c r="AO158" s="64"/>
      <c r="AP158"/>
      <c r="AQ158"/>
      <c r="AR158"/>
      <c r="AS158"/>
      <c r="AT158" s="110" t="s">
        <v>35</v>
      </c>
      <c r="AU158" s="272"/>
      <c r="AV158" s="272"/>
      <c r="AW158" s="272"/>
      <c r="AX158" s="272"/>
      <c r="AY158" s="111"/>
      <c r="AZ158" s="111"/>
      <c r="BA158" s="111"/>
      <c r="BB158" s="112"/>
      <c r="BC158" s="112"/>
      <c r="BD158" s="272"/>
      <c r="BE158" s="272"/>
      <c r="BF158" s="272"/>
      <c r="BG158" s="272"/>
      <c r="BH158"/>
      <c r="BI158"/>
      <c r="BJ158"/>
      <c r="BK158"/>
      <c r="BL158"/>
      <c r="BM158"/>
      <c r="BN158" s="110" t="s">
        <v>35</v>
      </c>
      <c r="BO158" s="272"/>
      <c r="BP158" s="272"/>
      <c r="BQ158" s="272"/>
      <c r="BR158" s="272"/>
      <c r="BS158" s="113"/>
      <c r="BT158" s="272"/>
      <c r="BU158" s="111"/>
      <c r="BV158" s="111"/>
      <c r="BW158" s="111"/>
      <c r="BX158" s="112"/>
      <c r="BY158" s="112"/>
      <c r="BZ158" s="63"/>
      <c r="CA158" s="64"/>
      <c r="CB158" s="64"/>
      <c r="CC158" s="64"/>
      <c r="CD158"/>
      <c r="CE158"/>
      <c r="CF158"/>
      <c r="CG158"/>
      <c r="CH158" s="110" t="s">
        <v>35</v>
      </c>
      <c r="CI158" s="272"/>
      <c r="CJ158" s="272"/>
      <c r="CK158" s="272"/>
      <c r="CL158" s="272"/>
      <c r="CM158" s="111"/>
      <c r="CN158" s="111"/>
      <c r="CO158" s="111"/>
      <c r="CP158" s="112"/>
      <c r="CQ158" s="112"/>
      <c r="CR158" s="272"/>
      <c r="CS158" s="272"/>
      <c r="CT158" s="272"/>
      <c r="CU158" s="272"/>
      <c r="CV158"/>
      <c r="CW158"/>
      <c r="CX158"/>
      <c r="CY158"/>
      <c r="CZ158"/>
      <c r="DA158"/>
      <c r="DB158" s="110" t="s">
        <v>35</v>
      </c>
      <c r="DC158" s="272"/>
      <c r="DD158" s="272"/>
      <c r="DE158" s="272"/>
      <c r="DF158" s="272"/>
      <c r="DG158" s="113"/>
      <c r="DH158" s="272"/>
      <c r="DI158" s="111"/>
      <c r="DJ158" s="111"/>
      <c r="DK158" s="111"/>
      <c r="DL158" s="112"/>
      <c r="DM158" s="112"/>
      <c r="DN158" s="63"/>
      <c r="DO158" s="64"/>
      <c r="DP158" s="64"/>
      <c r="DQ158" s="64"/>
      <c r="DR158"/>
      <c r="DS158"/>
      <c r="DT158"/>
      <c r="DU158"/>
      <c r="DV158" s="110" t="s">
        <v>35</v>
      </c>
      <c r="DW158" s="272"/>
      <c r="DX158" s="272"/>
      <c r="DY158" s="272"/>
      <c r="DZ158" s="272"/>
      <c r="EA158" s="111"/>
      <c r="EB158" s="111"/>
      <c r="EC158" s="111"/>
      <c r="ED158" s="112"/>
      <c r="EE158" s="112"/>
      <c r="EF158" s="272"/>
      <c r="EG158" s="272"/>
      <c r="EH158" s="272"/>
      <c r="EI158" s="272"/>
      <c r="EJ158"/>
      <c r="EK158"/>
      <c r="EL158"/>
      <c r="EM158"/>
      <c r="EN158"/>
      <c r="EO158"/>
      <c r="EP158" s="110" t="s">
        <v>35</v>
      </c>
      <c r="EQ158" s="272"/>
      <c r="ER158" s="272"/>
      <c r="ES158" s="272"/>
      <c r="ET158" s="272"/>
      <c r="EU158" s="113"/>
      <c r="EV158" s="272"/>
      <c r="EW158" s="111"/>
      <c r="EX158" s="111"/>
      <c r="EY158" s="111"/>
      <c r="EZ158" s="112"/>
      <c r="FA158" s="112"/>
      <c r="FB158" s="63"/>
      <c r="FC158" s="64"/>
      <c r="FD158" s="64"/>
      <c r="FE158" s="64"/>
      <c r="FJ158" s="46"/>
      <c r="FO158" s="77"/>
      <c r="FP158" s="77"/>
      <c r="FQ158" s="77"/>
      <c r="FR158" s="49"/>
      <c r="FS158" s="49"/>
      <c r="GD158" s="46"/>
      <c r="GI158" s="76"/>
      <c r="GK158" s="77"/>
      <c r="GL158" s="77"/>
      <c r="GM158" s="77"/>
      <c r="GN158" s="49"/>
      <c r="GO158" s="49"/>
      <c r="GP158" s="49"/>
      <c r="GQ158" s="49"/>
      <c r="GR158" s="49"/>
      <c r="GS158" s="61"/>
      <c r="GT158" s="49"/>
      <c r="GU158" s="61"/>
      <c r="GV158" s="61"/>
      <c r="GW158" s="101"/>
      <c r="GY158" s="50"/>
      <c r="GZ158" s="50"/>
      <c r="HA158" s="50"/>
      <c r="HB158" s="50"/>
      <c r="HC158" s="50"/>
      <c r="HD158" s="50"/>
      <c r="HE158" s="50"/>
      <c r="HF158" s="50"/>
      <c r="HG158" s="50"/>
      <c r="HH158" s="50"/>
      <c r="HI158" s="50"/>
      <c r="HJ158" s="50"/>
      <c r="HK158" s="50"/>
      <c r="HL158" s="50"/>
      <c r="HM158" s="50"/>
      <c r="HN158" s="50"/>
      <c r="HO158" s="50"/>
      <c r="HP158" s="50"/>
      <c r="HQ158" s="50"/>
      <c r="HR158" s="50"/>
      <c r="HS158" s="50"/>
      <c r="HT158" s="50"/>
      <c r="HU158" s="50"/>
      <c r="HV158" s="50"/>
      <c r="HW158" s="50"/>
      <c r="HX158" s="50"/>
      <c r="HY158" s="50"/>
      <c r="HZ158" s="50"/>
      <c r="IA158" s="50"/>
      <c r="IB158" s="50"/>
      <c r="IC158" s="50"/>
      <c r="ID158" s="50"/>
      <c r="IE158" s="50"/>
      <c r="IF158" s="50"/>
      <c r="IG158" s="50"/>
      <c r="IH158" s="50"/>
      <c r="II158" s="50"/>
      <c r="IJ158" s="50"/>
      <c r="IK158" s="50"/>
      <c r="IL158" s="50"/>
      <c r="IM158" s="50"/>
      <c r="IN158" s="50"/>
      <c r="IO158" s="50"/>
      <c r="IP158" s="50"/>
    </row>
    <row r="159" spans="1:250" s="15" customFormat="1" ht="16.149999999999999" customHeight="1">
      <c r="A159" s="264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 s="63"/>
      <c r="AM159" s="264"/>
      <c r="AN159" s="264"/>
      <c r="AO159" s="264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 s="63"/>
      <c r="CA159" s="264"/>
      <c r="CB159" s="264"/>
      <c r="CC159" s="264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 s="63"/>
      <c r="DO159" s="264"/>
      <c r="DP159" s="264"/>
      <c r="DQ159" s="264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 s="63"/>
      <c r="FC159" s="264"/>
      <c r="FD159" s="264"/>
      <c r="FE159" s="264"/>
      <c r="GP159" s="49"/>
      <c r="GS159" s="61"/>
      <c r="GT159" s="49"/>
      <c r="GU159" s="61"/>
      <c r="GV159" s="61"/>
      <c r="GW159" s="101"/>
      <c r="GY159" s="50"/>
      <c r="GZ159" s="50"/>
      <c r="HA159" s="50"/>
      <c r="HB159" s="50"/>
      <c r="HC159" s="50"/>
      <c r="HD159" s="50"/>
      <c r="HE159" s="50"/>
      <c r="HF159" s="50"/>
      <c r="HG159" s="50"/>
      <c r="HH159" s="50"/>
      <c r="HI159" s="50"/>
      <c r="HJ159" s="50"/>
      <c r="HK159" s="50"/>
      <c r="HL159" s="50"/>
      <c r="HM159" s="50"/>
      <c r="HN159" s="50"/>
      <c r="HO159" s="50"/>
      <c r="HP159" s="50"/>
      <c r="HQ159" s="50"/>
      <c r="HR159" s="50"/>
      <c r="HS159" s="50"/>
      <c r="HT159" s="50"/>
      <c r="HU159" s="50"/>
      <c r="HV159" s="50"/>
      <c r="HW159" s="50"/>
      <c r="HX159" s="50"/>
      <c r="HY159" s="50"/>
      <c r="HZ159" s="50"/>
      <c r="IA159" s="50"/>
      <c r="IB159" s="50"/>
      <c r="IC159" s="50"/>
      <c r="ID159" s="50"/>
      <c r="IE159" s="50"/>
      <c r="IF159" s="50"/>
      <c r="IG159" s="50"/>
      <c r="IH159" s="50"/>
      <c r="II159" s="50"/>
      <c r="IJ159" s="50"/>
      <c r="IK159" s="50"/>
      <c r="IL159" s="50"/>
      <c r="IM159" s="50"/>
      <c r="IN159" s="50"/>
      <c r="IO159" s="50"/>
      <c r="IP159" s="50"/>
    </row>
    <row r="160" spans="1:250" s="15" customFormat="1" ht="16.149999999999999" customHeight="1" thickBot="1">
      <c r="A160" s="264"/>
      <c r="B160"/>
      <c r="C160"/>
      <c r="D160"/>
      <c r="E160"/>
      <c r="F160" s="110" t="s">
        <v>36</v>
      </c>
      <c r="G160" s="272"/>
      <c r="H160" s="272"/>
      <c r="I160" s="272"/>
      <c r="J160" s="272"/>
      <c r="K160" s="272"/>
      <c r="L160"/>
      <c r="M160" s="110" t="s">
        <v>37</v>
      </c>
      <c r="N160" s="272"/>
      <c r="O160" s="272"/>
      <c r="P160" s="272"/>
      <c r="Q160" s="272"/>
      <c r="R160" s="272"/>
      <c r="S160" s="272"/>
      <c r="T160"/>
      <c r="U160"/>
      <c r="V160"/>
      <c r="W160"/>
      <c r="X160"/>
      <c r="Y160"/>
      <c r="Z160" s="110" t="s">
        <v>36</v>
      </c>
      <c r="AA160" s="272"/>
      <c r="AB160" s="272"/>
      <c r="AC160" s="272"/>
      <c r="AD160" s="272"/>
      <c r="AE160" s="272"/>
      <c r="AF160"/>
      <c r="AG160" s="114" t="s">
        <v>37</v>
      </c>
      <c r="AH160" s="272"/>
      <c r="AI160" s="272"/>
      <c r="AJ160" s="272"/>
      <c r="AK160" s="272"/>
      <c r="AL160" s="63"/>
      <c r="AM160" s="264"/>
      <c r="AN160" s="264"/>
      <c r="AO160" s="264"/>
      <c r="AP160"/>
      <c r="AQ160"/>
      <c r="AR160"/>
      <c r="AS160"/>
      <c r="AT160" s="110" t="s">
        <v>36</v>
      </c>
      <c r="AU160" s="272"/>
      <c r="AV160" s="272"/>
      <c r="AW160" s="272"/>
      <c r="AX160" s="272"/>
      <c r="AY160" s="272"/>
      <c r="AZ160"/>
      <c r="BA160" s="110" t="s">
        <v>37</v>
      </c>
      <c r="BB160" s="272"/>
      <c r="BC160" s="272"/>
      <c r="BD160" s="272"/>
      <c r="BE160" s="272"/>
      <c r="BF160" s="272"/>
      <c r="BG160" s="272"/>
      <c r="BH160"/>
      <c r="BI160"/>
      <c r="BJ160"/>
      <c r="BK160"/>
      <c r="BL160"/>
      <c r="BM160"/>
      <c r="BN160" s="110" t="s">
        <v>36</v>
      </c>
      <c r="BO160" s="272"/>
      <c r="BP160" s="272"/>
      <c r="BQ160" s="272"/>
      <c r="BR160" s="272"/>
      <c r="BS160" s="272"/>
      <c r="BT160"/>
      <c r="BU160" s="114" t="s">
        <v>37</v>
      </c>
      <c r="BV160" s="272"/>
      <c r="BW160" s="272"/>
      <c r="BX160" s="272"/>
      <c r="BY160" s="272"/>
      <c r="BZ160" s="63"/>
      <c r="CA160" s="264"/>
      <c r="CB160" s="264"/>
      <c r="CC160" s="264"/>
      <c r="CD160"/>
      <c r="CE160"/>
      <c r="CF160"/>
      <c r="CG160"/>
      <c r="CH160" s="110" t="s">
        <v>36</v>
      </c>
      <c r="CI160" s="272"/>
      <c r="CJ160" s="272"/>
      <c r="CK160" s="272"/>
      <c r="CL160" s="272"/>
      <c r="CM160" s="272"/>
      <c r="CN160"/>
      <c r="CO160" s="110" t="s">
        <v>37</v>
      </c>
      <c r="CP160" s="272"/>
      <c r="CQ160" s="272"/>
      <c r="CR160" s="272"/>
      <c r="CS160" s="272"/>
      <c r="CT160" s="272"/>
      <c r="CU160" s="272"/>
      <c r="CV160"/>
      <c r="CW160"/>
      <c r="CX160"/>
      <c r="CY160"/>
      <c r="CZ160"/>
      <c r="DA160"/>
      <c r="DB160" s="110" t="s">
        <v>36</v>
      </c>
      <c r="DC160" s="272"/>
      <c r="DD160" s="272"/>
      <c r="DE160" s="272"/>
      <c r="DF160" s="272"/>
      <c r="DG160" s="272"/>
      <c r="DH160"/>
      <c r="DI160" s="114" t="s">
        <v>37</v>
      </c>
      <c r="DJ160" s="272"/>
      <c r="DK160" s="272"/>
      <c r="DL160" s="272"/>
      <c r="DM160" s="272"/>
      <c r="DN160" s="63"/>
      <c r="DO160" s="264"/>
      <c r="DP160" s="264"/>
      <c r="DQ160" s="264"/>
      <c r="DR160"/>
      <c r="DS160"/>
      <c r="DT160"/>
      <c r="DU160"/>
      <c r="DV160" s="110" t="s">
        <v>36</v>
      </c>
      <c r="DW160" s="272"/>
      <c r="DX160" s="272"/>
      <c r="DY160" s="272"/>
      <c r="DZ160" s="272"/>
      <c r="EA160" s="272"/>
      <c r="EB160"/>
      <c r="EC160" s="110" t="s">
        <v>37</v>
      </c>
      <c r="ED160" s="272"/>
      <c r="EE160" s="272"/>
      <c r="EF160" s="272"/>
      <c r="EG160" s="272"/>
      <c r="EH160" s="272"/>
      <c r="EI160" s="272"/>
      <c r="EJ160"/>
      <c r="EK160"/>
      <c r="EL160"/>
      <c r="EM160"/>
      <c r="EN160"/>
      <c r="EO160"/>
      <c r="EP160" s="110" t="s">
        <v>36</v>
      </c>
      <c r="EQ160" s="272"/>
      <c r="ER160" s="272"/>
      <c r="ES160" s="272"/>
      <c r="ET160" s="272"/>
      <c r="EU160" s="272"/>
      <c r="EV160"/>
      <c r="EW160" s="114" t="s">
        <v>37</v>
      </c>
      <c r="EX160" s="272"/>
      <c r="EY160" s="272"/>
      <c r="EZ160" s="272"/>
      <c r="FA160" s="272"/>
      <c r="FB160" s="63"/>
      <c r="FC160" s="264"/>
      <c r="FD160" s="264"/>
      <c r="FE160" s="264"/>
      <c r="FJ160" s="46"/>
      <c r="FQ160" s="46"/>
      <c r="GD160" s="46"/>
      <c r="GK160" s="48"/>
      <c r="GP160" s="49"/>
      <c r="GS160" s="61"/>
      <c r="GT160" s="49"/>
      <c r="GU160" s="61"/>
      <c r="GV160" s="61"/>
      <c r="GW160" s="101"/>
      <c r="GY160" s="50"/>
      <c r="GZ160" s="50"/>
      <c r="HA160" s="50"/>
      <c r="HB160" s="50"/>
      <c r="HC160" s="50"/>
      <c r="HD160" s="50"/>
      <c r="HE160" s="50"/>
      <c r="HF160" s="50"/>
      <c r="HG160" s="50"/>
      <c r="HH160" s="50"/>
      <c r="HI160" s="50"/>
      <c r="HJ160" s="50"/>
      <c r="HK160" s="50"/>
      <c r="HL160" s="50"/>
      <c r="HM160" s="50"/>
      <c r="HN160" s="50"/>
      <c r="HO160" s="50"/>
      <c r="HP160" s="50"/>
      <c r="HQ160" s="50"/>
      <c r="HR160" s="50"/>
      <c r="HS160" s="50"/>
      <c r="HT160" s="50"/>
      <c r="HU160" s="50"/>
      <c r="HV160" s="50"/>
      <c r="HW160" s="50"/>
      <c r="HX160" s="50"/>
      <c r="HY160" s="50"/>
      <c r="HZ160" s="50"/>
      <c r="IA160" s="50"/>
      <c r="IB160" s="50"/>
      <c r="IC160" s="50"/>
      <c r="ID160" s="50"/>
      <c r="IE160" s="50"/>
      <c r="IF160" s="50"/>
      <c r="IG160" s="50"/>
      <c r="IH160" s="50"/>
      <c r="II160" s="50"/>
      <c r="IJ160" s="50"/>
      <c r="IK160" s="50"/>
      <c r="IL160" s="50"/>
      <c r="IM160" s="50"/>
      <c r="IN160" s="50"/>
      <c r="IO160" s="50"/>
      <c r="IP160" s="50"/>
    </row>
    <row r="161" spans="1:250" s="15" customFormat="1" ht="16.149999999999999" customHeight="1">
      <c r="A161" s="61"/>
      <c r="B161"/>
      <c r="C161"/>
      <c r="D161"/>
      <c r="E161"/>
      <c r="F161"/>
      <c r="G161"/>
      <c r="H161"/>
      <c r="I161"/>
      <c r="J161"/>
      <c r="K161" s="61"/>
      <c r="L161" s="61"/>
      <c r="M161" s="61"/>
      <c r="N161" s="61"/>
      <c r="O161" s="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 s="61"/>
      <c r="AH161" s="61"/>
      <c r="AI161" s="61"/>
      <c r="AJ161" s="61"/>
      <c r="AK161" s="61"/>
      <c r="AL161" s="63"/>
      <c r="AM161" s="61"/>
      <c r="AN161" s="61"/>
      <c r="AO161" s="61"/>
      <c r="AP161"/>
      <c r="AQ161"/>
      <c r="AR161"/>
      <c r="AS161"/>
      <c r="AT161"/>
      <c r="AU161"/>
      <c r="AV161"/>
      <c r="AW161"/>
      <c r="AX161"/>
      <c r="AY161" s="61"/>
      <c r="AZ161" s="61"/>
      <c r="BA161" s="61"/>
      <c r="BB161" s="61"/>
      <c r="BC161" s="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 s="61"/>
      <c r="BV161" s="61"/>
      <c r="BW161" s="61"/>
      <c r="BX161" s="61"/>
      <c r="BY161" s="61"/>
      <c r="BZ161" s="63"/>
      <c r="CA161" s="61"/>
      <c r="CB161" s="61"/>
      <c r="CC161" s="61"/>
      <c r="CD161"/>
      <c r="CE161"/>
      <c r="CF161"/>
      <c r="CG161"/>
      <c r="CH161"/>
      <c r="CI161"/>
      <c r="CJ161"/>
      <c r="CK161"/>
      <c r="CL161"/>
      <c r="CM161" s="61"/>
      <c r="CN161" s="61"/>
      <c r="CO161" s="61"/>
      <c r="CP161" s="61"/>
      <c r="CQ161" s="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 s="61"/>
      <c r="DJ161" s="61"/>
      <c r="DK161" s="61"/>
      <c r="DL161" s="61"/>
      <c r="DM161" s="61"/>
      <c r="DN161" s="63"/>
      <c r="DO161" s="61"/>
      <c r="DP161" s="61"/>
      <c r="DQ161" s="61"/>
      <c r="DR161"/>
      <c r="DS161"/>
      <c r="DT161"/>
      <c r="DU161"/>
      <c r="DV161"/>
      <c r="DW161"/>
      <c r="DX161"/>
      <c r="DY161"/>
      <c r="DZ161"/>
      <c r="EA161" s="61"/>
      <c r="EB161" s="61"/>
      <c r="EC161" s="61"/>
      <c r="ED161" s="61"/>
      <c r="EE161" s="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 s="61"/>
      <c r="EX161" s="61"/>
      <c r="EY161" s="61"/>
      <c r="EZ161" s="61"/>
      <c r="FA161" s="61"/>
      <c r="FB161" s="63"/>
      <c r="FC161" s="61"/>
      <c r="FD161" s="61"/>
      <c r="FE161" s="61"/>
      <c r="FO161" s="61"/>
      <c r="FP161" s="61"/>
      <c r="FQ161" s="61"/>
      <c r="FR161" s="61"/>
      <c r="FS161" s="61"/>
      <c r="GK161" s="61"/>
      <c r="GL161" s="61"/>
      <c r="GM161" s="61"/>
      <c r="GN161" s="61"/>
      <c r="GO161" s="61"/>
      <c r="GP161" s="49"/>
      <c r="GQ161" s="61"/>
      <c r="GR161" s="61"/>
      <c r="GU161" s="61"/>
      <c r="GV161" s="61"/>
      <c r="GW161" s="101"/>
      <c r="GY161" s="50"/>
      <c r="GZ161" s="50"/>
      <c r="HA161" s="50"/>
      <c r="HB161" s="50"/>
      <c r="HC161" s="50"/>
      <c r="HD161" s="50"/>
      <c r="HE161" s="50"/>
      <c r="HF161" s="50"/>
      <c r="HG161" s="50"/>
      <c r="HH161" s="50"/>
      <c r="HI161" s="50"/>
      <c r="HJ161" s="50"/>
      <c r="HK161" s="50"/>
      <c r="HL161" s="50"/>
      <c r="HM161" s="50"/>
      <c r="HN161" s="50"/>
      <c r="HO161" s="50"/>
      <c r="HP161" s="50"/>
      <c r="HQ161" s="50"/>
      <c r="HR161" s="50"/>
      <c r="HS161" s="50"/>
      <c r="HT161" s="50"/>
      <c r="HU161" s="50"/>
      <c r="HV161" s="50"/>
      <c r="HW161" s="50"/>
      <c r="HX161" s="50"/>
      <c r="HY161" s="50"/>
      <c r="HZ161" s="50"/>
      <c r="IA161" s="50"/>
      <c r="IB161" s="50"/>
      <c r="IC161" s="50"/>
      <c r="ID161" s="50"/>
      <c r="IE161" s="50"/>
      <c r="IF161" s="50"/>
      <c r="IG161" s="50"/>
      <c r="IH161" s="50"/>
      <c r="II161" s="50"/>
      <c r="IJ161" s="50"/>
      <c r="IK161" s="50"/>
      <c r="IL161" s="50"/>
      <c r="IM161" s="50"/>
      <c r="IN161" s="50"/>
      <c r="IO161" s="50"/>
      <c r="IP161" s="50"/>
    </row>
    <row r="162" spans="1:250" s="15" customFormat="1" ht="16.149999999999999" customHeight="1" thickBot="1">
      <c r="A162" s="61"/>
      <c r="B162"/>
      <c r="C162"/>
      <c r="D162"/>
      <c r="E162"/>
      <c r="F162" s="110" t="s">
        <v>38</v>
      </c>
      <c r="G162" s="272"/>
      <c r="H162" s="272"/>
      <c r="I162" s="272"/>
      <c r="J162" s="272"/>
      <c r="K162" s="115"/>
      <c r="L162" s="115"/>
      <c r="M162" s="115"/>
      <c r="N162" s="115"/>
      <c r="O162" s="115"/>
      <c r="P162" s="272"/>
      <c r="Q162" s="272"/>
      <c r="R162" s="272"/>
      <c r="S162" s="272"/>
      <c r="T162"/>
      <c r="U162"/>
      <c r="V162"/>
      <c r="W162"/>
      <c r="X162"/>
      <c r="Y162"/>
      <c r="Z162" s="110" t="s">
        <v>38</v>
      </c>
      <c r="AA162" s="272"/>
      <c r="AB162" s="272"/>
      <c r="AC162" s="272"/>
      <c r="AD162" s="272"/>
      <c r="AE162" s="116"/>
      <c r="AF162" s="272"/>
      <c r="AG162" s="115"/>
      <c r="AH162" s="115"/>
      <c r="AI162" s="115"/>
      <c r="AJ162" s="115"/>
      <c r="AK162" s="115"/>
      <c r="AL162" s="63"/>
      <c r="AM162" s="61"/>
      <c r="AN162" s="61"/>
      <c r="AO162" s="61"/>
      <c r="AP162"/>
      <c r="AQ162"/>
      <c r="AR162"/>
      <c r="AS162"/>
      <c r="AT162" s="110" t="s">
        <v>38</v>
      </c>
      <c r="AU162" s="272"/>
      <c r="AV162" s="272"/>
      <c r="AW162" s="272"/>
      <c r="AX162" s="272"/>
      <c r="AY162" s="115"/>
      <c r="AZ162" s="115"/>
      <c r="BA162" s="115"/>
      <c r="BB162" s="115"/>
      <c r="BC162" s="115"/>
      <c r="BD162" s="272"/>
      <c r="BE162" s="272"/>
      <c r="BF162" s="272"/>
      <c r="BG162" s="272"/>
      <c r="BH162"/>
      <c r="BI162"/>
      <c r="BJ162"/>
      <c r="BK162"/>
      <c r="BL162"/>
      <c r="BM162"/>
      <c r="BN162" s="110" t="s">
        <v>38</v>
      </c>
      <c r="BO162" s="272"/>
      <c r="BP162" s="272"/>
      <c r="BQ162" s="272"/>
      <c r="BR162" s="272"/>
      <c r="BS162" s="116"/>
      <c r="BT162" s="272"/>
      <c r="BU162" s="115"/>
      <c r="BV162" s="115"/>
      <c r="BW162" s="115"/>
      <c r="BX162" s="115"/>
      <c r="BY162" s="115"/>
      <c r="BZ162" s="63"/>
      <c r="CA162" s="61"/>
      <c r="CB162" s="61"/>
      <c r="CC162" s="61"/>
      <c r="CD162"/>
      <c r="CE162"/>
      <c r="CF162"/>
      <c r="CG162"/>
      <c r="CH162" s="110" t="s">
        <v>38</v>
      </c>
      <c r="CI162" s="272"/>
      <c r="CJ162" s="272"/>
      <c r="CK162" s="272"/>
      <c r="CL162" s="272"/>
      <c r="CM162" s="115"/>
      <c r="CN162" s="115"/>
      <c r="CO162" s="115"/>
      <c r="CP162" s="115"/>
      <c r="CQ162" s="115"/>
      <c r="CR162" s="272"/>
      <c r="CS162" s="272"/>
      <c r="CT162" s="272"/>
      <c r="CU162" s="272"/>
      <c r="CV162"/>
      <c r="CW162"/>
      <c r="CX162"/>
      <c r="CY162"/>
      <c r="CZ162"/>
      <c r="DA162"/>
      <c r="DB162" s="110" t="s">
        <v>38</v>
      </c>
      <c r="DC162" s="272"/>
      <c r="DD162" s="272"/>
      <c r="DE162" s="272"/>
      <c r="DF162" s="272"/>
      <c r="DG162" s="116"/>
      <c r="DH162" s="272"/>
      <c r="DI162" s="115"/>
      <c r="DJ162" s="115"/>
      <c r="DK162" s="115"/>
      <c r="DL162" s="115"/>
      <c r="DM162" s="115"/>
      <c r="DN162" s="63"/>
      <c r="DO162" s="61"/>
      <c r="DP162" s="61"/>
      <c r="DQ162" s="61"/>
      <c r="DR162"/>
      <c r="DS162"/>
      <c r="DT162"/>
      <c r="DU162"/>
      <c r="DV162" s="110" t="s">
        <v>38</v>
      </c>
      <c r="DW162" s="272"/>
      <c r="DX162" s="272"/>
      <c r="DY162" s="272"/>
      <c r="DZ162" s="272"/>
      <c r="EA162" s="115"/>
      <c r="EB162" s="115"/>
      <c r="EC162" s="115"/>
      <c r="ED162" s="115"/>
      <c r="EE162" s="115"/>
      <c r="EF162" s="272"/>
      <c r="EG162" s="272"/>
      <c r="EH162" s="272"/>
      <c r="EI162" s="272"/>
      <c r="EJ162"/>
      <c r="EK162"/>
      <c r="EL162"/>
      <c r="EM162"/>
      <c r="EN162"/>
      <c r="EO162"/>
      <c r="EP162" s="110" t="s">
        <v>38</v>
      </c>
      <c r="EQ162" s="272"/>
      <c r="ER162" s="272"/>
      <c r="ES162" s="272"/>
      <c r="ET162" s="272"/>
      <c r="EU162" s="116"/>
      <c r="EV162" s="272"/>
      <c r="EW162" s="115"/>
      <c r="EX162" s="115"/>
      <c r="EY162" s="115"/>
      <c r="EZ162" s="115"/>
      <c r="FA162" s="115"/>
      <c r="FB162" s="63"/>
      <c r="FC162" s="61"/>
      <c r="FD162" s="61"/>
      <c r="FE162" s="61"/>
      <c r="FJ162" s="46"/>
      <c r="FO162" s="61"/>
      <c r="FP162" s="61"/>
      <c r="FQ162" s="61"/>
      <c r="FR162" s="61"/>
      <c r="FS162" s="61"/>
      <c r="GD162" s="46"/>
      <c r="GI162" s="72"/>
      <c r="GK162" s="61"/>
      <c r="GL162" s="61"/>
      <c r="GM162" s="61"/>
      <c r="GN162" s="61"/>
      <c r="GO162" s="61"/>
      <c r="GP162" s="49"/>
      <c r="GQ162" s="61"/>
      <c r="GR162" s="61"/>
      <c r="GS162" s="61"/>
      <c r="GT162" s="49"/>
      <c r="GU162" s="61"/>
      <c r="GV162" s="61"/>
      <c r="GW162" s="101"/>
      <c r="GY162" s="50"/>
      <c r="GZ162" s="50"/>
      <c r="HA162" s="50"/>
      <c r="HB162" s="50"/>
      <c r="HC162" s="50"/>
      <c r="HD162" s="50"/>
      <c r="HE162" s="50"/>
      <c r="HF162" s="50"/>
      <c r="HG162" s="50"/>
      <c r="HH162" s="50"/>
      <c r="HI162" s="50"/>
      <c r="HJ162" s="50"/>
      <c r="HK162" s="50"/>
      <c r="HL162" s="50"/>
      <c r="HM162" s="50"/>
      <c r="HN162" s="50"/>
      <c r="HO162" s="50"/>
      <c r="HP162" s="50"/>
      <c r="HQ162" s="50"/>
      <c r="HR162" s="50"/>
      <c r="HS162" s="50"/>
      <c r="HT162" s="50"/>
      <c r="HU162" s="50"/>
      <c r="HV162" s="50"/>
      <c r="HW162" s="50"/>
      <c r="HX162" s="50"/>
      <c r="HY162" s="50"/>
      <c r="HZ162" s="50"/>
      <c r="IA162" s="50"/>
      <c r="IB162" s="50"/>
      <c r="IC162" s="50"/>
      <c r="ID162" s="50"/>
      <c r="IE162" s="50"/>
      <c r="IF162" s="50"/>
      <c r="IG162" s="50"/>
      <c r="IH162" s="50"/>
      <c r="II162" s="50"/>
      <c r="IJ162" s="50"/>
      <c r="IK162" s="50"/>
      <c r="IL162" s="50"/>
      <c r="IM162" s="50"/>
      <c r="IN162" s="50"/>
      <c r="IO162" s="50"/>
      <c r="IP162" s="50"/>
    </row>
    <row r="163" spans="1:250" s="15" customFormat="1" ht="16.149999999999999" customHeight="1">
      <c r="A163" s="61"/>
      <c r="B163"/>
      <c r="C163"/>
      <c r="D163"/>
      <c r="E163"/>
      <c r="F163"/>
      <c r="G163"/>
      <c r="H163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/>
      <c r="T163"/>
      <c r="U163"/>
      <c r="V163"/>
      <c r="W163"/>
      <c r="X163"/>
      <c r="Y163"/>
      <c r="Z163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3"/>
      <c r="AM163" s="61"/>
      <c r="AN163" s="61"/>
      <c r="AO163" s="61"/>
      <c r="AP163"/>
      <c r="AQ163"/>
      <c r="AR163"/>
      <c r="AS163"/>
      <c r="AT163"/>
      <c r="AU163"/>
      <c r="AV163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/>
      <c r="BH163"/>
      <c r="BI163"/>
      <c r="BJ163"/>
      <c r="BK163"/>
      <c r="BL163"/>
      <c r="BM163"/>
      <c r="BN163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3"/>
      <c r="CA163" s="61"/>
      <c r="CB163" s="61"/>
      <c r="CC163" s="61"/>
      <c r="CD163"/>
      <c r="CE163"/>
      <c r="CF163"/>
      <c r="CG163"/>
      <c r="CH163"/>
      <c r="CI163"/>
      <c r="CJ163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/>
      <c r="CV163"/>
      <c r="CW163"/>
      <c r="CX163"/>
      <c r="CY163"/>
      <c r="CZ163"/>
      <c r="DA163"/>
      <c r="DB163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3"/>
      <c r="DO163" s="61"/>
      <c r="DP163" s="61"/>
      <c r="DQ163" s="61"/>
      <c r="DR163"/>
      <c r="DS163"/>
      <c r="DT163"/>
      <c r="DU163"/>
      <c r="DV163"/>
      <c r="DW163"/>
      <c r="DX163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/>
      <c r="EJ163"/>
      <c r="EK163"/>
      <c r="EL163"/>
      <c r="EM163"/>
      <c r="EN163"/>
      <c r="EO163"/>
      <c r="EP163"/>
      <c r="EQ163" s="61"/>
      <c r="ER163" s="61"/>
      <c r="ES163" s="61"/>
      <c r="ET163" s="61"/>
      <c r="EU163" s="61"/>
      <c r="EV163" s="61"/>
      <c r="EW163" s="61"/>
      <c r="EX163" s="61"/>
      <c r="EY163" s="61"/>
      <c r="EZ163" s="61"/>
      <c r="FA163" s="61"/>
      <c r="FB163" s="63"/>
      <c r="FC163" s="61"/>
      <c r="FD163" s="61"/>
      <c r="FE163" s="61"/>
      <c r="FM163" s="61"/>
      <c r="FN163" s="61"/>
      <c r="FO163" s="61"/>
      <c r="FP163" s="61"/>
      <c r="FQ163" s="61"/>
      <c r="FR163" s="61"/>
      <c r="FS163" s="61"/>
      <c r="FT163" s="61"/>
      <c r="FU163" s="61"/>
      <c r="FV163" s="61"/>
      <c r="GE163" s="61"/>
      <c r="GF163" s="61"/>
      <c r="GG163" s="61"/>
      <c r="GH163" s="61"/>
      <c r="GI163" s="61"/>
      <c r="GJ163" s="61"/>
      <c r="GK163" s="61"/>
      <c r="GL163" s="61"/>
      <c r="GM163" s="61"/>
      <c r="GN163" s="61"/>
      <c r="GO163" s="61"/>
      <c r="GP163" s="49"/>
      <c r="GQ163" s="61"/>
      <c r="GR163" s="61"/>
      <c r="GT163" s="12"/>
      <c r="GU163" s="275"/>
      <c r="GV163" s="61"/>
      <c r="GW163" s="101"/>
    </row>
    <row r="164" spans="1:250" ht="16.149999999999999" customHeight="1">
      <c r="C164" s="106"/>
      <c r="E164" s="117"/>
      <c r="F164" s="264"/>
      <c r="G164" s="61"/>
      <c r="H164" s="126"/>
      <c r="I164" s="61"/>
      <c r="J164" s="61"/>
      <c r="K164" s="61"/>
      <c r="L164" s="61"/>
      <c r="M164" s="61"/>
      <c r="N164" s="61"/>
      <c r="O164" s="61"/>
      <c r="P164" s="264"/>
      <c r="Q164" s="264"/>
      <c r="R164" s="61"/>
      <c r="S164" s="61"/>
      <c r="T164" s="61"/>
      <c r="U164" s="61"/>
      <c r="V164" s="61"/>
      <c r="W164" s="61"/>
      <c r="X164" s="61"/>
      <c r="Y164" s="108"/>
      <c r="Z164" s="264"/>
      <c r="AA164" s="126"/>
      <c r="AB164" s="264"/>
      <c r="AC164" s="61"/>
      <c r="AD164" s="61"/>
      <c r="AE164" s="61"/>
      <c r="AF164" s="61"/>
      <c r="AG164" s="61"/>
      <c r="AH164" s="61"/>
      <c r="AI164" s="61"/>
      <c r="AJ164" s="264"/>
      <c r="AK164" s="264"/>
      <c r="AL164" s="264"/>
      <c r="AM164" s="61"/>
      <c r="AN164" s="61"/>
      <c r="AQ164" s="106"/>
      <c r="AS164" s="117"/>
      <c r="AT164" s="264"/>
      <c r="AU164" s="61"/>
      <c r="AV164" s="126"/>
      <c r="AW164" s="61"/>
      <c r="AX164" s="61"/>
      <c r="AY164" s="61"/>
      <c r="AZ164" s="61"/>
      <c r="BA164" s="61"/>
      <c r="BB164" s="61"/>
      <c r="BC164" s="61"/>
      <c r="BD164" s="264"/>
      <c r="BE164" s="264"/>
      <c r="BF164" s="61"/>
      <c r="BG164" s="61"/>
      <c r="BH164" s="61"/>
      <c r="BI164" s="61"/>
      <c r="BJ164" s="61"/>
      <c r="BK164" s="61"/>
      <c r="BL164" s="61"/>
      <c r="BM164" s="108"/>
      <c r="BN164" s="264"/>
      <c r="BO164" s="126"/>
      <c r="BP164" s="264"/>
      <c r="BQ164" s="61"/>
      <c r="BR164" s="61"/>
      <c r="BS164" s="61"/>
      <c r="BT164" s="61"/>
      <c r="BU164" s="61"/>
      <c r="BV164" s="61"/>
      <c r="BW164" s="61"/>
      <c r="BX164" s="264"/>
      <c r="BY164" s="264"/>
      <c r="BZ164" s="264"/>
      <c r="CA164" s="61"/>
      <c r="CB164" s="61"/>
      <c r="CE164" s="106"/>
      <c r="CG164" s="117"/>
      <c r="CH164" s="264"/>
      <c r="CI164" s="61"/>
      <c r="CJ164" s="126"/>
      <c r="CK164" s="61"/>
      <c r="CL164" s="61"/>
      <c r="CM164" s="61"/>
      <c r="CN164" s="61"/>
      <c r="CO164" s="61"/>
      <c r="CP164" s="61"/>
      <c r="CQ164" s="61"/>
      <c r="CR164" s="264"/>
      <c r="CS164" s="264"/>
      <c r="CT164" s="61"/>
      <c r="CU164" s="61"/>
      <c r="CV164" s="61"/>
      <c r="CW164" s="61"/>
      <c r="CX164" s="61"/>
      <c r="CY164" s="61"/>
      <c r="CZ164" s="61"/>
      <c r="DA164" s="108"/>
      <c r="DB164" s="264"/>
      <c r="DC164" s="126"/>
      <c r="DD164" s="264"/>
      <c r="DE164" s="61"/>
      <c r="DF164" s="61"/>
      <c r="DG164" s="61"/>
      <c r="DH164" s="61"/>
      <c r="DI164" s="61"/>
      <c r="DJ164" s="61"/>
      <c r="DK164" s="61"/>
      <c r="DL164" s="264"/>
      <c r="DM164" s="264"/>
      <c r="DN164" s="264"/>
      <c r="DO164" s="61"/>
      <c r="DP164" s="61"/>
      <c r="DS164" s="106"/>
      <c r="DU164" s="117"/>
      <c r="DV164" s="264"/>
      <c r="DW164" s="61"/>
      <c r="DX164" s="126"/>
      <c r="DY164" s="61"/>
      <c r="DZ164" s="61"/>
      <c r="EA164" s="61"/>
      <c r="EB164" s="61"/>
      <c r="EC164" s="61"/>
      <c r="ED164" s="61"/>
      <c r="EE164" s="61"/>
      <c r="EF164" s="264"/>
      <c r="EG164" s="264"/>
      <c r="EH164" s="61"/>
      <c r="EI164" s="61"/>
      <c r="EJ164" s="61"/>
      <c r="EK164" s="61"/>
      <c r="EL164" s="61"/>
      <c r="EM164" s="61"/>
      <c r="EN164" s="61"/>
      <c r="EO164" s="108"/>
      <c r="EP164" s="264"/>
      <c r="EQ164" s="126"/>
      <c r="ER164" s="264"/>
      <c r="ES164" s="61"/>
      <c r="ET164" s="61"/>
      <c r="EU164" s="61"/>
      <c r="EV164" s="61"/>
      <c r="EW164" s="61"/>
      <c r="EX164" s="61"/>
      <c r="EY164" s="61"/>
      <c r="EZ164" s="264"/>
      <c r="FA164" s="264"/>
      <c r="FB164" s="264"/>
      <c r="FC164" s="61"/>
      <c r="FD164" s="61"/>
      <c r="FF164" s="15"/>
      <c r="FG164" s="72"/>
      <c r="FH164" s="15"/>
      <c r="FI164" s="47"/>
      <c r="FJ164" s="15"/>
      <c r="FK164" s="61"/>
      <c r="FL164" s="46"/>
      <c r="FM164" s="61"/>
      <c r="FN164" s="61"/>
      <c r="FO164" s="61"/>
      <c r="FP164" s="61"/>
      <c r="FQ164" s="61"/>
      <c r="FR164" s="61"/>
      <c r="FS164" s="61"/>
      <c r="FT164" s="15"/>
      <c r="FU164" s="15"/>
      <c r="FV164" s="61"/>
      <c r="FW164" s="61"/>
      <c r="FX164" s="61"/>
      <c r="FY164" s="61"/>
      <c r="FZ164" s="61"/>
      <c r="GA164" s="61"/>
      <c r="GB164" s="61"/>
      <c r="GC164" s="47"/>
      <c r="GD164" s="15"/>
      <c r="GE164" s="46"/>
      <c r="GF164" s="15"/>
      <c r="GG164" s="61"/>
      <c r="GH164" s="61"/>
      <c r="GI164" s="61"/>
      <c r="GJ164" s="61"/>
      <c r="GK164" s="61"/>
      <c r="GL164" s="61"/>
      <c r="GM164" s="61"/>
      <c r="GN164" s="15"/>
      <c r="GO164" s="15"/>
      <c r="GP164" s="15"/>
      <c r="GQ164" s="61"/>
      <c r="GR164" s="61"/>
      <c r="GS164" s="62"/>
      <c r="GT164" s="14"/>
      <c r="GU164" s="15"/>
      <c r="GV164" s="15"/>
      <c r="GW164" s="101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</row>
    <row r="165" spans="1:250" ht="16.149999999999999" customHeight="1">
      <c r="A165" s="61"/>
      <c r="F165" s="264"/>
      <c r="G165" s="264"/>
      <c r="H165" s="264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264"/>
      <c r="U165" s="264"/>
      <c r="V165" s="264"/>
      <c r="W165" s="264"/>
      <c r="X165" s="264"/>
      <c r="Y165" s="264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4"/>
      <c r="AM165" s="61"/>
      <c r="AN165" s="61"/>
      <c r="AO165" s="61"/>
      <c r="AT165" s="264"/>
      <c r="AU165" s="264"/>
      <c r="AV165" s="264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264"/>
      <c r="BI165" s="264"/>
      <c r="BJ165" s="264"/>
      <c r="BK165" s="264"/>
      <c r="BL165" s="264"/>
      <c r="BM165" s="264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4"/>
      <c r="CA165" s="61"/>
      <c r="CB165" s="61"/>
      <c r="CC165" s="61"/>
      <c r="CH165" s="264"/>
      <c r="CI165" s="264"/>
      <c r="CJ165" s="264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264"/>
      <c r="CW165" s="264"/>
      <c r="CX165" s="264"/>
      <c r="CY165" s="264"/>
      <c r="CZ165" s="264"/>
      <c r="DA165" s="264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4"/>
      <c r="DO165" s="61"/>
      <c r="DP165" s="61"/>
      <c r="DQ165" s="61"/>
      <c r="DV165" s="264"/>
      <c r="DW165" s="264"/>
      <c r="DX165" s="264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264"/>
      <c r="EK165" s="264"/>
      <c r="EL165" s="264"/>
      <c r="EM165" s="264"/>
      <c r="EN165" s="264"/>
      <c r="EO165" s="264"/>
      <c r="EP165" s="61"/>
      <c r="EQ165" s="61"/>
      <c r="ER165" s="61"/>
      <c r="ES165" s="61"/>
      <c r="ET165" s="61"/>
      <c r="EU165" s="61"/>
      <c r="EV165" s="61"/>
      <c r="EW165" s="61"/>
      <c r="EX165" s="61"/>
      <c r="EY165" s="61"/>
      <c r="EZ165" s="61"/>
      <c r="FA165" s="61"/>
      <c r="FB165" s="64"/>
      <c r="FC165" s="61"/>
      <c r="FD165" s="61"/>
      <c r="FE165" s="61"/>
      <c r="FF165" s="15"/>
      <c r="FG165" s="15"/>
      <c r="FH165" s="15"/>
      <c r="FI165" s="15"/>
      <c r="FJ165" s="15"/>
      <c r="FK165" s="15"/>
      <c r="FL165" s="15"/>
      <c r="FM165" s="61"/>
      <c r="FN165" s="61"/>
      <c r="FO165" s="61"/>
      <c r="FP165" s="61"/>
      <c r="FQ165" s="61"/>
      <c r="FR165" s="61"/>
      <c r="FS165" s="61"/>
      <c r="FT165" s="61"/>
      <c r="FU165" s="61"/>
      <c r="FV165" s="61"/>
      <c r="FW165" s="61"/>
      <c r="FX165" s="15"/>
      <c r="FY165" s="15"/>
      <c r="FZ165" s="15"/>
      <c r="GA165" s="15"/>
      <c r="GB165" s="15"/>
      <c r="GC165" s="15"/>
      <c r="GD165" s="61"/>
      <c r="GE165" s="61"/>
      <c r="GF165" s="61"/>
      <c r="GG165" s="61"/>
      <c r="GH165" s="61"/>
      <c r="GI165" s="61"/>
      <c r="GJ165" s="61"/>
      <c r="GK165" s="61"/>
      <c r="GL165" s="61"/>
      <c r="GM165" s="61"/>
      <c r="GN165" s="61"/>
      <c r="GO165" s="61"/>
      <c r="GP165" s="49"/>
      <c r="GQ165" s="61"/>
      <c r="GR165" s="61"/>
      <c r="GS165" s="12"/>
      <c r="GT165" s="13"/>
      <c r="GU165" s="15"/>
      <c r="GV165" s="15"/>
      <c r="GW165" s="101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</row>
    <row r="166" spans="1:250" ht="16.149999999999999" customHeight="1">
      <c r="A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P166" s="61"/>
      <c r="EQ166" s="61"/>
      <c r="ER166" s="61"/>
      <c r="ES166" s="61"/>
      <c r="ET166" s="61"/>
      <c r="EU166" s="61"/>
      <c r="EV166" s="61"/>
      <c r="EW166" s="61"/>
      <c r="EX166" s="61"/>
      <c r="EY166" s="61"/>
      <c r="EZ166" s="61"/>
      <c r="FA166" s="61"/>
      <c r="FB166" s="61"/>
      <c r="FC166" s="61"/>
      <c r="FD166" s="61"/>
      <c r="FE166" s="61"/>
      <c r="FF166" s="15"/>
      <c r="FG166" s="15"/>
      <c r="FH166" s="15"/>
      <c r="FI166" s="15"/>
      <c r="FJ166" s="15"/>
      <c r="FK166" s="15"/>
      <c r="FL166" s="15"/>
      <c r="FM166" s="61"/>
      <c r="FN166" s="61"/>
      <c r="FO166" s="61"/>
      <c r="FP166" s="61"/>
      <c r="FQ166" s="61"/>
      <c r="FR166" s="61"/>
      <c r="FS166" s="61"/>
      <c r="FT166" s="61"/>
      <c r="FU166" s="61"/>
      <c r="FV166" s="61"/>
      <c r="FW166" s="61"/>
      <c r="FX166" s="15"/>
      <c r="FY166" s="15"/>
      <c r="FZ166" s="15"/>
      <c r="GA166" s="15"/>
      <c r="GB166" s="15"/>
      <c r="GC166" s="15"/>
      <c r="GD166" s="61"/>
      <c r="GE166" s="61"/>
      <c r="GF166" s="61"/>
      <c r="GG166" s="61"/>
      <c r="GH166" s="61"/>
      <c r="GI166" s="61"/>
      <c r="GJ166" s="61"/>
      <c r="GK166" s="61"/>
      <c r="GL166" s="61"/>
      <c r="GM166" s="61"/>
      <c r="GN166" s="61"/>
      <c r="GO166" s="61"/>
      <c r="GP166" s="61"/>
      <c r="GQ166" s="61"/>
      <c r="GR166" s="61"/>
      <c r="GS166" s="50"/>
      <c r="GT166" s="13"/>
      <c r="GU166" s="15"/>
      <c r="GV166" s="15"/>
      <c r="GW166" s="101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</row>
    <row r="167" spans="1:250" ht="16.149999999999999" customHeight="1">
      <c r="A167" s="12"/>
      <c r="B167" s="22"/>
      <c r="C167" s="22"/>
      <c r="D167" s="166" t="s">
        <v>28</v>
      </c>
      <c r="G167" s="60"/>
      <c r="H167" s="103" t="str">
        <f>IF((N1=""),"",N1)</f>
        <v>žlutý</v>
      </c>
      <c r="M167" s="15"/>
      <c r="N167" s="12" t="s">
        <v>29</v>
      </c>
      <c r="O167" s="269" t="str">
        <f>IF((AH1=""),"",AH1)</f>
        <v>A</v>
      </c>
      <c r="P167" s="61"/>
      <c r="Q167" s="61"/>
      <c r="R167" s="61"/>
      <c r="S167" s="12" t="s">
        <v>30</v>
      </c>
      <c r="T167" s="270">
        <f>IF((AI23=""),"",AI23)</f>
        <v>1</v>
      </c>
      <c r="Y167" s="22" t="s">
        <v>28</v>
      </c>
      <c r="Z167" s="60"/>
      <c r="AC167" s="103" t="str">
        <f>IF((N1=""),"",N1)</f>
        <v>žlutý</v>
      </c>
      <c r="AF167" s="60"/>
      <c r="AG167" s="12" t="s">
        <v>29</v>
      </c>
      <c r="AH167" s="103" t="str">
        <f>IF((AH1=""),"",AH1)</f>
        <v>A</v>
      </c>
      <c r="AL167" s="12" t="s">
        <v>30</v>
      </c>
      <c r="AM167" s="270">
        <f>IF((AI24=""),"",AI24)</f>
        <v>1</v>
      </c>
      <c r="AN167" s="12"/>
      <c r="AO167" s="12"/>
      <c r="AP167" s="22"/>
      <c r="AQ167" s="22"/>
      <c r="AR167" s="166" t="s">
        <v>28</v>
      </c>
      <c r="AU167" s="60"/>
      <c r="AV167" s="103" t="str">
        <f>IF((BB1=""),"",BB1)</f>
        <v>žlutý</v>
      </c>
      <c r="BA167" s="15"/>
      <c r="BB167" s="12" t="s">
        <v>29</v>
      </c>
      <c r="BC167" s="269" t="str">
        <f>IF((BV1=""),"",BV1)</f>
        <v>B</v>
      </c>
      <c r="BD167" s="61"/>
      <c r="BE167" s="61"/>
      <c r="BF167" s="61"/>
      <c r="BG167" s="12" t="s">
        <v>30</v>
      </c>
      <c r="BH167" s="270">
        <f>IF((BW23=""),"",BW23)</f>
        <v>2</v>
      </c>
      <c r="BM167" s="22" t="s">
        <v>28</v>
      </c>
      <c r="BN167" s="60"/>
      <c r="BQ167" s="103" t="str">
        <f>IF((BB1=""),"",BB1)</f>
        <v>žlutý</v>
      </c>
      <c r="BT167" s="60"/>
      <c r="BU167" s="12" t="s">
        <v>29</v>
      </c>
      <c r="BV167" s="103" t="str">
        <f>IF((BV1=""),"",BV1)</f>
        <v>B</v>
      </c>
      <c r="BZ167" s="12" t="s">
        <v>30</v>
      </c>
      <c r="CA167" s="270">
        <f>IF((BW24=""),"",BW24)</f>
        <v>2</v>
      </c>
      <c r="CB167" s="12"/>
      <c r="CC167" s="12"/>
      <c r="CD167" s="22"/>
      <c r="CE167" s="22"/>
      <c r="CF167" s="166" t="s">
        <v>28</v>
      </c>
      <c r="CI167" s="60"/>
      <c r="CJ167" s="103" t="str">
        <f>IF((CP1=""),"",CP1)</f>
        <v>žlutý</v>
      </c>
      <c r="CO167" s="15"/>
      <c r="CP167" s="12" t="s">
        <v>29</v>
      </c>
      <c r="CQ167" s="269" t="str">
        <f>IF((DJ1=""),"",DJ1)</f>
        <v>C</v>
      </c>
      <c r="CR167" s="61"/>
      <c r="CS167" s="61"/>
      <c r="CT167" s="61"/>
      <c r="CU167" s="12" t="s">
        <v>30</v>
      </c>
      <c r="CV167" s="270">
        <f>IF((DK23=""),"",DK23)</f>
        <v>3</v>
      </c>
      <c r="DA167" s="22" t="s">
        <v>28</v>
      </c>
      <c r="DB167" s="60"/>
      <c r="DE167" s="103" t="str">
        <f>IF((CP1=""),"",CP1)</f>
        <v>žlutý</v>
      </c>
      <c r="DH167" s="60"/>
      <c r="DI167" s="12" t="s">
        <v>29</v>
      </c>
      <c r="DJ167" s="103" t="str">
        <f>IF((DJ1=""),"",DJ1)</f>
        <v>C</v>
      </c>
      <c r="DN167" s="12" t="s">
        <v>30</v>
      </c>
      <c r="DO167" s="270">
        <f>IF((DK24=""),"",DK24)</f>
        <v>3</v>
      </c>
      <c r="DP167" s="12"/>
      <c r="DQ167" s="12"/>
      <c r="DR167" s="22"/>
      <c r="DS167" s="22"/>
      <c r="DT167" s="166" t="s">
        <v>28</v>
      </c>
      <c r="DW167" s="60"/>
      <c r="DX167" s="103" t="str">
        <f>IF((ED1=""),"",ED1)</f>
        <v>žlutý</v>
      </c>
      <c r="EC167" s="15"/>
      <c r="ED167" s="12" t="s">
        <v>29</v>
      </c>
      <c r="EE167" s="269" t="str">
        <f>IF((EX1=""),"",EX1)</f>
        <v>D</v>
      </c>
      <c r="EF167" s="61"/>
      <c r="EG167" s="61"/>
      <c r="EH167" s="61"/>
      <c r="EI167" s="12" t="s">
        <v>30</v>
      </c>
      <c r="EJ167" s="270">
        <f>IF((EY23=""),"",EY23)</f>
        <v>4</v>
      </c>
      <c r="EO167" s="22" t="s">
        <v>28</v>
      </c>
      <c r="EP167" s="60"/>
      <c r="ES167" s="103" t="str">
        <f>IF((ED1=""),"",ED1)</f>
        <v>žlutý</v>
      </c>
      <c r="EV167" s="60"/>
      <c r="EW167" s="12" t="s">
        <v>29</v>
      </c>
      <c r="EX167" s="103" t="str">
        <f>IF((EX1=""),"",EX1)</f>
        <v>D</v>
      </c>
      <c r="FB167" s="12" t="s">
        <v>30</v>
      </c>
      <c r="FC167" s="270">
        <f>IF((EY24=""),"",EY24)</f>
        <v>4</v>
      </c>
      <c r="FD167" s="12"/>
      <c r="FE167" s="12"/>
      <c r="FF167" s="22"/>
      <c r="FG167" s="22"/>
      <c r="FH167" s="166"/>
      <c r="FI167" s="15"/>
      <c r="FJ167" s="15"/>
      <c r="FK167" s="73"/>
      <c r="FL167" s="74"/>
      <c r="FM167" s="15"/>
      <c r="FN167" s="15"/>
      <c r="FO167" s="15"/>
      <c r="FP167" s="15"/>
      <c r="FQ167" s="15"/>
      <c r="FR167" s="12"/>
      <c r="FS167" s="45"/>
      <c r="FT167" s="61"/>
      <c r="FU167" s="61"/>
      <c r="FV167" s="61"/>
      <c r="FW167" s="12"/>
      <c r="FX167" s="275"/>
      <c r="FY167" s="15"/>
      <c r="FZ167" s="15"/>
      <c r="GA167" s="15"/>
      <c r="GB167" s="15"/>
      <c r="GC167" s="22"/>
      <c r="GD167" s="73"/>
      <c r="GE167" s="15"/>
      <c r="GF167" s="15"/>
      <c r="GG167" s="74"/>
      <c r="GH167" s="15"/>
      <c r="GI167" s="15"/>
      <c r="GJ167" s="73"/>
      <c r="GK167" s="12"/>
      <c r="GL167" s="74"/>
      <c r="GM167" s="15"/>
      <c r="GN167" s="15"/>
      <c r="GO167" s="15"/>
      <c r="GP167" s="12"/>
      <c r="GQ167" s="275"/>
      <c r="GR167" s="12"/>
      <c r="GS167" s="15"/>
      <c r="GT167" s="15"/>
      <c r="GU167" s="15"/>
      <c r="GV167" s="15"/>
      <c r="GW167" s="101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</row>
    <row r="168" spans="1:250" ht="16.149999999999999" customHeight="1">
      <c r="A168" s="14"/>
      <c r="B168" s="22"/>
      <c r="D168" s="22" t="s">
        <v>31</v>
      </c>
      <c r="H168" s="270" t="str">
        <f>IF((W23=""),"",W23)</f>
        <v>11.</v>
      </c>
      <c r="K168" s="60"/>
      <c r="L168" s="60"/>
      <c r="M168" s="60"/>
      <c r="N168" s="60"/>
      <c r="O168" s="62"/>
      <c r="P168" s="62"/>
      <c r="Q168" s="14"/>
      <c r="R168" s="14"/>
      <c r="X168" s="22"/>
      <c r="Y168" s="22" t="s">
        <v>31</v>
      </c>
      <c r="AC168" s="270" t="str">
        <f>IF((W24=""),"",W24)</f>
        <v>12.</v>
      </c>
      <c r="AD168" s="60"/>
      <c r="AE168" s="60"/>
      <c r="AF168" s="60"/>
      <c r="AG168" s="60"/>
      <c r="AH168" s="62"/>
      <c r="AI168" s="62"/>
      <c r="AJ168" s="62"/>
      <c r="AK168" s="61"/>
      <c r="AL168" s="61"/>
      <c r="AM168" s="61"/>
      <c r="AO168" s="14"/>
      <c r="AP168" s="22"/>
      <c r="AR168" s="22" t="s">
        <v>31</v>
      </c>
      <c r="AV168" s="270" t="str">
        <f>IF((BK23=""),"",BK23)</f>
        <v>11.</v>
      </c>
      <c r="AY168" s="60"/>
      <c r="AZ168" s="60"/>
      <c r="BA168" s="60"/>
      <c r="BB168" s="60"/>
      <c r="BC168" s="62"/>
      <c r="BD168" s="62"/>
      <c r="BE168" s="14"/>
      <c r="BF168" s="14"/>
      <c r="BL168" s="22"/>
      <c r="BM168" s="22" t="s">
        <v>31</v>
      </c>
      <c r="BQ168" s="270" t="str">
        <f>IF((BK24=""),"",BK24)</f>
        <v>12.</v>
      </c>
      <c r="BR168" s="60"/>
      <c r="BS168" s="60"/>
      <c r="BT168" s="60"/>
      <c r="BU168" s="60"/>
      <c r="BV168" s="62"/>
      <c r="BW168" s="62"/>
      <c r="BX168" s="62"/>
      <c r="BY168" s="61"/>
      <c r="BZ168" s="61"/>
      <c r="CA168" s="61"/>
      <c r="CC168" s="14"/>
      <c r="CD168" s="22"/>
      <c r="CF168" s="22" t="s">
        <v>31</v>
      </c>
      <c r="CJ168" s="270" t="str">
        <f>IF((CY23=""),"",CY23)</f>
        <v>11.</v>
      </c>
      <c r="CM168" s="60"/>
      <c r="CN168" s="60"/>
      <c r="CO168" s="60"/>
      <c r="CP168" s="60"/>
      <c r="CQ168" s="62"/>
      <c r="CR168" s="62"/>
      <c r="CS168" s="14"/>
      <c r="CT168" s="14"/>
      <c r="CZ168" s="22"/>
      <c r="DA168" s="22" t="s">
        <v>31</v>
      </c>
      <c r="DE168" s="270" t="str">
        <f>IF((CY24=""),"",CY24)</f>
        <v>12.</v>
      </c>
      <c r="DF168" s="60"/>
      <c r="DG168" s="60"/>
      <c r="DH168" s="60"/>
      <c r="DI168" s="60"/>
      <c r="DJ168" s="62"/>
      <c r="DK168" s="62"/>
      <c r="DL168" s="62"/>
      <c r="DM168" s="61"/>
      <c r="DN168" s="61"/>
      <c r="DO168" s="61"/>
      <c r="DQ168" s="14"/>
      <c r="DR168" s="22"/>
      <c r="DT168" s="22" t="s">
        <v>31</v>
      </c>
      <c r="DX168" s="270" t="str">
        <f>IF((EM23=""),"",EM23)</f>
        <v>11.</v>
      </c>
      <c r="EA168" s="60"/>
      <c r="EB168" s="60"/>
      <c r="EC168" s="60"/>
      <c r="ED168" s="60"/>
      <c r="EE168" s="62"/>
      <c r="EF168" s="62"/>
      <c r="EG168" s="14"/>
      <c r="EH168" s="14"/>
      <c r="EN168" s="22"/>
      <c r="EO168" s="22" t="s">
        <v>31</v>
      </c>
      <c r="ES168" s="270" t="str">
        <f>IF((EM24=""),"",EM24)</f>
        <v>12.</v>
      </c>
      <c r="ET168" s="60"/>
      <c r="EU168" s="60"/>
      <c r="EV168" s="60"/>
      <c r="EW168" s="60"/>
      <c r="EX168" s="62"/>
      <c r="EY168" s="62"/>
      <c r="EZ168" s="62"/>
      <c r="FA168" s="61"/>
      <c r="FB168" s="61"/>
      <c r="FC168" s="61"/>
      <c r="FE168" s="14"/>
      <c r="FF168" s="22"/>
      <c r="FG168" s="15"/>
      <c r="FH168" s="22"/>
      <c r="FI168" s="15"/>
      <c r="FJ168" s="15"/>
      <c r="FK168" s="15"/>
      <c r="FL168" s="275"/>
      <c r="FM168" s="15"/>
      <c r="FN168" s="15"/>
      <c r="FO168" s="73"/>
      <c r="FP168" s="73"/>
      <c r="FQ168" s="73"/>
      <c r="FR168" s="73"/>
      <c r="FS168" s="62"/>
      <c r="FT168" s="62"/>
      <c r="FU168" s="14"/>
      <c r="FV168" s="14"/>
      <c r="FW168" s="15"/>
      <c r="FX168" s="15"/>
      <c r="FY168" s="15"/>
      <c r="FZ168" s="15"/>
      <c r="GA168" s="15"/>
      <c r="GB168" s="22"/>
      <c r="GC168" s="22"/>
      <c r="GD168" s="15"/>
      <c r="GE168" s="15"/>
      <c r="GF168" s="15"/>
      <c r="GG168" s="275"/>
      <c r="GH168" s="73"/>
      <c r="GI168" s="73"/>
      <c r="GJ168" s="73"/>
      <c r="GK168" s="73"/>
      <c r="GL168" s="62"/>
      <c r="GM168" s="62"/>
      <c r="GN168" s="62"/>
      <c r="GO168" s="61"/>
      <c r="GP168" s="61"/>
      <c r="GQ168" s="61"/>
      <c r="GR168" s="15"/>
      <c r="GS168" s="15"/>
      <c r="GT168" s="13"/>
      <c r="GU168" s="15"/>
      <c r="GV168" s="15"/>
      <c r="GW168" s="101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</row>
    <row r="169" spans="1:250" ht="16.149999999999999" customHeight="1">
      <c r="A169" s="12"/>
      <c r="AE169" s="60"/>
      <c r="AF169" s="60"/>
      <c r="AO169" s="12"/>
      <c r="BS169" s="60"/>
      <c r="BT169" s="60"/>
      <c r="CC169" s="12"/>
      <c r="DG169" s="60"/>
      <c r="DH169" s="60"/>
      <c r="DQ169" s="12"/>
      <c r="EU169" s="60"/>
      <c r="EV169" s="60"/>
      <c r="FE169" s="12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73"/>
      <c r="GJ169" s="73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01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</row>
    <row r="170" spans="1:250" ht="16.149999999999999" customHeight="1" thickBot="1">
      <c r="A170" s="267"/>
      <c r="B170" s="105"/>
      <c r="C170" s="104" t="s">
        <v>32</v>
      </c>
      <c r="E170" s="419" t="str">
        <f>IF((X23=""),"",X23)</f>
        <v/>
      </c>
      <c r="F170" s="421"/>
      <c r="G170" s="421"/>
      <c r="H170" s="421"/>
      <c r="I170" s="421"/>
      <c r="J170" s="421"/>
      <c r="L170" s="104" t="s">
        <v>33</v>
      </c>
      <c r="N170" s="422" t="str">
        <f>IF((AE23=""),"",AE23)</f>
        <v>Týniště Banáni</v>
      </c>
      <c r="O170" s="421"/>
      <c r="P170" s="421"/>
      <c r="Q170" s="421"/>
      <c r="R170" s="421"/>
      <c r="S170" s="421"/>
      <c r="X170" s="105" t="s">
        <v>32</v>
      </c>
      <c r="Y170" s="419" t="str">
        <f>IF((X24=""),"",X24)</f>
        <v>REMA RK ,,A"</v>
      </c>
      <c r="Z170" s="420"/>
      <c r="AA170" s="420"/>
      <c r="AB170" s="421"/>
      <c r="AC170" s="421"/>
      <c r="AD170" s="421"/>
      <c r="AE170" s="104" t="s">
        <v>33</v>
      </c>
      <c r="AG170" s="422" t="str">
        <f>IF((AE24=""),"",AE24)</f>
        <v>Hronov</v>
      </c>
      <c r="AH170" s="422"/>
      <c r="AI170" s="422"/>
      <c r="AJ170" s="422"/>
      <c r="AK170" s="422"/>
      <c r="AL170" s="421"/>
      <c r="AO170" s="267"/>
      <c r="AP170" s="105"/>
      <c r="AQ170" s="104" t="s">
        <v>32</v>
      </c>
      <c r="AS170" s="419" t="str">
        <f>IF((BL23=""),"",BL23)</f>
        <v>Týniště Citronci</v>
      </c>
      <c r="AT170" s="421"/>
      <c r="AU170" s="421"/>
      <c r="AV170" s="421"/>
      <c r="AW170" s="421"/>
      <c r="AX170" s="421"/>
      <c r="AZ170" s="104" t="s">
        <v>33</v>
      </c>
      <c r="BB170" s="422" t="str">
        <f>IF((BS23=""),"",BS23)</f>
        <v>Nechanice "A"</v>
      </c>
      <c r="BC170" s="421"/>
      <c r="BD170" s="421"/>
      <c r="BE170" s="421"/>
      <c r="BF170" s="421"/>
      <c r="BG170" s="421"/>
      <c r="BL170" s="105" t="s">
        <v>32</v>
      </c>
      <c r="BM170" s="419" t="str">
        <f>IF((BL24=""),"",BL24)</f>
        <v>REMA RK ,,B"</v>
      </c>
      <c r="BN170" s="420"/>
      <c r="BO170" s="420"/>
      <c r="BP170" s="421"/>
      <c r="BQ170" s="421"/>
      <c r="BR170" s="421"/>
      <c r="BS170" s="104" t="s">
        <v>33</v>
      </c>
      <c r="BU170" s="422" t="str">
        <f>IF((BS24=""),"",BS24)</f>
        <v>Nové Město ,,A"</v>
      </c>
      <c r="BV170" s="422"/>
      <c r="BW170" s="422"/>
      <c r="BX170" s="422"/>
      <c r="BY170" s="422"/>
      <c r="BZ170" s="421"/>
      <c r="CC170" s="267"/>
      <c r="CD170" s="105"/>
      <c r="CE170" s="104" t="s">
        <v>32</v>
      </c>
      <c r="CG170" s="419" t="str">
        <f>IF((CZ23=""),"",CZ23)</f>
        <v/>
      </c>
      <c r="CH170" s="421"/>
      <c r="CI170" s="421"/>
      <c r="CJ170" s="421"/>
      <c r="CK170" s="421"/>
      <c r="CL170" s="421"/>
      <c r="CN170" s="104" t="s">
        <v>33</v>
      </c>
      <c r="CP170" s="422" t="str">
        <f>IF((DG23=""),"",DG23)</f>
        <v>Nechanice "B"</v>
      </c>
      <c r="CQ170" s="421"/>
      <c r="CR170" s="421"/>
      <c r="CS170" s="421"/>
      <c r="CT170" s="421"/>
      <c r="CU170" s="421"/>
      <c r="CZ170" s="105" t="s">
        <v>32</v>
      </c>
      <c r="DA170" s="419" t="str">
        <f>IF((CZ24=""),"",CZ24)</f>
        <v>REMA RK ,,C"</v>
      </c>
      <c r="DB170" s="420"/>
      <c r="DC170" s="420"/>
      <c r="DD170" s="421"/>
      <c r="DE170" s="421"/>
      <c r="DF170" s="421"/>
      <c r="DG170" s="104" t="s">
        <v>33</v>
      </c>
      <c r="DI170" s="422" t="str">
        <f>IF((DG24=""),"",DG24)</f>
        <v>Nové Město  ,,E"</v>
      </c>
      <c r="DJ170" s="422"/>
      <c r="DK170" s="422"/>
      <c r="DL170" s="422"/>
      <c r="DM170" s="422"/>
      <c r="DN170" s="421"/>
      <c r="DQ170" s="267"/>
      <c r="DR170" s="105"/>
      <c r="DS170" s="104" t="s">
        <v>32</v>
      </c>
      <c r="DU170" s="419" t="str">
        <f>IF((EN23=""),"",EN23)</f>
        <v>Třebeš</v>
      </c>
      <c r="DV170" s="421"/>
      <c r="DW170" s="421"/>
      <c r="DX170" s="421"/>
      <c r="DY170" s="421"/>
      <c r="DZ170" s="421"/>
      <c r="EB170" s="104" t="s">
        <v>33</v>
      </c>
      <c r="ED170" s="422" t="str">
        <f>IF((EU23=""),"",EU23)</f>
        <v>Kvasiny</v>
      </c>
      <c r="EE170" s="421"/>
      <c r="EF170" s="421"/>
      <c r="EG170" s="421"/>
      <c r="EH170" s="421"/>
      <c r="EI170" s="421"/>
      <c r="EN170" s="105" t="s">
        <v>32</v>
      </c>
      <c r="EO170" s="419" t="str">
        <f>IF((EN24=""),"",EN24)</f>
        <v>REMA RK ,,D"</v>
      </c>
      <c r="EP170" s="420"/>
      <c r="EQ170" s="420"/>
      <c r="ER170" s="421"/>
      <c r="ES170" s="421"/>
      <c r="ET170" s="421"/>
      <c r="EU170" s="104" t="s">
        <v>33</v>
      </c>
      <c r="EW170" s="422" t="str">
        <f>IF((EU24=""),"",EU24)</f>
        <v>Jičín ,,A"</v>
      </c>
      <c r="EX170" s="422"/>
      <c r="EY170" s="422"/>
      <c r="EZ170" s="422"/>
      <c r="FA170" s="422"/>
      <c r="FB170" s="421"/>
      <c r="FE170" s="267"/>
      <c r="FF170" s="75"/>
      <c r="FG170" s="76"/>
      <c r="FH170" s="15"/>
      <c r="FI170" s="53"/>
      <c r="FJ170" s="50"/>
      <c r="FK170" s="50"/>
      <c r="FL170" s="50"/>
      <c r="FM170" s="50"/>
      <c r="FN170" s="50"/>
      <c r="FO170" s="15"/>
      <c r="FP170" s="76"/>
      <c r="FQ170" s="15"/>
      <c r="FR170" s="53"/>
      <c r="FS170" s="50"/>
      <c r="FT170" s="50"/>
      <c r="FU170" s="50"/>
      <c r="FV170" s="50"/>
      <c r="FW170" s="50"/>
      <c r="FX170" s="15"/>
      <c r="FY170" s="15"/>
      <c r="FZ170" s="15"/>
      <c r="GA170" s="15"/>
      <c r="GB170" s="75"/>
      <c r="GC170" s="53"/>
      <c r="GD170" s="95"/>
      <c r="GE170" s="95"/>
      <c r="GF170" s="50"/>
      <c r="GG170" s="50"/>
      <c r="GH170" s="50"/>
      <c r="GI170" s="76"/>
      <c r="GJ170" s="15"/>
      <c r="GK170" s="53"/>
      <c r="GL170" s="53"/>
      <c r="GM170" s="53"/>
      <c r="GN170" s="53"/>
      <c r="GO170" s="53"/>
      <c r="GP170" s="50"/>
      <c r="GQ170" s="15"/>
      <c r="GR170" s="15"/>
      <c r="GS170" s="45"/>
      <c r="GT170" s="45"/>
      <c r="GU170" s="15"/>
      <c r="GV170" s="15"/>
      <c r="GW170" s="101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</row>
    <row r="171" spans="1:250" ht="16.149999999999999" customHeight="1">
      <c r="A171" s="264"/>
      <c r="C171" s="106"/>
      <c r="O171" s="12"/>
      <c r="AM171" s="264"/>
      <c r="AN171" s="264"/>
      <c r="AO171" s="264"/>
      <c r="AQ171" s="106"/>
      <c r="BC171" s="12"/>
      <c r="CA171" s="264"/>
      <c r="CB171" s="264"/>
      <c r="CC171" s="264"/>
      <c r="CE171" s="106"/>
      <c r="CQ171" s="12"/>
      <c r="DO171" s="264"/>
      <c r="DP171" s="264"/>
      <c r="DQ171" s="264"/>
      <c r="DS171" s="106"/>
      <c r="EE171" s="12"/>
      <c r="FC171" s="264"/>
      <c r="FD171" s="264"/>
      <c r="FE171" s="264"/>
      <c r="FF171" s="15"/>
      <c r="FG171" s="72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2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49"/>
      <c r="GT171" s="49"/>
      <c r="GU171" s="15"/>
      <c r="GV171" s="15"/>
      <c r="GW171" s="101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</row>
    <row r="172" spans="1:250" ht="16.149999999999999" customHeight="1">
      <c r="A172" s="12"/>
      <c r="B172" s="105"/>
      <c r="C172" s="104" t="s">
        <v>5</v>
      </c>
      <c r="D172" s="105"/>
      <c r="E172" s="107" t="s">
        <v>34</v>
      </c>
      <c r="H172" s="104"/>
      <c r="X172" s="105" t="s">
        <v>5</v>
      </c>
      <c r="Y172" s="107" t="s">
        <v>34</v>
      </c>
      <c r="AB172" s="104"/>
      <c r="AL172" s="13"/>
      <c r="AM172" s="12"/>
      <c r="AN172" s="12"/>
      <c r="AO172" s="12"/>
      <c r="AP172" s="105"/>
      <c r="AQ172" s="104" t="s">
        <v>5</v>
      </c>
      <c r="AR172" s="105"/>
      <c r="AS172" s="107" t="s">
        <v>34</v>
      </c>
      <c r="AV172" s="104"/>
      <c r="BL172" s="105" t="s">
        <v>5</v>
      </c>
      <c r="BM172" s="107" t="s">
        <v>34</v>
      </c>
      <c r="BP172" s="104"/>
      <c r="BZ172" s="13"/>
      <c r="CA172" s="12"/>
      <c r="CB172" s="12"/>
      <c r="CC172" s="12"/>
      <c r="CD172" s="105"/>
      <c r="CE172" s="104" t="s">
        <v>5</v>
      </c>
      <c r="CF172" s="105"/>
      <c r="CG172" s="107" t="s">
        <v>34</v>
      </c>
      <c r="CJ172" s="104"/>
      <c r="CZ172" s="105" t="s">
        <v>5</v>
      </c>
      <c r="DA172" s="107" t="s">
        <v>34</v>
      </c>
      <c r="DD172" s="104"/>
      <c r="DN172" s="13"/>
      <c r="DO172" s="12"/>
      <c r="DP172" s="12"/>
      <c r="DQ172" s="12"/>
      <c r="DR172" s="105"/>
      <c r="DS172" s="104" t="s">
        <v>5</v>
      </c>
      <c r="DT172" s="105"/>
      <c r="DU172" s="107" t="s">
        <v>34</v>
      </c>
      <c r="DX172" s="104"/>
      <c r="EN172" s="105" t="s">
        <v>5</v>
      </c>
      <c r="EO172" s="107" t="s">
        <v>34</v>
      </c>
      <c r="ER172" s="104"/>
      <c r="FB172" s="13"/>
      <c r="FC172" s="12"/>
      <c r="FD172" s="12"/>
      <c r="FE172" s="12"/>
      <c r="FF172" s="75"/>
      <c r="FG172" s="76"/>
      <c r="FH172" s="75"/>
      <c r="FI172" s="77"/>
      <c r="FJ172" s="15"/>
      <c r="FK172" s="15"/>
      <c r="FL172" s="76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75"/>
      <c r="GC172" s="77"/>
      <c r="GD172" s="15"/>
      <c r="GE172" s="15"/>
      <c r="GF172" s="76"/>
      <c r="GG172" s="15"/>
      <c r="GH172" s="15"/>
      <c r="GI172" s="15"/>
      <c r="GJ172" s="15"/>
      <c r="GK172" s="15"/>
      <c r="GL172" s="15"/>
      <c r="GM172" s="15"/>
      <c r="GN172" s="15"/>
      <c r="GO172" s="15"/>
      <c r="GP172" s="13"/>
      <c r="GQ172" s="12"/>
      <c r="GR172" s="12"/>
      <c r="GS172" s="73"/>
      <c r="GT172" s="73"/>
      <c r="GU172" s="15"/>
      <c r="GV172" s="15"/>
      <c r="GW172" s="101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</row>
    <row r="173" spans="1:250" ht="16.149999999999999" customHeight="1">
      <c r="A173" s="15"/>
      <c r="B173" s="105"/>
      <c r="C173" s="104" t="s">
        <v>6</v>
      </c>
      <c r="D173" s="105"/>
      <c r="E173" s="107" t="s">
        <v>34</v>
      </c>
      <c r="X173" s="105" t="s">
        <v>6</v>
      </c>
      <c r="Y173" s="107" t="s">
        <v>34</v>
      </c>
      <c r="AL173" s="15"/>
      <c r="AM173" s="15"/>
      <c r="AN173" s="15"/>
      <c r="AO173" s="15"/>
      <c r="AP173" s="105"/>
      <c r="AQ173" s="104" t="s">
        <v>6</v>
      </c>
      <c r="AR173" s="105"/>
      <c r="AS173" s="107" t="s">
        <v>34</v>
      </c>
      <c r="BL173" s="105" t="s">
        <v>6</v>
      </c>
      <c r="BM173" s="107" t="s">
        <v>34</v>
      </c>
      <c r="BZ173" s="15"/>
      <c r="CA173" s="15"/>
      <c r="CB173" s="15"/>
      <c r="CC173" s="15"/>
      <c r="CD173" s="105"/>
      <c r="CE173" s="104" t="s">
        <v>6</v>
      </c>
      <c r="CF173" s="105"/>
      <c r="CG173" s="107" t="s">
        <v>34</v>
      </c>
      <c r="CZ173" s="105" t="s">
        <v>6</v>
      </c>
      <c r="DA173" s="107" t="s">
        <v>34</v>
      </c>
      <c r="DN173" s="15"/>
      <c r="DO173" s="15"/>
      <c r="DP173" s="15"/>
      <c r="DQ173" s="15"/>
      <c r="DR173" s="105"/>
      <c r="DS173" s="104" t="s">
        <v>6</v>
      </c>
      <c r="DT173" s="105"/>
      <c r="DU173" s="107" t="s">
        <v>34</v>
      </c>
      <c r="EN173" s="105" t="s">
        <v>6</v>
      </c>
      <c r="EO173" s="107" t="s">
        <v>34</v>
      </c>
      <c r="FB173" s="15"/>
      <c r="FC173" s="15"/>
      <c r="FD173" s="15"/>
      <c r="FE173" s="15"/>
      <c r="FF173" s="75"/>
      <c r="FG173" s="76"/>
      <c r="FH173" s="75"/>
      <c r="FI173" s="77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75"/>
      <c r="GC173" s="77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49"/>
      <c r="GT173" s="49"/>
      <c r="GU173" s="15"/>
      <c r="GV173" s="15"/>
      <c r="GW173" s="101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</row>
    <row r="174" spans="1:250" ht="16.149999999999999" customHeight="1">
      <c r="A174" s="269"/>
      <c r="B174" s="273"/>
      <c r="C174" s="106"/>
      <c r="D174" s="273"/>
      <c r="E174" s="109"/>
      <c r="H174" s="104"/>
      <c r="I174" s="107"/>
      <c r="J174" s="107"/>
      <c r="K174" s="107"/>
      <c r="L174" s="107"/>
      <c r="M174" s="269"/>
      <c r="N174" s="269"/>
      <c r="O174" s="269"/>
      <c r="X174" s="273"/>
      <c r="Y174" s="109"/>
      <c r="AB174" s="104"/>
      <c r="AD174" s="107"/>
      <c r="AH174" s="107"/>
      <c r="AI174" s="107"/>
      <c r="AJ174" s="269"/>
      <c r="AK174" s="269"/>
      <c r="AL174" s="269"/>
      <c r="AM174" s="269"/>
      <c r="AN174" s="269"/>
      <c r="AO174" s="269"/>
      <c r="AP174" s="273"/>
      <c r="AQ174" s="106"/>
      <c r="AR174" s="273"/>
      <c r="AS174" s="109"/>
      <c r="AV174" s="104"/>
      <c r="AW174" s="107"/>
      <c r="AX174" s="107"/>
      <c r="AY174" s="107"/>
      <c r="AZ174" s="107"/>
      <c r="BA174" s="269"/>
      <c r="BB174" s="269"/>
      <c r="BC174" s="269"/>
      <c r="BL174" s="273"/>
      <c r="BM174" s="109"/>
      <c r="BP174" s="104"/>
      <c r="BR174" s="107"/>
      <c r="BV174" s="107"/>
      <c r="BW174" s="107"/>
      <c r="BX174" s="269"/>
      <c r="BY174" s="269"/>
      <c r="BZ174" s="269"/>
      <c r="CA174" s="269"/>
      <c r="CB174" s="269"/>
      <c r="CC174" s="269"/>
      <c r="CD174" s="273"/>
      <c r="CE174" s="106"/>
      <c r="CF174" s="273"/>
      <c r="CG174" s="109"/>
      <c r="CJ174" s="104"/>
      <c r="CK174" s="107"/>
      <c r="CL174" s="107"/>
      <c r="CM174" s="107"/>
      <c r="CN174" s="107"/>
      <c r="CO174" s="269"/>
      <c r="CP174" s="269"/>
      <c r="CQ174" s="269"/>
      <c r="CZ174" s="273"/>
      <c r="DA174" s="109"/>
      <c r="DD174" s="104"/>
      <c r="DF174" s="107"/>
      <c r="DJ174" s="107"/>
      <c r="DK174" s="107"/>
      <c r="DL174" s="269"/>
      <c r="DM174" s="269"/>
      <c r="DN174" s="269"/>
      <c r="DO174" s="269"/>
      <c r="DP174" s="269"/>
      <c r="DQ174" s="269"/>
      <c r="DR174" s="273"/>
      <c r="DS174" s="106"/>
      <c r="DT174" s="273"/>
      <c r="DU174" s="109"/>
      <c r="DX174" s="104"/>
      <c r="DY174" s="107"/>
      <c r="DZ174" s="107"/>
      <c r="EA174" s="107"/>
      <c r="EB174" s="107"/>
      <c r="EC174" s="269"/>
      <c r="ED174" s="269"/>
      <c r="EE174" s="269"/>
      <c r="EN174" s="273"/>
      <c r="EO174" s="109"/>
      <c r="ER174" s="104"/>
      <c r="ET174" s="107"/>
      <c r="EX174" s="107"/>
      <c r="EY174" s="107"/>
      <c r="EZ174" s="269"/>
      <c r="FA174" s="269"/>
      <c r="FB174" s="269"/>
      <c r="FC174" s="269"/>
      <c r="FD174" s="269"/>
      <c r="FE174" s="269"/>
      <c r="FF174" s="78"/>
      <c r="FG174" s="72"/>
      <c r="FH174" s="78"/>
      <c r="FI174" s="79"/>
      <c r="FJ174" s="15"/>
      <c r="FK174" s="15"/>
      <c r="FL174" s="76"/>
      <c r="FM174" s="77"/>
      <c r="FN174" s="77"/>
      <c r="FO174" s="77"/>
      <c r="FP174" s="77"/>
      <c r="FQ174" s="45"/>
      <c r="FR174" s="45"/>
      <c r="FS174" s="45"/>
      <c r="FT174" s="15"/>
      <c r="FU174" s="15"/>
      <c r="FV174" s="15"/>
      <c r="FW174" s="15"/>
      <c r="FX174" s="15"/>
      <c r="FY174" s="15"/>
      <c r="FZ174" s="15"/>
      <c r="GA174" s="15"/>
      <c r="GB174" s="78"/>
      <c r="GC174" s="79"/>
      <c r="GD174" s="15"/>
      <c r="GE174" s="15"/>
      <c r="GF174" s="76"/>
      <c r="GG174" s="15"/>
      <c r="GH174" s="77"/>
      <c r="GI174" s="15"/>
      <c r="GJ174" s="15"/>
      <c r="GK174" s="15"/>
      <c r="GL174" s="77"/>
      <c r="GM174" s="77"/>
      <c r="GN174" s="45"/>
      <c r="GO174" s="45"/>
      <c r="GP174" s="45"/>
      <c r="GQ174" s="45"/>
      <c r="GR174" s="45"/>
      <c r="GS174" s="49"/>
      <c r="GT174" s="49"/>
      <c r="GU174" s="15"/>
      <c r="GV174" s="15"/>
      <c r="GW174" s="101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</row>
    <row r="175" spans="1:250" ht="16.149999999999999" customHeight="1">
      <c r="A175" s="63"/>
      <c r="B175" s="105"/>
      <c r="C175" s="104" t="s">
        <v>5</v>
      </c>
      <c r="D175" s="105"/>
      <c r="E175" s="107" t="s">
        <v>34</v>
      </c>
      <c r="H175" s="104"/>
      <c r="I175" s="107"/>
      <c r="J175" s="107"/>
      <c r="K175" s="107"/>
      <c r="L175" s="107"/>
      <c r="M175" s="63"/>
      <c r="N175" s="63"/>
      <c r="O175" s="63"/>
      <c r="X175" s="105" t="s">
        <v>5</v>
      </c>
      <c r="Y175" s="107" t="s">
        <v>34</v>
      </c>
      <c r="AB175" s="104"/>
      <c r="AD175" s="107"/>
      <c r="AH175" s="107"/>
      <c r="AI175" s="107"/>
      <c r="AJ175" s="63"/>
      <c r="AK175" s="63"/>
      <c r="AL175" s="63"/>
      <c r="AM175" s="63"/>
      <c r="AN175" s="63"/>
      <c r="AO175" s="63"/>
      <c r="AP175" s="105"/>
      <c r="AQ175" s="104" t="s">
        <v>5</v>
      </c>
      <c r="AR175" s="105"/>
      <c r="AS175" s="107" t="s">
        <v>34</v>
      </c>
      <c r="AV175" s="104"/>
      <c r="AW175" s="107"/>
      <c r="AX175" s="107"/>
      <c r="AY175" s="107"/>
      <c r="AZ175" s="107"/>
      <c r="BA175" s="63"/>
      <c r="BB175" s="63"/>
      <c r="BC175" s="63"/>
      <c r="BL175" s="105" t="s">
        <v>5</v>
      </c>
      <c r="BM175" s="107" t="s">
        <v>34</v>
      </c>
      <c r="BP175" s="104"/>
      <c r="BR175" s="107"/>
      <c r="BV175" s="107"/>
      <c r="BW175" s="107"/>
      <c r="BX175" s="63"/>
      <c r="BY175" s="63"/>
      <c r="BZ175" s="63"/>
      <c r="CA175" s="63"/>
      <c r="CB175" s="63"/>
      <c r="CC175" s="63"/>
      <c r="CD175" s="105"/>
      <c r="CE175" s="104" t="s">
        <v>5</v>
      </c>
      <c r="CF175" s="105"/>
      <c r="CG175" s="107" t="s">
        <v>34</v>
      </c>
      <c r="CJ175" s="104"/>
      <c r="CK175" s="107"/>
      <c r="CL175" s="107"/>
      <c r="CM175" s="107"/>
      <c r="CN175" s="107"/>
      <c r="CO175" s="63"/>
      <c r="CP175" s="63"/>
      <c r="CQ175" s="63"/>
      <c r="CZ175" s="105" t="s">
        <v>5</v>
      </c>
      <c r="DA175" s="107" t="s">
        <v>34</v>
      </c>
      <c r="DD175" s="104"/>
      <c r="DF175" s="107"/>
      <c r="DJ175" s="107"/>
      <c r="DK175" s="107"/>
      <c r="DL175" s="63"/>
      <c r="DM175" s="63"/>
      <c r="DN175" s="63"/>
      <c r="DO175" s="63"/>
      <c r="DP175" s="63"/>
      <c r="DQ175" s="63"/>
      <c r="DR175" s="105"/>
      <c r="DS175" s="104" t="s">
        <v>5</v>
      </c>
      <c r="DT175" s="105"/>
      <c r="DU175" s="107" t="s">
        <v>34</v>
      </c>
      <c r="DX175" s="104"/>
      <c r="DY175" s="107"/>
      <c r="DZ175" s="107"/>
      <c r="EA175" s="107"/>
      <c r="EB175" s="107"/>
      <c r="EC175" s="63"/>
      <c r="ED175" s="63"/>
      <c r="EE175" s="63"/>
      <c r="EN175" s="105" t="s">
        <v>5</v>
      </c>
      <c r="EO175" s="107" t="s">
        <v>34</v>
      </c>
      <c r="ER175" s="104"/>
      <c r="ET175" s="107"/>
      <c r="EX175" s="107"/>
      <c r="EY175" s="107"/>
      <c r="EZ175" s="63"/>
      <c r="FA175" s="63"/>
      <c r="FB175" s="63"/>
      <c r="FC175" s="63"/>
      <c r="FD175" s="63"/>
      <c r="FE175" s="63"/>
      <c r="FF175" s="75"/>
      <c r="FG175" s="76"/>
      <c r="FH175" s="75"/>
      <c r="FI175" s="77"/>
      <c r="FJ175" s="15"/>
      <c r="FK175" s="15"/>
      <c r="FL175" s="76"/>
      <c r="FM175" s="77"/>
      <c r="FN175" s="77"/>
      <c r="FO175" s="77"/>
      <c r="FP175" s="77"/>
      <c r="FQ175" s="49"/>
      <c r="FR175" s="49"/>
      <c r="FS175" s="49"/>
      <c r="FT175" s="15"/>
      <c r="FU175" s="15"/>
      <c r="FV175" s="15"/>
      <c r="FW175" s="15"/>
      <c r="FX175" s="15"/>
      <c r="FY175" s="15"/>
      <c r="FZ175" s="15"/>
      <c r="GA175" s="15"/>
      <c r="GB175" s="75"/>
      <c r="GC175" s="77"/>
      <c r="GD175" s="15"/>
      <c r="GE175" s="15"/>
      <c r="GF175" s="76"/>
      <c r="GG175" s="15"/>
      <c r="GH175" s="77"/>
      <c r="GI175" s="15"/>
      <c r="GJ175" s="15"/>
      <c r="GK175" s="15"/>
      <c r="GL175" s="77"/>
      <c r="GM175" s="77"/>
      <c r="GN175" s="49"/>
      <c r="GO175" s="49"/>
      <c r="GP175" s="49"/>
      <c r="GQ175" s="49"/>
      <c r="GR175" s="49"/>
      <c r="GS175" s="73"/>
      <c r="GT175" s="73"/>
      <c r="GU175" s="15"/>
      <c r="GV175" s="15"/>
      <c r="GW175" s="101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</row>
    <row r="176" spans="1:250" ht="16.149999999999999" customHeight="1">
      <c r="A176" s="60"/>
      <c r="B176" s="105"/>
      <c r="C176" s="104" t="s">
        <v>6</v>
      </c>
      <c r="D176" s="105"/>
      <c r="E176" s="107" t="s">
        <v>34</v>
      </c>
      <c r="H176" s="106"/>
      <c r="I176" s="109"/>
      <c r="J176" s="109"/>
      <c r="K176" s="109"/>
      <c r="L176" s="109"/>
      <c r="M176" s="60"/>
      <c r="N176" s="60"/>
      <c r="O176" s="60"/>
      <c r="X176" s="105" t="s">
        <v>6</v>
      </c>
      <c r="Y176" s="107" t="s">
        <v>34</v>
      </c>
      <c r="AB176" s="106"/>
      <c r="AD176" s="109"/>
      <c r="AH176" s="109"/>
      <c r="AI176" s="109"/>
      <c r="AJ176" s="60"/>
      <c r="AK176" s="60"/>
      <c r="AL176" s="60"/>
      <c r="AM176" s="60"/>
      <c r="AN176" s="60"/>
      <c r="AO176" s="60"/>
      <c r="AP176" s="105"/>
      <c r="AQ176" s="104" t="s">
        <v>6</v>
      </c>
      <c r="AR176" s="105"/>
      <c r="AS176" s="107" t="s">
        <v>34</v>
      </c>
      <c r="AV176" s="106"/>
      <c r="AW176" s="109"/>
      <c r="AX176" s="109"/>
      <c r="AY176" s="109"/>
      <c r="AZ176" s="109"/>
      <c r="BA176" s="60"/>
      <c r="BB176" s="60"/>
      <c r="BC176" s="60"/>
      <c r="BL176" s="105" t="s">
        <v>6</v>
      </c>
      <c r="BM176" s="107" t="s">
        <v>34</v>
      </c>
      <c r="BP176" s="106"/>
      <c r="BR176" s="109"/>
      <c r="BV176" s="109"/>
      <c r="BW176" s="109"/>
      <c r="BX176" s="60"/>
      <c r="BY176" s="60"/>
      <c r="BZ176" s="60"/>
      <c r="CA176" s="60"/>
      <c r="CB176" s="60"/>
      <c r="CC176" s="60"/>
      <c r="CD176" s="105"/>
      <c r="CE176" s="104" t="s">
        <v>6</v>
      </c>
      <c r="CF176" s="105"/>
      <c r="CG176" s="107" t="s">
        <v>34</v>
      </c>
      <c r="CJ176" s="106"/>
      <c r="CK176" s="109"/>
      <c r="CL176" s="109"/>
      <c r="CM176" s="109"/>
      <c r="CN176" s="109"/>
      <c r="CO176" s="60"/>
      <c r="CP176" s="60"/>
      <c r="CQ176" s="60"/>
      <c r="CZ176" s="105" t="s">
        <v>6</v>
      </c>
      <c r="DA176" s="107" t="s">
        <v>34</v>
      </c>
      <c r="DD176" s="106"/>
      <c r="DF176" s="109"/>
      <c r="DJ176" s="109"/>
      <c r="DK176" s="109"/>
      <c r="DL176" s="60"/>
      <c r="DM176" s="60"/>
      <c r="DN176" s="60"/>
      <c r="DO176" s="60"/>
      <c r="DP176" s="60"/>
      <c r="DQ176" s="60"/>
      <c r="DR176" s="105"/>
      <c r="DS176" s="104" t="s">
        <v>6</v>
      </c>
      <c r="DT176" s="105"/>
      <c r="DU176" s="107" t="s">
        <v>34</v>
      </c>
      <c r="DX176" s="106"/>
      <c r="DY176" s="109"/>
      <c r="DZ176" s="109"/>
      <c r="EA176" s="109"/>
      <c r="EB176" s="109"/>
      <c r="EC176" s="60"/>
      <c r="ED176" s="60"/>
      <c r="EE176" s="60"/>
      <c r="EN176" s="105" t="s">
        <v>6</v>
      </c>
      <c r="EO176" s="107" t="s">
        <v>34</v>
      </c>
      <c r="ER176" s="106"/>
      <c r="ET176" s="109"/>
      <c r="EX176" s="109"/>
      <c r="EY176" s="109"/>
      <c r="EZ176" s="60"/>
      <c r="FA176" s="60"/>
      <c r="FB176" s="60"/>
      <c r="FC176" s="60"/>
      <c r="FD176" s="60"/>
      <c r="FE176" s="60"/>
      <c r="FF176" s="75"/>
      <c r="FG176" s="76"/>
      <c r="FH176" s="75"/>
      <c r="FI176" s="77"/>
      <c r="FJ176" s="15"/>
      <c r="FK176" s="15"/>
      <c r="FL176" s="72"/>
      <c r="FM176" s="79"/>
      <c r="FN176" s="79"/>
      <c r="FO176" s="79"/>
      <c r="FP176" s="79"/>
      <c r="FQ176" s="73"/>
      <c r="FR176" s="73"/>
      <c r="FS176" s="73"/>
      <c r="FT176" s="15"/>
      <c r="FU176" s="15"/>
      <c r="FV176" s="15"/>
      <c r="FW176" s="15"/>
      <c r="FX176" s="15"/>
      <c r="FY176" s="15"/>
      <c r="FZ176" s="15"/>
      <c r="GA176" s="15"/>
      <c r="GB176" s="75"/>
      <c r="GC176" s="77"/>
      <c r="GD176" s="15"/>
      <c r="GE176" s="15"/>
      <c r="GF176" s="72"/>
      <c r="GG176" s="15"/>
      <c r="GH176" s="79"/>
      <c r="GI176" s="15"/>
      <c r="GJ176" s="15"/>
      <c r="GK176" s="15"/>
      <c r="GL176" s="79"/>
      <c r="GM176" s="79"/>
      <c r="GN176" s="73"/>
      <c r="GO176" s="73"/>
      <c r="GP176" s="73"/>
      <c r="GQ176" s="73"/>
      <c r="GR176" s="73"/>
      <c r="GS176" s="49"/>
      <c r="GT176" s="49"/>
      <c r="GU176" s="15"/>
      <c r="GV176" s="15"/>
      <c r="GW176" s="101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</row>
    <row r="177" spans="1:243" ht="16.149999999999999" customHeight="1">
      <c r="A177" s="63"/>
      <c r="B177" s="273"/>
      <c r="C177" s="106"/>
      <c r="D177" s="273"/>
      <c r="E177" s="109"/>
      <c r="H177" s="104"/>
      <c r="I177" s="107"/>
      <c r="J177" s="107"/>
      <c r="K177" s="107"/>
      <c r="L177" s="107"/>
      <c r="M177" s="63"/>
      <c r="N177" s="63"/>
      <c r="O177" s="63"/>
      <c r="X177" s="273"/>
      <c r="Y177" s="109"/>
      <c r="AB177" s="104"/>
      <c r="AD177" s="107"/>
      <c r="AH177" s="107"/>
      <c r="AI177" s="107"/>
      <c r="AJ177" s="63"/>
      <c r="AK177" s="63"/>
      <c r="AL177" s="63"/>
      <c r="AM177" s="63"/>
      <c r="AN177" s="63"/>
      <c r="AO177" s="63"/>
      <c r="AP177" s="273"/>
      <c r="AQ177" s="106"/>
      <c r="AR177" s="273"/>
      <c r="AS177" s="109"/>
      <c r="AV177" s="104"/>
      <c r="AW177" s="107"/>
      <c r="AX177" s="107"/>
      <c r="AY177" s="107"/>
      <c r="AZ177" s="107"/>
      <c r="BA177" s="63"/>
      <c r="BB177" s="63"/>
      <c r="BC177" s="63"/>
      <c r="BL177" s="273"/>
      <c r="BM177" s="109"/>
      <c r="BP177" s="104"/>
      <c r="BR177" s="107"/>
      <c r="BV177" s="107"/>
      <c r="BW177" s="107"/>
      <c r="BX177" s="63"/>
      <c r="BY177" s="63"/>
      <c r="BZ177" s="63"/>
      <c r="CA177" s="63"/>
      <c r="CB177" s="63"/>
      <c r="CC177" s="63"/>
      <c r="CD177" s="273"/>
      <c r="CE177" s="106"/>
      <c r="CF177" s="273"/>
      <c r="CG177" s="109"/>
      <c r="CJ177" s="104"/>
      <c r="CK177" s="107"/>
      <c r="CL177" s="107"/>
      <c r="CM177" s="107"/>
      <c r="CN177" s="107"/>
      <c r="CO177" s="63"/>
      <c r="CP177" s="63"/>
      <c r="CQ177" s="63"/>
      <c r="CZ177" s="273"/>
      <c r="DA177" s="109"/>
      <c r="DD177" s="104"/>
      <c r="DF177" s="107"/>
      <c r="DJ177" s="107"/>
      <c r="DK177" s="107"/>
      <c r="DL177" s="63"/>
      <c r="DM177" s="63"/>
      <c r="DN177" s="63"/>
      <c r="DO177" s="63"/>
      <c r="DP177" s="63"/>
      <c r="DQ177" s="63"/>
      <c r="DR177" s="273"/>
      <c r="DS177" s="106"/>
      <c r="DT177" s="273"/>
      <c r="DU177" s="109"/>
      <c r="DX177" s="104"/>
      <c r="DY177" s="107"/>
      <c r="DZ177" s="107"/>
      <c r="EA177" s="107"/>
      <c r="EB177" s="107"/>
      <c r="EC177" s="63"/>
      <c r="ED177" s="63"/>
      <c r="EE177" s="63"/>
      <c r="EN177" s="273"/>
      <c r="EO177" s="109"/>
      <c r="ER177" s="104"/>
      <c r="ET177" s="107"/>
      <c r="EX177" s="107"/>
      <c r="EY177" s="107"/>
      <c r="EZ177" s="63"/>
      <c r="FA177" s="63"/>
      <c r="FB177" s="63"/>
      <c r="FC177" s="63"/>
      <c r="FD177" s="63"/>
      <c r="FE177" s="63"/>
      <c r="FF177" s="78"/>
      <c r="FG177" s="72"/>
      <c r="FH177" s="78"/>
      <c r="FI177" s="79"/>
      <c r="FJ177" s="15"/>
      <c r="FK177" s="15"/>
      <c r="FL177" s="76"/>
      <c r="FM177" s="77"/>
      <c r="FN177" s="77"/>
      <c r="FO177" s="77"/>
      <c r="FP177" s="77"/>
      <c r="FQ177" s="49"/>
      <c r="FR177" s="49"/>
      <c r="FS177" s="49"/>
      <c r="FT177" s="15"/>
      <c r="FU177" s="15"/>
      <c r="FV177" s="15"/>
      <c r="FW177" s="15"/>
      <c r="FX177" s="15"/>
      <c r="FY177" s="15"/>
      <c r="FZ177" s="15"/>
      <c r="GA177" s="15"/>
      <c r="GB177" s="78"/>
      <c r="GC177" s="79"/>
      <c r="GD177" s="15"/>
      <c r="GE177" s="15"/>
      <c r="GF177" s="76"/>
      <c r="GG177" s="15"/>
      <c r="GH177" s="77"/>
      <c r="GI177" s="15"/>
      <c r="GJ177" s="15"/>
      <c r="GK177" s="15"/>
      <c r="GL177" s="77"/>
      <c r="GM177" s="77"/>
      <c r="GN177" s="49"/>
      <c r="GO177" s="49"/>
      <c r="GP177" s="49"/>
      <c r="GQ177" s="49"/>
      <c r="GR177" s="49"/>
      <c r="GS177" s="49"/>
      <c r="GT177" s="49"/>
      <c r="GU177" s="15"/>
      <c r="GV177" s="15"/>
      <c r="GW177" s="101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</row>
    <row r="178" spans="1:243" ht="16.149999999999999" customHeight="1">
      <c r="A178" s="63"/>
      <c r="B178" s="105"/>
      <c r="C178" s="104" t="s">
        <v>5</v>
      </c>
      <c r="D178" s="105"/>
      <c r="E178" s="107" t="s">
        <v>34</v>
      </c>
      <c r="H178" s="104"/>
      <c r="I178" s="107"/>
      <c r="J178" s="107"/>
      <c r="K178" s="107"/>
      <c r="L178" s="107"/>
      <c r="M178" s="63"/>
      <c r="N178" s="63"/>
      <c r="O178" s="63"/>
      <c r="X178" s="105" t="s">
        <v>5</v>
      </c>
      <c r="Y178" s="107" t="s">
        <v>34</v>
      </c>
      <c r="AB178" s="104"/>
      <c r="AD178" s="107"/>
      <c r="AH178" s="107"/>
      <c r="AI178" s="107"/>
      <c r="AJ178" s="63"/>
      <c r="AK178" s="63"/>
      <c r="AL178" s="63"/>
      <c r="AM178" s="63"/>
      <c r="AN178" s="63"/>
      <c r="AO178" s="63"/>
      <c r="AP178" s="105"/>
      <c r="AQ178" s="104" t="s">
        <v>5</v>
      </c>
      <c r="AR178" s="105"/>
      <c r="AS178" s="107" t="s">
        <v>34</v>
      </c>
      <c r="AV178" s="104"/>
      <c r="AW178" s="107"/>
      <c r="AX178" s="107"/>
      <c r="AY178" s="107"/>
      <c r="AZ178" s="107"/>
      <c r="BA178" s="63"/>
      <c r="BB178" s="63"/>
      <c r="BC178" s="63"/>
      <c r="BL178" s="105" t="s">
        <v>5</v>
      </c>
      <c r="BM178" s="107" t="s">
        <v>34</v>
      </c>
      <c r="BP178" s="104"/>
      <c r="BR178" s="107"/>
      <c r="BV178" s="107"/>
      <c r="BW178" s="107"/>
      <c r="BX178" s="63"/>
      <c r="BY178" s="63"/>
      <c r="BZ178" s="63"/>
      <c r="CA178" s="63"/>
      <c r="CB178" s="63"/>
      <c r="CC178" s="63"/>
      <c r="CD178" s="105"/>
      <c r="CE178" s="104" t="s">
        <v>5</v>
      </c>
      <c r="CF178" s="105"/>
      <c r="CG178" s="107" t="s">
        <v>34</v>
      </c>
      <c r="CJ178" s="104"/>
      <c r="CK178" s="107"/>
      <c r="CL178" s="107"/>
      <c r="CM178" s="107"/>
      <c r="CN178" s="107"/>
      <c r="CO178" s="63"/>
      <c r="CP178" s="63"/>
      <c r="CQ178" s="63"/>
      <c r="CZ178" s="105" t="s">
        <v>5</v>
      </c>
      <c r="DA178" s="107" t="s">
        <v>34</v>
      </c>
      <c r="DD178" s="104"/>
      <c r="DF178" s="107"/>
      <c r="DJ178" s="107"/>
      <c r="DK178" s="107"/>
      <c r="DL178" s="63"/>
      <c r="DM178" s="63"/>
      <c r="DN178" s="63"/>
      <c r="DO178" s="63"/>
      <c r="DP178" s="63"/>
      <c r="DQ178" s="63"/>
      <c r="DR178" s="105"/>
      <c r="DS178" s="104" t="s">
        <v>5</v>
      </c>
      <c r="DT178" s="105"/>
      <c r="DU178" s="107" t="s">
        <v>34</v>
      </c>
      <c r="DX178" s="104"/>
      <c r="DY178" s="107"/>
      <c r="DZ178" s="107"/>
      <c r="EA178" s="107"/>
      <c r="EB178" s="107"/>
      <c r="EC178" s="63"/>
      <c r="ED178" s="63"/>
      <c r="EE178" s="63"/>
      <c r="EN178" s="105" t="s">
        <v>5</v>
      </c>
      <c r="EO178" s="107" t="s">
        <v>34</v>
      </c>
      <c r="ER178" s="104"/>
      <c r="ET178" s="107"/>
      <c r="EX178" s="107"/>
      <c r="EY178" s="107"/>
      <c r="EZ178" s="63"/>
      <c r="FA178" s="63"/>
      <c r="FB178" s="63"/>
      <c r="FC178" s="63"/>
      <c r="FD178" s="63"/>
      <c r="FE178" s="63"/>
      <c r="FF178" s="75"/>
      <c r="FG178" s="76"/>
      <c r="FH178" s="75"/>
      <c r="FI178" s="77"/>
      <c r="FJ178" s="15"/>
      <c r="FK178" s="15"/>
      <c r="FL178" s="76"/>
      <c r="FM178" s="77"/>
      <c r="FN178" s="77"/>
      <c r="FO178" s="77"/>
      <c r="FP178" s="77"/>
      <c r="FQ178" s="49"/>
      <c r="FR178" s="49"/>
      <c r="FS178" s="49"/>
      <c r="FT178" s="15"/>
      <c r="FU178" s="15"/>
      <c r="FV178" s="15"/>
      <c r="FW178" s="15"/>
      <c r="FX178" s="15"/>
      <c r="FY178" s="15"/>
      <c r="FZ178" s="15"/>
      <c r="GA178" s="15"/>
      <c r="GB178" s="75"/>
      <c r="GC178" s="77"/>
      <c r="GD178" s="15"/>
      <c r="GE178" s="15"/>
      <c r="GF178" s="76"/>
      <c r="GG178" s="15"/>
      <c r="GH178" s="77"/>
      <c r="GI178" s="15"/>
      <c r="GJ178" s="15"/>
      <c r="GK178" s="15"/>
      <c r="GL178" s="77"/>
      <c r="GM178" s="77"/>
      <c r="GN178" s="49"/>
      <c r="GO178" s="49"/>
      <c r="GP178" s="49"/>
      <c r="GQ178" s="49"/>
      <c r="GR178" s="49"/>
      <c r="GS178" s="15"/>
      <c r="GT178" s="49"/>
      <c r="GU178" s="15"/>
      <c r="GV178" s="15"/>
      <c r="GW178" s="101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</row>
    <row r="179" spans="1:243" ht="16.149999999999999" customHeight="1">
      <c r="A179" s="60"/>
      <c r="B179" s="105"/>
      <c r="C179" s="104" t="s">
        <v>6</v>
      </c>
      <c r="D179" s="105"/>
      <c r="E179" s="107" t="s">
        <v>34</v>
      </c>
      <c r="H179" s="106"/>
      <c r="I179" s="109"/>
      <c r="J179" s="109"/>
      <c r="K179" s="109"/>
      <c r="L179" s="109"/>
      <c r="M179" s="60"/>
      <c r="N179" s="60"/>
      <c r="O179" s="60"/>
      <c r="X179" s="105" t="s">
        <v>6</v>
      </c>
      <c r="Y179" s="107" t="s">
        <v>34</v>
      </c>
      <c r="AB179" s="106"/>
      <c r="AD179" s="109"/>
      <c r="AH179" s="109"/>
      <c r="AI179" s="109"/>
      <c r="AJ179" s="60"/>
      <c r="AK179" s="60"/>
      <c r="AL179" s="60"/>
      <c r="AM179" s="60"/>
      <c r="AN179" s="60"/>
      <c r="AO179" s="60"/>
      <c r="AP179" s="105"/>
      <c r="AQ179" s="104" t="s">
        <v>6</v>
      </c>
      <c r="AR179" s="105"/>
      <c r="AS179" s="107" t="s">
        <v>34</v>
      </c>
      <c r="AV179" s="106"/>
      <c r="AW179" s="109"/>
      <c r="AX179" s="109"/>
      <c r="AY179" s="109"/>
      <c r="AZ179" s="109"/>
      <c r="BA179" s="60"/>
      <c r="BB179" s="60"/>
      <c r="BC179" s="60"/>
      <c r="BL179" s="105" t="s">
        <v>6</v>
      </c>
      <c r="BM179" s="107" t="s">
        <v>34</v>
      </c>
      <c r="BP179" s="106"/>
      <c r="BR179" s="109"/>
      <c r="BV179" s="109"/>
      <c r="BW179" s="109"/>
      <c r="BX179" s="60"/>
      <c r="BY179" s="60"/>
      <c r="BZ179" s="60"/>
      <c r="CA179" s="60"/>
      <c r="CB179" s="60"/>
      <c r="CC179" s="60"/>
      <c r="CD179" s="105"/>
      <c r="CE179" s="104" t="s">
        <v>6</v>
      </c>
      <c r="CF179" s="105"/>
      <c r="CG179" s="107" t="s">
        <v>34</v>
      </c>
      <c r="CJ179" s="106"/>
      <c r="CK179" s="109"/>
      <c r="CL179" s="109"/>
      <c r="CM179" s="109"/>
      <c r="CN179" s="109"/>
      <c r="CO179" s="60"/>
      <c r="CP179" s="60"/>
      <c r="CQ179" s="60"/>
      <c r="CZ179" s="105" t="s">
        <v>6</v>
      </c>
      <c r="DA179" s="107" t="s">
        <v>34</v>
      </c>
      <c r="DD179" s="106"/>
      <c r="DF179" s="109"/>
      <c r="DJ179" s="109"/>
      <c r="DK179" s="109"/>
      <c r="DL179" s="60"/>
      <c r="DM179" s="60"/>
      <c r="DN179" s="60"/>
      <c r="DO179" s="60"/>
      <c r="DP179" s="60"/>
      <c r="DQ179" s="60"/>
      <c r="DR179" s="105"/>
      <c r="DS179" s="104" t="s">
        <v>6</v>
      </c>
      <c r="DT179" s="105"/>
      <c r="DU179" s="107" t="s">
        <v>34</v>
      </c>
      <c r="DX179" s="106"/>
      <c r="DY179" s="109"/>
      <c r="DZ179" s="109"/>
      <c r="EA179" s="109"/>
      <c r="EB179" s="109"/>
      <c r="EC179" s="60"/>
      <c r="ED179" s="60"/>
      <c r="EE179" s="60"/>
      <c r="EN179" s="105" t="s">
        <v>6</v>
      </c>
      <c r="EO179" s="107" t="s">
        <v>34</v>
      </c>
      <c r="ER179" s="106"/>
      <c r="ET179" s="109"/>
      <c r="EX179" s="109"/>
      <c r="EY179" s="109"/>
      <c r="EZ179" s="60"/>
      <c r="FA179" s="60"/>
      <c r="FB179" s="60"/>
      <c r="FC179" s="60"/>
      <c r="FD179" s="60"/>
      <c r="FE179" s="60"/>
      <c r="FF179" s="75"/>
      <c r="FG179" s="76"/>
      <c r="FH179" s="75"/>
      <c r="FI179" s="77"/>
      <c r="FJ179" s="15"/>
      <c r="FK179" s="15"/>
      <c r="FL179" s="72"/>
      <c r="FM179" s="79"/>
      <c r="FN179" s="79"/>
      <c r="FO179" s="79"/>
      <c r="FP179" s="79"/>
      <c r="FQ179" s="73"/>
      <c r="FR179" s="73"/>
      <c r="FS179" s="73"/>
      <c r="FT179" s="15"/>
      <c r="FU179" s="15"/>
      <c r="FV179" s="15"/>
      <c r="FW179" s="15"/>
      <c r="FX179" s="15"/>
      <c r="FY179" s="15"/>
      <c r="FZ179" s="15"/>
      <c r="GA179" s="15"/>
      <c r="GB179" s="75"/>
      <c r="GC179" s="77"/>
      <c r="GD179" s="15"/>
      <c r="GE179" s="15"/>
      <c r="GF179" s="72"/>
      <c r="GG179" s="15"/>
      <c r="GH179" s="79"/>
      <c r="GI179" s="15"/>
      <c r="GJ179" s="15"/>
      <c r="GK179" s="15"/>
      <c r="GL179" s="79"/>
      <c r="GM179" s="79"/>
      <c r="GN179" s="73"/>
      <c r="GO179" s="73"/>
      <c r="GP179" s="73"/>
      <c r="GQ179" s="73"/>
      <c r="GR179" s="73"/>
      <c r="GS179" s="15"/>
      <c r="GT179" s="49"/>
      <c r="GU179" s="15"/>
      <c r="GV179" s="15"/>
      <c r="GW179" s="101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</row>
    <row r="180" spans="1:243" ht="16.149999999999999" customHeight="1">
      <c r="A180" s="63"/>
      <c r="H180" s="104"/>
      <c r="I180" s="107"/>
      <c r="J180" s="107"/>
      <c r="K180" s="107"/>
      <c r="L180" s="107"/>
      <c r="M180" s="63"/>
      <c r="N180" s="63"/>
      <c r="O180" s="63"/>
      <c r="AE180" s="104"/>
      <c r="AG180" s="107"/>
      <c r="AH180" s="107"/>
      <c r="AI180" s="107"/>
      <c r="AJ180" s="63"/>
      <c r="AK180" s="63"/>
      <c r="AL180" s="63"/>
      <c r="AM180" s="63"/>
      <c r="AN180" s="63"/>
      <c r="AO180" s="63"/>
      <c r="AV180" s="104"/>
      <c r="AW180" s="107"/>
      <c r="AX180" s="107"/>
      <c r="AY180" s="107"/>
      <c r="AZ180" s="107"/>
      <c r="BA180" s="63"/>
      <c r="BB180" s="63"/>
      <c r="BC180" s="63"/>
      <c r="BS180" s="104"/>
      <c r="BU180" s="107"/>
      <c r="BV180" s="107"/>
      <c r="BW180" s="107"/>
      <c r="BX180" s="63"/>
      <c r="BY180" s="63"/>
      <c r="BZ180" s="63"/>
      <c r="CA180" s="63"/>
      <c r="CB180" s="63"/>
      <c r="CC180" s="63"/>
      <c r="CJ180" s="104"/>
      <c r="CK180" s="107"/>
      <c r="CL180" s="107"/>
      <c r="CM180" s="107"/>
      <c r="CN180" s="107"/>
      <c r="CO180" s="63"/>
      <c r="CP180" s="63"/>
      <c r="CQ180" s="63"/>
      <c r="DG180" s="104"/>
      <c r="DI180" s="107"/>
      <c r="DJ180" s="107"/>
      <c r="DK180" s="107"/>
      <c r="DL180" s="63"/>
      <c r="DM180" s="63"/>
      <c r="DN180" s="63"/>
      <c r="DO180" s="63"/>
      <c r="DP180" s="63"/>
      <c r="DQ180" s="63"/>
      <c r="DX180" s="104"/>
      <c r="DY180" s="107"/>
      <c r="DZ180" s="107"/>
      <c r="EA180" s="107"/>
      <c r="EB180" s="107"/>
      <c r="EC180" s="63"/>
      <c r="ED180" s="63"/>
      <c r="EE180" s="63"/>
      <c r="EU180" s="104"/>
      <c r="EW180" s="107"/>
      <c r="EX180" s="107"/>
      <c r="EY180" s="107"/>
      <c r="EZ180" s="63"/>
      <c r="FA180" s="63"/>
      <c r="FB180" s="63"/>
      <c r="FC180" s="63"/>
      <c r="FD180" s="63"/>
      <c r="FE180" s="63"/>
      <c r="FF180" s="15"/>
      <c r="FG180" s="15"/>
      <c r="FH180" s="15"/>
      <c r="FI180" s="15"/>
      <c r="FJ180" s="15"/>
      <c r="FK180" s="15"/>
      <c r="FL180" s="76"/>
      <c r="FM180" s="77"/>
      <c r="FN180" s="77"/>
      <c r="FO180" s="77"/>
      <c r="FP180" s="77"/>
      <c r="FQ180" s="49"/>
      <c r="FR180" s="49"/>
      <c r="FS180" s="49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76"/>
      <c r="GJ180" s="15"/>
      <c r="GK180" s="77"/>
      <c r="GL180" s="77"/>
      <c r="GM180" s="77"/>
      <c r="GN180" s="49"/>
      <c r="GO180" s="49"/>
      <c r="GP180" s="49"/>
      <c r="GQ180" s="49"/>
      <c r="GR180" s="49"/>
      <c r="GS180" s="61"/>
      <c r="GT180" s="49"/>
      <c r="GU180" s="15"/>
      <c r="GV180" s="15"/>
      <c r="GW180" s="101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</row>
    <row r="181" spans="1:243" ht="16.149999999999999" customHeight="1" thickBot="1">
      <c r="A181" s="64"/>
      <c r="F181" s="110" t="s">
        <v>35</v>
      </c>
      <c r="G181" s="272"/>
      <c r="H181" s="272"/>
      <c r="I181" s="272"/>
      <c r="J181" s="272"/>
      <c r="K181" s="111"/>
      <c r="L181" s="111"/>
      <c r="M181" s="111"/>
      <c r="N181" s="112"/>
      <c r="O181" s="112"/>
      <c r="P181" s="272"/>
      <c r="Q181" s="272"/>
      <c r="R181" s="272"/>
      <c r="S181" s="272"/>
      <c r="Z181" s="110" t="s">
        <v>35</v>
      </c>
      <c r="AA181" s="272"/>
      <c r="AB181" s="272"/>
      <c r="AC181" s="272"/>
      <c r="AD181" s="272"/>
      <c r="AE181" s="113"/>
      <c r="AF181" s="272"/>
      <c r="AG181" s="111"/>
      <c r="AH181" s="111"/>
      <c r="AI181" s="111"/>
      <c r="AJ181" s="112"/>
      <c r="AK181" s="112"/>
      <c r="AL181" s="63"/>
      <c r="AM181" s="64"/>
      <c r="AN181" s="64"/>
      <c r="AO181" s="64"/>
      <c r="AT181" s="110" t="s">
        <v>35</v>
      </c>
      <c r="AU181" s="272"/>
      <c r="AV181" s="272"/>
      <c r="AW181" s="272"/>
      <c r="AX181" s="272"/>
      <c r="AY181" s="111"/>
      <c r="AZ181" s="111"/>
      <c r="BA181" s="111"/>
      <c r="BB181" s="112"/>
      <c r="BC181" s="112"/>
      <c r="BD181" s="272"/>
      <c r="BE181" s="272"/>
      <c r="BF181" s="272"/>
      <c r="BG181" s="272"/>
      <c r="BN181" s="110" t="s">
        <v>35</v>
      </c>
      <c r="BO181" s="272"/>
      <c r="BP181" s="272"/>
      <c r="BQ181" s="272"/>
      <c r="BR181" s="272"/>
      <c r="BS181" s="113"/>
      <c r="BT181" s="272"/>
      <c r="BU181" s="111"/>
      <c r="BV181" s="111"/>
      <c r="BW181" s="111"/>
      <c r="BX181" s="112"/>
      <c r="BY181" s="112"/>
      <c r="BZ181" s="63"/>
      <c r="CA181" s="64"/>
      <c r="CB181" s="64"/>
      <c r="CC181" s="64"/>
      <c r="CH181" s="110" t="s">
        <v>35</v>
      </c>
      <c r="CI181" s="272"/>
      <c r="CJ181" s="272"/>
      <c r="CK181" s="272"/>
      <c r="CL181" s="272"/>
      <c r="CM181" s="111"/>
      <c r="CN181" s="111"/>
      <c r="CO181" s="111"/>
      <c r="CP181" s="112"/>
      <c r="CQ181" s="112"/>
      <c r="CR181" s="272"/>
      <c r="CS181" s="272"/>
      <c r="CT181" s="272"/>
      <c r="CU181" s="272"/>
      <c r="DB181" s="110" t="s">
        <v>35</v>
      </c>
      <c r="DC181" s="272"/>
      <c r="DD181" s="272"/>
      <c r="DE181" s="272"/>
      <c r="DF181" s="272"/>
      <c r="DG181" s="113"/>
      <c r="DH181" s="272"/>
      <c r="DI181" s="111"/>
      <c r="DJ181" s="111"/>
      <c r="DK181" s="111"/>
      <c r="DL181" s="112"/>
      <c r="DM181" s="112"/>
      <c r="DN181" s="63"/>
      <c r="DO181" s="64"/>
      <c r="DP181" s="64"/>
      <c r="DQ181" s="64"/>
      <c r="DV181" s="110" t="s">
        <v>35</v>
      </c>
      <c r="DW181" s="272"/>
      <c r="DX181" s="272"/>
      <c r="DY181" s="272"/>
      <c r="DZ181" s="272"/>
      <c r="EA181" s="111"/>
      <c r="EB181" s="111"/>
      <c r="EC181" s="111"/>
      <c r="ED181" s="112"/>
      <c r="EE181" s="112"/>
      <c r="EF181" s="272"/>
      <c r="EG181" s="272"/>
      <c r="EH181" s="272"/>
      <c r="EI181" s="272"/>
      <c r="EP181" s="110" t="s">
        <v>35</v>
      </c>
      <c r="EQ181" s="272"/>
      <c r="ER181" s="272"/>
      <c r="ES181" s="272"/>
      <c r="ET181" s="272"/>
      <c r="EU181" s="113"/>
      <c r="EV181" s="272"/>
      <c r="EW181" s="111"/>
      <c r="EX181" s="111"/>
      <c r="EY181" s="111"/>
      <c r="EZ181" s="112"/>
      <c r="FA181" s="112"/>
      <c r="FB181" s="63"/>
      <c r="FC181" s="64"/>
      <c r="FD181" s="64"/>
      <c r="FE181" s="64"/>
      <c r="FF181" s="15"/>
      <c r="FG181" s="15"/>
      <c r="FH181" s="15"/>
      <c r="FI181" s="15"/>
      <c r="FJ181" s="46"/>
      <c r="FK181" s="15"/>
      <c r="FL181" s="15"/>
      <c r="FM181" s="15"/>
      <c r="FN181" s="15"/>
      <c r="FO181" s="77"/>
      <c r="FP181" s="77"/>
      <c r="FQ181" s="77"/>
      <c r="FR181" s="49"/>
      <c r="FS181" s="49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46"/>
      <c r="GE181" s="15"/>
      <c r="GF181" s="15"/>
      <c r="GG181" s="15"/>
      <c r="GH181" s="15"/>
      <c r="GI181" s="76"/>
      <c r="GJ181" s="15"/>
      <c r="GK181" s="77"/>
      <c r="GL181" s="77"/>
      <c r="GM181" s="77"/>
      <c r="GN181" s="49"/>
      <c r="GO181" s="49"/>
      <c r="GP181" s="49"/>
      <c r="GQ181" s="49"/>
      <c r="GR181" s="49"/>
      <c r="GS181" s="61"/>
      <c r="GT181" s="49"/>
      <c r="GU181" s="15"/>
      <c r="GV181" s="15"/>
      <c r="GW181" s="101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</row>
    <row r="182" spans="1:243" ht="16.149999999999999" customHeight="1">
      <c r="A182" s="264"/>
      <c r="AL182" s="63"/>
      <c r="AM182" s="264"/>
      <c r="AN182" s="264"/>
      <c r="AO182" s="264"/>
      <c r="BZ182" s="63"/>
      <c r="CA182" s="264"/>
      <c r="CB182" s="264"/>
      <c r="CC182" s="264"/>
      <c r="DN182" s="63"/>
      <c r="DO182" s="264"/>
      <c r="DP182" s="264"/>
      <c r="DQ182" s="264"/>
      <c r="FB182" s="63"/>
      <c r="FC182" s="264"/>
      <c r="FD182" s="264"/>
      <c r="FE182" s="264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49"/>
      <c r="GQ182" s="15"/>
      <c r="GR182" s="15"/>
      <c r="GS182" s="61"/>
      <c r="GT182" s="49"/>
      <c r="GU182" s="15"/>
      <c r="GV182" s="15"/>
      <c r="GW182" s="101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</row>
    <row r="183" spans="1:243" ht="16.149999999999999" customHeight="1" thickBot="1">
      <c r="A183" s="264"/>
      <c r="F183" s="110" t="s">
        <v>36</v>
      </c>
      <c r="G183" s="272"/>
      <c r="H183" s="272"/>
      <c r="I183" s="272"/>
      <c r="J183" s="272"/>
      <c r="K183" s="272"/>
      <c r="M183" s="110" t="s">
        <v>37</v>
      </c>
      <c r="N183" s="272"/>
      <c r="O183" s="272"/>
      <c r="P183" s="272"/>
      <c r="Q183" s="272"/>
      <c r="R183" s="272"/>
      <c r="S183" s="272"/>
      <c r="Z183" s="110" t="s">
        <v>36</v>
      </c>
      <c r="AA183" s="272"/>
      <c r="AB183" s="272"/>
      <c r="AC183" s="272"/>
      <c r="AD183" s="272"/>
      <c r="AE183" s="272"/>
      <c r="AG183" s="114" t="s">
        <v>37</v>
      </c>
      <c r="AH183" s="272"/>
      <c r="AI183" s="272"/>
      <c r="AJ183" s="272"/>
      <c r="AK183" s="272"/>
      <c r="AL183" s="63"/>
      <c r="AM183" s="264"/>
      <c r="AN183" s="264"/>
      <c r="AO183" s="264"/>
      <c r="AT183" s="110" t="s">
        <v>36</v>
      </c>
      <c r="AU183" s="272"/>
      <c r="AV183" s="272"/>
      <c r="AW183" s="272"/>
      <c r="AX183" s="272"/>
      <c r="AY183" s="272"/>
      <c r="BA183" s="110" t="s">
        <v>37</v>
      </c>
      <c r="BB183" s="272"/>
      <c r="BC183" s="272"/>
      <c r="BD183" s="272"/>
      <c r="BE183" s="272"/>
      <c r="BF183" s="272"/>
      <c r="BG183" s="272"/>
      <c r="BN183" s="110" t="s">
        <v>36</v>
      </c>
      <c r="BO183" s="272"/>
      <c r="BP183" s="272"/>
      <c r="BQ183" s="272"/>
      <c r="BR183" s="272"/>
      <c r="BS183" s="272"/>
      <c r="BU183" s="114" t="s">
        <v>37</v>
      </c>
      <c r="BV183" s="272"/>
      <c r="BW183" s="272"/>
      <c r="BX183" s="272"/>
      <c r="BY183" s="272"/>
      <c r="BZ183" s="63"/>
      <c r="CA183" s="264"/>
      <c r="CB183" s="264"/>
      <c r="CC183" s="264"/>
      <c r="CH183" s="110" t="s">
        <v>36</v>
      </c>
      <c r="CI183" s="272"/>
      <c r="CJ183" s="272"/>
      <c r="CK183" s="272"/>
      <c r="CL183" s="272"/>
      <c r="CM183" s="272"/>
      <c r="CO183" s="110" t="s">
        <v>37</v>
      </c>
      <c r="CP183" s="272"/>
      <c r="CQ183" s="272"/>
      <c r="CR183" s="272"/>
      <c r="CS183" s="272"/>
      <c r="CT183" s="272"/>
      <c r="CU183" s="272"/>
      <c r="DB183" s="110" t="s">
        <v>36</v>
      </c>
      <c r="DC183" s="272"/>
      <c r="DD183" s="272"/>
      <c r="DE183" s="272"/>
      <c r="DF183" s="272"/>
      <c r="DG183" s="272"/>
      <c r="DI183" s="114" t="s">
        <v>37</v>
      </c>
      <c r="DJ183" s="272"/>
      <c r="DK183" s="272"/>
      <c r="DL183" s="272"/>
      <c r="DM183" s="272"/>
      <c r="DN183" s="63"/>
      <c r="DO183" s="264"/>
      <c r="DP183" s="264"/>
      <c r="DQ183" s="264"/>
      <c r="DV183" s="110" t="s">
        <v>36</v>
      </c>
      <c r="DW183" s="272"/>
      <c r="DX183" s="272"/>
      <c r="DY183" s="272"/>
      <c r="DZ183" s="272"/>
      <c r="EA183" s="272"/>
      <c r="EC183" s="110" t="s">
        <v>37</v>
      </c>
      <c r="ED183" s="272"/>
      <c r="EE183" s="272"/>
      <c r="EF183" s="272"/>
      <c r="EG183" s="272"/>
      <c r="EH183" s="272"/>
      <c r="EI183" s="272"/>
      <c r="EP183" s="110" t="s">
        <v>36</v>
      </c>
      <c r="EQ183" s="272"/>
      <c r="ER183" s="272"/>
      <c r="ES183" s="272"/>
      <c r="ET183" s="272"/>
      <c r="EU183" s="272"/>
      <c r="EW183" s="114" t="s">
        <v>37</v>
      </c>
      <c r="EX183" s="272"/>
      <c r="EY183" s="272"/>
      <c r="EZ183" s="272"/>
      <c r="FA183" s="272"/>
      <c r="FB183" s="63"/>
      <c r="FC183" s="264"/>
      <c r="FD183" s="264"/>
      <c r="FE183" s="264"/>
      <c r="FF183" s="15"/>
      <c r="FG183" s="15"/>
      <c r="FH183" s="15"/>
      <c r="FI183" s="15"/>
      <c r="FJ183" s="46"/>
      <c r="FK183" s="15"/>
      <c r="FL183" s="15"/>
      <c r="FM183" s="15"/>
      <c r="FN183" s="15"/>
      <c r="FO183" s="15"/>
      <c r="FP183" s="15"/>
      <c r="FQ183" s="46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46"/>
      <c r="GE183" s="15"/>
      <c r="GF183" s="15"/>
      <c r="GG183" s="15"/>
      <c r="GH183" s="15"/>
      <c r="GI183" s="15"/>
      <c r="GJ183" s="15"/>
      <c r="GK183" s="48"/>
      <c r="GL183" s="15"/>
      <c r="GM183" s="15"/>
      <c r="GN183" s="15"/>
      <c r="GO183" s="15"/>
      <c r="GP183" s="49"/>
      <c r="GQ183" s="15"/>
      <c r="GR183" s="15"/>
      <c r="GS183" s="15"/>
      <c r="GT183" s="15"/>
      <c r="GU183" s="15"/>
      <c r="GV183" s="15"/>
      <c r="GW183" s="101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</row>
    <row r="184" spans="1:243" ht="16.149999999999999" customHeight="1">
      <c r="A184" s="61"/>
      <c r="K184" s="61"/>
      <c r="L184" s="61"/>
      <c r="M184" s="61"/>
      <c r="N184" s="61"/>
      <c r="O184" s="61"/>
      <c r="AG184" s="61"/>
      <c r="AH184" s="61"/>
      <c r="AI184" s="61"/>
      <c r="AJ184" s="61"/>
      <c r="AK184" s="61"/>
      <c r="AL184" s="63"/>
      <c r="AM184" s="61"/>
      <c r="AN184" s="61"/>
      <c r="AO184" s="61"/>
      <c r="AY184" s="61"/>
      <c r="AZ184" s="61"/>
      <c r="BA184" s="61"/>
      <c r="BB184" s="61"/>
      <c r="BC184" s="61"/>
      <c r="BU184" s="61"/>
      <c r="BV184" s="61"/>
      <c r="BW184" s="61"/>
      <c r="BX184" s="61"/>
      <c r="BY184" s="61"/>
      <c r="BZ184" s="63"/>
      <c r="CA184" s="61"/>
      <c r="CB184" s="61"/>
      <c r="CC184" s="61"/>
      <c r="CM184" s="61"/>
      <c r="CN184" s="61"/>
      <c r="CO184" s="61"/>
      <c r="CP184" s="61"/>
      <c r="CQ184" s="61"/>
      <c r="DI184" s="61"/>
      <c r="DJ184" s="61"/>
      <c r="DK184" s="61"/>
      <c r="DL184" s="61"/>
      <c r="DM184" s="61"/>
      <c r="DN184" s="63"/>
      <c r="DO184" s="61"/>
      <c r="DP184" s="61"/>
      <c r="DQ184" s="61"/>
      <c r="EA184" s="61"/>
      <c r="EB184" s="61"/>
      <c r="EC184" s="61"/>
      <c r="ED184" s="61"/>
      <c r="EE184" s="61"/>
      <c r="EW184" s="61"/>
      <c r="EX184" s="61"/>
      <c r="EY184" s="61"/>
      <c r="EZ184" s="61"/>
      <c r="FA184" s="61"/>
      <c r="FB184" s="63"/>
      <c r="FC184" s="61"/>
      <c r="FD184" s="61"/>
      <c r="FE184" s="61"/>
      <c r="FF184" s="15"/>
      <c r="FG184" s="15"/>
      <c r="FH184" s="15"/>
      <c r="FI184" s="15"/>
      <c r="FJ184" s="15"/>
      <c r="FK184" s="15"/>
      <c r="FL184" s="15"/>
      <c r="FM184" s="15"/>
      <c r="FN184" s="15"/>
      <c r="FO184" s="61"/>
      <c r="FP184" s="61"/>
      <c r="FQ184" s="61"/>
      <c r="FR184" s="61"/>
      <c r="FS184" s="61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61"/>
      <c r="GL184" s="61"/>
      <c r="GM184" s="61"/>
      <c r="GN184" s="61"/>
      <c r="GO184" s="61"/>
      <c r="GP184" s="49"/>
      <c r="GQ184" s="61"/>
      <c r="GR184" s="61"/>
      <c r="GS184" s="61"/>
      <c r="GT184" s="49"/>
      <c r="GU184" s="15"/>
      <c r="GV184" s="15"/>
      <c r="GW184" s="101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</row>
    <row r="185" spans="1:243" ht="16.149999999999999" customHeight="1" thickBot="1">
      <c r="A185" s="61"/>
      <c r="F185" s="110" t="s">
        <v>38</v>
      </c>
      <c r="G185" s="272"/>
      <c r="H185" s="272"/>
      <c r="I185" s="272"/>
      <c r="J185" s="272"/>
      <c r="K185" s="115"/>
      <c r="L185" s="115"/>
      <c r="M185" s="115"/>
      <c r="N185" s="115"/>
      <c r="O185" s="115"/>
      <c r="P185" s="272"/>
      <c r="Q185" s="272"/>
      <c r="R185" s="272"/>
      <c r="S185" s="272"/>
      <c r="Z185" s="110" t="s">
        <v>38</v>
      </c>
      <c r="AA185" s="272"/>
      <c r="AB185" s="272"/>
      <c r="AC185" s="272"/>
      <c r="AD185" s="272"/>
      <c r="AE185" s="116"/>
      <c r="AF185" s="272"/>
      <c r="AG185" s="115"/>
      <c r="AH185" s="115"/>
      <c r="AI185" s="115"/>
      <c r="AJ185" s="115"/>
      <c r="AK185" s="115"/>
      <c r="AL185" s="63"/>
      <c r="AM185" s="61"/>
      <c r="AN185" s="61"/>
      <c r="AO185" s="61"/>
      <c r="AT185" s="110" t="s">
        <v>38</v>
      </c>
      <c r="AU185" s="272"/>
      <c r="AV185" s="272"/>
      <c r="AW185" s="272"/>
      <c r="AX185" s="272"/>
      <c r="AY185" s="115"/>
      <c r="AZ185" s="115"/>
      <c r="BA185" s="115"/>
      <c r="BB185" s="115"/>
      <c r="BC185" s="115"/>
      <c r="BD185" s="272"/>
      <c r="BE185" s="272"/>
      <c r="BF185" s="272"/>
      <c r="BG185" s="272"/>
      <c r="BN185" s="110" t="s">
        <v>38</v>
      </c>
      <c r="BO185" s="272"/>
      <c r="BP185" s="272"/>
      <c r="BQ185" s="272"/>
      <c r="BR185" s="272"/>
      <c r="BS185" s="116"/>
      <c r="BT185" s="272"/>
      <c r="BU185" s="115"/>
      <c r="BV185" s="115"/>
      <c r="BW185" s="115"/>
      <c r="BX185" s="115"/>
      <c r="BY185" s="115"/>
      <c r="BZ185" s="63"/>
      <c r="CA185" s="61"/>
      <c r="CB185" s="61"/>
      <c r="CC185" s="61"/>
      <c r="CH185" s="110" t="s">
        <v>38</v>
      </c>
      <c r="CI185" s="272"/>
      <c r="CJ185" s="272"/>
      <c r="CK185" s="272"/>
      <c r="CL185" s="272"/>
      <c r="CM185" s="115"/>
      <c r="CN185" s="115"/>
      <c r="CO185" s="115"/>
      <c r="CP185" s="115"/>
      <c r="CQ185" s="115"/>
      <c r="CR185" s="272"/>
      <c r="CS185" s="272"/>
      <c r="CT185" s="272"/>
      <c r="CU185" s="272"/>
      <c r="DB185" s="110" t="s">
        <v>38</v>
      </c>
      <c r="DC185" s="272"/>
      <c r="DD185" s="272"/>
      <c r="DE185" s="272"/>
      <c r="DF185" s="272"/>
      <c r="DG185" s="116"/>
      <c r="DH185" s="272"/>
      <c r="DI185" s="115"/>
      <c r="DJ185" s="115"/>
      <c r="DK185" s="115"/>
      <c r="DL185" s="115"/>
      <c r="DM185" s="115"/>
      <c r="DN185" s="63"/>
      <c r="DO185" s="61"/>
      <c r="DP185" s="61"/>
      <c r="DQ185" s="61"/>
      <c r="DV185" s="110" t="s">
        <v>38</v>
      </c>
      <c r="DW185" s="272"/>
      <c r="DX185" s="272"/>
      <c r="DY185" s="272"/>
      <c r="DZ185" s="272"/>
      <c r="EA185" s="115"/>
      <c r="EB185" s="115"/>
      <c r="EC185" s="115"/>
      <c r="ED185" s="115"/>
      <c r="EE185" s="115"/>
      <c r="EF185" s="272"/>
      <c r="EG185" s="272"/>
      <c r="EH185" s="272"/>
      <c r="EI185" s="272"/>
      <c r="EP185" s="110" t="s">
        <v>38</v>
      </c>
      <c r="EQ185" s="272"/>
      <c r="ER185" s="272"/>
      <c r="ES185" s="272"/>
      <c r="ET185" s="272"/>
      <c r="EU185" s="116"/>
      <c r="EV185" s="272"/>
      <c r="EW185" s="115"/>
      <c r="EX185" s="115"/>
      <c r="EY185" s="115"/>
      <c r="EZ185" s="115"/>
      <c r="FA185" s="115"/>
      <c r="FB185" s="63"/>
      <c r="FC185" s="61"/>
      <c r="FD185" s="61"/>
      <c r="FE185" s="61"/>
      <c r="FF185" s="15"/>
      <c r="FG185" s="15"/>
      <c r="FH185" s="15"/>
      <c r="FI185" s="15"/>
      <c r="FJ185" s="46"/>
      <c r="FK185" s="15"/>
      <c r="FL185" s="15"/>
      <c r="FM185" s="15"/>
      <c r="FN185" s="15"/>
      <c r="FO185" s="61"/>
      <c r="FP185" s="61"/>
      <c r="FQ185" s="61"/>
      <c r="FR185" s="61"/>
      <c r="FS185" s="61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46"/>
      <c r="GE185" s="15"/>
      <c r="GF185" s="15"/>
      <c r="GG185" s="15"/>
      <c r="GH185" s="15"/>
      <c r="GI185" s="72"/>
      <c r="GJ185" s="15"/>
      <c r="GK185" s="61"/>
      <c r="GL185" s="61"/>
      <c r="GM185" s="61"/>
      <c r="GN185" s="61"/>
      <c r="GO185" s="61"/>
      <c r="GP185" s="49"/>
      <c r="GQ185" s="61"/>
      <c r="GR185" s="61"/>
      <c r="GS185" s="61"/>
      <c r="GT185" s="61"/>
      <c r="GU185" s="15"/>
      <c r="GV185" s="15"/>
      <c r="GW185" s="101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</row>
    <row r="186" spans="1:243" ht="16.149999999999999" customHeight="1">
      <c r="A186" s="61"/>
      <c r="F186" s="110"/>
      <c r="G186" s="264"/>
      <c r="H186" s="264"/>
      <c r="I186" s="264"/>
      <c r="J186" s="264"/>
      <c r="K186" s="61"/>
      <c r="L186" s="61"/>
      <c r="M186" s="61"/>
      <c r="N186" s="61"/>
      <c r="O186" s="61"/>
      <c r="P186" s="264"/>
      <c r="Q186" s="264"/>
      <c r="R186" s="264"/>
      <c r="S186" s="264"/>
      <c r="Z186" s="110"/>
      <c r="AA186" s="264"/>
      <c r="AB186" s="264"/>
      <c r="AC186" s="264"/>
      <c r="AD186" s="264"/>
      <c r="AE186" s="118"/>
      <c r="AF186" s="264"/>
      <c r="AG186" s="61"/>
      <c r="AH186" s="61"/>
      <c r="AI186" s="61"/>
      <c r="AJ186" s="61"/>
      <c r="AK186" s="61"/>
      <c r="AL186" s="63"/>
      <c r="AM186" s="61"/>
      <c r="AN186" s="61"/>
      <c r="AO186" s="61"/>
      <c r="AT186" s="110"/>
      <c r="AU186" s="264"/>
      <c r="AV186" s="264"/>
      <c r="AW186" s="264"/>
      <c r="AX186" s="264"/>
      <c r="AY186" s="61"/>
      <c r="AZ186" s="61"/>
      <c r="BA186" s="61"/>
      <c r="BB186" s="61"/>
      <c r="BC186" s="61"/>
      <c r="BD186" s="264"/>
      <c r="BE186" s="264"/>
      <c r="BF186" s="264"/>
      <c r="BG186" s="264"/>
      <c r="BN186" s="110"/>
      <c r="BO186" s="264"/>
      <c r="BP186" s="264"/>
      <c r="BQ186" s="264"/>
      <c r="BR186" s="264"/>
      <c r="BS186" s="118"/>
      <c r="BT186" s="264"/>
      <c r="BU186" s="61"/>
      <c r="BV186" s="61"/>
      <c r="BW186" s="61"/>
      <c r="BX186" s="61"/>
      <c r="BY186" s="61"/>
      <c r="BZ186" s="63"/>
      <c r="CA186" s="61"/>
      <c r="CB186" s="61"/>
      <c r="CC186" s="61"/>
      <c r="CH186" s="110"/>
      <c r="CI186" s="264"/>
      <c r="CJ186" s="264"/>
      <c r="CK186" s="264"/>
      <c r="CL186" s="264"/>
      <c r="CM186" s="61"/>
      <c r="CN186" s="61"/>
      <c r="CO186" s="61"/>
      <c r="CP186" s="61"/>
      <c r="CQ186" s="61"/>
      <c r="CR186" s="264"/>
      <c r="CS186" s="264"/>
      <c r="CT186" s="264"/>
      <c r="CU186" s="264"/>
      <c r="DB186" s="110"/>
      <c r="DC186" s="264"/>
      <c r="DD186" s="264"/>
      <c r="DE186" s="264"/>
      <c r="DF186" s="264"/>
      <c r="DG186" s="118"/>
      <c r="DH186" s="264"/>
      <c r="DI186" s="61"/>
      <c r="DJ186" s="61"/>
      <c r="DK186" s="61"/>
      <c r="DL186" s="61"/>
      <c r="DM186" s="61"/>
      <c r="DN186" s="63"/>
      <c r="DO186" s="61"/>
      <c r="DP186" s="61"/>
      <c r="DQ186" s="61"/>
      <c r="DV186" s="110"/>
      <c r="DW186" s="264"/>
      <c r="DX186" s="264"/>
      <c r="DY186" s="264"/>
      <c r="DZ186" s="264"/>
      <c r="EA186" s="61"/>
      <c r="EB186" s="61"/>
      <c r="EC186" s="61"/>
      <c r="ED186" s="61"/>
      <c r="EE186" s="61"/>
      <c r="EF186" s="264"/>
      <c r="EG186" s="264"/>
      <c r="EH186" s="264"/>
      <c r="EI186" s="264"/>
      <c r="EP186" s="110"/>
      <c r="EQ186" s="264"/>
      <c r="ER186" s="264"/>
      <c r="ES186" s="264"/>
      <c r="ET186" s="264"/>
      <c r="EU186" s="118"/>
      <c r="EV186" s="264"/>
      <c r="EW186" s="61"/>
      <c r="EX186" s="61"/>
      <c r="EY186" s="61"/>
      <c r="EZ186" s="61"/>
      <c r="FA186" s="61"/>
      <c r="FB186" s="63"/>
      <c r="FC186" s="61"/>
      <c r="FD186" s="61"/>
      <c r="FE186" s="61"/>
      <c r="FF186" s="15"/>
      <c r="FG186" s="15"/>
      <c r="FH186" s="15"/>
      <c r="FI186" s="15"/>
      <c r="FJ186" s="46"/>
      <c r="FK186" s="15"/>
      <c r="FL186" s="15"/>
      <c r="FM186" s="15"/>
      <c r="FN186" s="15"/>
      <c r="FO186" s="61"/>
      <c r="FP186" s="61"/>
      <c r="FQ186" s="61"/>
      <c r="FR186" s="61"/>
      <c r="FS186" s="61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46"/>
      <c r="GE186" s="15"/>
      <c r="GF186" s="15"/>
      <c r="GG186" s="15"/>
      <c r="GH186" s="15"/>
      <c r="GI186" s="72"/>
      <c r="GJ186" s="15"/>
      <c r="GK186" s="61"/>
      <c r="GL186" s="61"/>
      <c r="GM186" s="61"/>
      <c r="GN186" s="61"/>
      <c r="GO186" s="61"/>
      <c r="GP186" s="49"/>
      <c r="GQ186" s="61"/>
      <c r="GR186" s="61"/>
      <c r="GS186" s="15"/>
      <c r="GT186" s="12"/>
      <c r="GU186" s="275"/>
      <c r="GV186" s="15"/>
      <c r="GW186" s="101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</row>
    <row r="187" spans="1:243" ht="16.149999999999999" customHeight="1">
      <c r="C187" s="106"/>
      <c r="E187" s="117"/>
      <c r="F187" s="264"/>
      <c r="G187" s="61"/>
      <c r="H187" s="126"/>
      <c r="I187" s="61"/>
      <c r="J187" s="61"/>
      <c r="K187" s="61"/>
      <c r="L187" s="61"/>
      <c r="M187" s="61"/>
      <c r="N187" s="61"/>
      <c r="O187" s="61"/>
      <c r="P187" s="264"/>
      <c r="Q187" s="264"/>
      <c r="R187" s="61"/>
      <c r="S187" s="61"/>
      <c r="T187" s="61"/>
      <c r="U187" s="61"/>
      <c r="V187" s="61"/>
      <c r="W187" s="61"/>
      <c r="X187" s="61"/>
      <c r="Y187" s="108"/>
      <c r="Z187" s="264"/>
      <c r="AA187" s="126"/>
      <c r="AB187" s="264"/>
      <c r="AC187" s="61"/>
      <c r="AD187" s="61"/>
      <c r="AE187" s="61"/>
      <c r="AF187" s="61"/>
      <c r="AG187" s="61"/>
      <c r="AH187" s="61"/>
      <c r="AI187" s="61"/>
      <c r="AJ187" s="264"/>
      <c r="AK187" s="264"/>
      <c r="AL187" s="264"/>
      <c r="AM187" s="61"/>
      <c r="AN187" s="61"/>
      <c r="AQ187" s="106"/>
      <c r="AS187" s="117"/>
      <c r="AT187" s="264"/>
      <c r="AU187" s="61"/>
      <c r="AV187" s="126"/>
      <c r="AW187" s="61"/>
      <c r="AX187" s="61"/>
      <c r="AY187" s="61"/>
      <c r="AZ187" s="61"/>
      <c r="BA187" s="61"/>
      <c r="BB187" s="61"/>
      <c r="BC187" s="61"/>
      <c r="BD187" s="264"/>
      <c r="BE187" s="264"/>
      <c r="BF187" s="61"/>
      <c r="BG187" s="61"/>
      <c r="BH187" s="61"/>
      <c r="BI187" s="61"/>
      <c r="BJ187" s="61"/>
      <c r="BK187" s="61"/>
      <c r="BL187" s="61"/>
      <c r="BM187" s="108"/>
      <c r="BN187" s="264"/>
      <c r="BO187" s="126"/>
      <c r="BP187" s="264"/>
      <c r="BQ187" s="61"/>
      <c r="BR187" s="61"/>
      <c r="BS187" s="61"/>
      <c r="BT187" s="61"/>
      <c r="BU187" s="61"/>
      <c r="BV187" s="61"/>
      <c r="BW187" s="61"/>
      <c r="BX187" s="264"/>
      <c r="BY187" s="264"/>
      <c r="BZ187" s="264"/>
      <c r="CA187" s="61"/>
      <c r="CB187" s="61"/>
      <c r="CE187" s="106"/>
      <c r="CG187" s="117"/>
      <c r="CH187" s="264"/>
      <c r="CI187" s="61"/>
      <c r="CJ187" s="126"/>
      <c r="CK187" s="61"/>
      <c r="CL187" s="61"/>
      <c r="CM187" s="61"/>
      <c r="CN187" s="61"/>
      <c r="CO187" s="61"/>
      <c r="CP187" s="61"/>
      <c r="CQ187" s="61"/>
      <c r="CR187" s="264"/>
      <c r="CS187" s="264"/>
      <c r="CT187" s="61"/>
      <c r="CU187" s="61"/>
      <c r="CV187" s="61"/>
      <c r="CW187" s="61"/>
      <c r="CX187" s="61"/>
      <c r="CY187" s="61"/>
      <c r="CZ187" s="61"/>
      <c r="DA187" s="108"/>
      <c r="DB187" s="264"/>
      <c r="DC187" s="126"/>
      <c r="DD187" s="264"/>
      <c r="DE187" s="61"/>
      <c r="DF187" s="61"/>
      <c r="DG187" s="61"/>
      <c r="DH187" s="61"/>
      <c r="DI187" s="61"/>
      <c r="DJ187" s="61"/>
      <c r="DK187" s="61"/>
      <c r="DL187" s="264"/>
      <c r="DM187" s="264"/>
      <c r="DN187" s="264"/>
      <c r="DO187" s="61"/>
      <c r="DP187" s="61"/>
      <c r="DS187" s="106"/>
      <c r="DU187" s="117"/>
      <c r="DV187" s="264"/>
      <c r="DW187" s="61"/>
      <c r="DX187" s="126"/>
      <c r="DY187" s="61"/>
      <c r="DZ187" s="61"/>
      <c r="EA187" s="61"/>
      <c r="EB187" s="61"/>
      <c r="EC187" s="61"/>
      <c r="ED187" s="61"/>
      <c r="EE187" s="61"/>
      <c r="EF187" s="264"/>
      <c r="EG187" s="264"/>
      <c r="EH187" s="61"/>
      <c r="EI187" s="61"/>
      <c r="EJ187" s="61"/>
      <c r="EK187" s="61"/>
      <c r="EL187" s="61"/>
      <c r="EM187" s="61"/>
      <c r="EN187" s="61"/>
      <c r="EO187" s="108"/>
      <c r="EP187" s="264"/>
      <c r="EQ187" s="126"/>
      <c r="ER187" s="264"/>
      <c r="ES187" s="61"/>
      <c r="ET187" s="61"/>
      <c r="EU187" s="61"/>
      <c r="EV187" s="61"/>
      <c r="EW187" s="61"/>
      <c r="EX187" s="61"/>
      <c r="EY187" s="61"/>
      <c r="EZ187" s="264"/>
      <c r="FA187" s="264"/>
      <c r="FB187" s="264"/>
      <c r="FC187" s="61"/>
      <c r="FD187" s="61"/>
      <c r="FF187" s="15"/>
      <c r="FG187" s="72"/>
      <c r="FH187" s="15"/>
      <c r="FI187" s="47"/>
      <c r="FJ187" s="15"/>
      <c r="FK187" s="61"/>
      <c r="FL187" s="46"/>
      <c r="FM187" s="61"/>
      <c r="FN187" s="61"/>
      <c r="FO187" s="61"/>
      <c r="FP187" s="61"/>
      <c r="FQ187" s="61"/>
      <c r="FR187" s="61"/>
      <c r="FS187" s="61"/>
      <c r="FT187" s="15"/>
      <c r="FU187" s="15"/>
      <c r="FV187" s="61"/>
      <c r="FW187" s="61"/>
      <c r="FX187" s="61"/>
      <c r="FY187" s="61"/>
      <c r="FZ187" s="61"/>
      <c r="GA187" s="61"/>
      <c r="GB187" s="61"/>
      <c r="GC187" s="47"/>
      <c r="GD187" s="15"/>
      <c r="GE187" s="46"/>
      <c r="GF187" s="15"/>
      <c r="GG187" s="61"/>
      <c r="GH187" s="61"/>
      <c r="GI187" s="61"/>
      <c r="GJ187" s="61"/>
      <c r="GK187" s="61"/>
      <c r="GL187" s="61"/>
      <c r="GM187" s="61"/>
      <c r="GN187" s="15"/>
      <c r="GO187" s="15"/>
      <c r="GP187" s="15"/>
      <c r="GQ187" s="61"/>
      <c r="GR187" s="61"/>
      <c r="GS187" s="62"/>
      <c r="GT187" s="14"/>
      <c r="GU187" s="15"/>
      <c r="GV187" s="15"/>
      <c r="GW187" s="101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</row>
    <row r="188" spans="1:243" ht="16.149999999999999" customHeight="1">
      <c r="A188" s="61"/>
      <c r="F188" s="126"/>
      <c r="G188" s="264"/>
      <c r="H188" s="264"/>
      <c r="I188" s="264"/>
      <c r="J188" s="264"/>
      <c r="K188" s="61"/>
      <c r="L188" s="61"/>
      <c r="M188" s="61"/>
      <c r="N188" s="61"/>
      <c r="O188" s="61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126"/>
      <c r="AA188" s="264"/>
      <c r="AB188" s="264"/>
      <c r="AC188" s="264"/>
      <c r="AD188" s="264"/>
      <c r="AE188" s="118"/>
      <c r="AF188" s="264"/>
      <c r="AG188" s="61"/>
      <c r="AH188" s="61"/>
      <c r="AI188" s="61"/>
      <c r="AJ188" s="61"/>
      <c r="AK188" s="61"/>
      <c r="AL188" s="64"/>
      <c r="AM188" s="61"/>
      <c r="AN188" s="61"/>
      <c r="AO188" s="61"/>
      <c r="AT188" s="126"/>
      <c r="AU188" s="264"/>
      <c r="AV188" s="264"/>
      <c r="AW188" s="264"/>
      <c r="AX188" s="264"/>
      <c r="AY188" s="61"/>
      <c r="AZ188" s="61"/>
      <c r="BA188" s="61"/>
      <c r="BB188" s="61"/>
      <c r="BC188" s="61"/>
      <c r="BD188" s="264"/>
      <c r="BE188" s="264"/>
      <c r="BF188" s="264"/>
      <c r="BG188" s="264"/>
      <c r="BH188" s="264"/>
      <c r="BI188" s="264"/>
      <c r="BJ188" s="264"/>
      <c r="BK188" s="264"/>
      <c r="BL188" s="264"/>
      <c r="BM188" s="264"/>
      <c r="BN188" s="126"/>
      <c r="BO188" s="264"/>
      <c r="BP188" s="264"/>
      <c r="BQ188" s="264"/>
      <c r="BR188" s="264"/>
      <c r="BS188" s="118"/>
      <c r="BT188" s="264"/>
      <c r="BU188" s="61"/>
      <c r="BV188" s="61"/>
      <c r="BW188" s="61"/>
      <c r="BX188" s="61"/>
      <c r="BY188" s="61"/>
      <c r="BZ188" s="64"/>
      <c r="CA188" s="61"/>
      <c r="CB188" s="61"/>
      <c r="CC188" s="61"/>
      <c r="CH188" s="126"/>
      <c r="CI188" s="264"/>
      <c r="CJ188" s="264"/>
      <c r="CK188" s="264"/>
      <c r="CL188" s="264"/>
      <c r="CM188" s="61"/>
      <c r="CN188" s="61"/>
      <c r="CO188" s="61"/>
      <c r="CP188" s="61"/>
      <c r="CQ188" s="61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126"/>
      <c r="DC188" s="264"/>
      <c r="DD188" s="264"/>
      <c r="DE188" s="264"/>
      <c r="DF188" s="264"/>
      <c r="DG188" s="118"/>
      <c r="DH188" s="264"/>
      <c r="DI188" s="61"/>
      <c r="DJ188" s="61"/>
      <c r="DK188" s="61"/>
      <c r="DL188" s="61"/>
      <c r="DM188" s="61"/>
      <c r="DN188" s="64"/>
      <c r="DO188" s="61"/>
      <c r="DP188" s="61"/>
      <c r="DQ188" s="61"/>
      <c r="DV188" s="126"/>
      <c r="DW188" s="264"/>
      <c r="DX188" s="264"/>
      <c r="DY188" s="264"/>
      <c r="DZ188" s="264"/>
      <c r="EA188" s="61"/>
      <c r="EB188" s="61"/>
      <c r="EC188" s="61"/>
      <c r="ED188" s="61"/>
      <c r="EE188" s="61"/>
      <c r="EF188" s="264"/>
      <c r="EG188" s="264"/>
      <c r="EH188" s="264"/>
      <c r="EI188" s="264"/>
      <c r="EJ188" s="264"/>
      <c r="EK188" s="264"/>
      <c r="EL188" s="264"/>
      <c r="EM188" s="264"/>
      <c r="EN188" s="264"/>
      <c r="EO188" s="264"/>
      <c r="EP188" s="126"/>
      <c r="EQ188" s="264"/>
      <c r="ER188" s="264"/>
      <c r="ES188" s="264"/>
      <c r="ET188" s="264"/>
      <c r="EU188" s="118"/>
      <c r="EV188" s="264"/>
      <c r="EW188" s="61"/>
      <c r="EX188" s="61"/>
      <c r="EY188" s="61"/>
      <c r="EZ188" s="61"/>
      <c r="FA188" s="61"/>
      <c r="FB188" s="64"/>
      <c r="FC188" s="61"/>
      <c r="FD188" s="61"/>
      <c r="FE188" s="61"/>
      <c r="FF188" s="15"/>
      <c r="FG188" s="15"/>
      <c r="FH188" s="15"/>
      <c r="FI188" s="15"/>
      <c r="FJ188" s="46"/>
      <c r="FK188" s="15"/>
      <c r="FL188" s="15"/>
      <c r="FM188" s="15"/>
      <c r="FN188" s="15"/>
      <c r="FO188" s="61"/>
      <c r="FP188" s="61"/>
      <c r="FQ188" s="61"/>
      <c r="FR188" s="61"/>
      <c r="FS188" s="61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46"/>
      <c r="GE188" s="15"/>
      <c r="GF188" s="15"/>
      <c r="GG188" s="15"/>
      <c r="GH188" s="15"/>
      <c r="GI188" s="72"/>
      <c r="GJ188" s="15"/>
      <c r="GK188" s="61"/>
      <c r="GL188" s="61"/>
      <c r="GM188" s="61"/>
      <c r="GN188" s="61"/>
      <c r="GO188" s="61"/>
      <c r="GP188" s="49"/>
      <c r="GQ188" s="61"/>
      <c r="GR188" s="61"/>
      <c r="GS188" s="12"/>
      <c r="GT188" s="13"/>
      <c r="GU188" s="15"/>
      <c r="GV188" s="15"/>
      <c r="GW188" s="101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</row>
    <row r="189" spans="1:243" ht="16.149999999999999" customHeight="1">
      <c r="A189" s="61"/>
      <c r="B189" s="22"/>
      <c r="C189" s="22"/>
      <c r="D189" s="166" t="s">
        <v>28</v>
      </c>
      <c r="G189" s="60"/>
      <c r="H189" s="103" t="str">
        <f>IF((N1=""),"",N1)</f>
        <v>žlutý</v>
      </c>
      <c r="L189" s="60"/>
      <c r="M189" s="15"/>
      <c r="N189" s="12" t="s">
        <v>29</v>
      </c>
      <c r="O189" s="269" t="str">
        <f>IF((AH1=""),"",AH1)</f>
        <v>A</v>
      </c>
      <c r="P189" s="61"/>
      <c r="Q189" s="61"/>
      <c r="R189" s="61"/>
      <c r="S189" s="12" t="s">
        <v>30</v>
      </c>
      <c r="T189" s="270">
        <f>IF((AI25=""),"",AI25)</f>
        <v>1</v>
      </c>
      <c r="Y189" s="22" t="s">
        <v>28</v>
      </c>
      <c r="Z189" s="60"/>
      <c r="AC189" s="103" t="str">
        <f>IF((N1=""),"",N1)</f>
        <v>žlutý</v>
      </c>
      <c r="AF189" s="60"/>
      <c r="AG189" s="12" t="s">
        <v>29</v>
      </c>
      <c r="AH189" s="103" t="str">
        <f>IF((AH1=""),"",AH1)</f>
        <v>A</v>
      </c>
      <c r="AL189" s="12" t="s">
        <v>30</v>
      </c>
      <c r="AM189" s="270">
        <f>IF((AI26=""),"",AI26)</f>
        <v>1</v>
      </c>
      <c r="AN189" s="61"/>
      <c r="AO189" s="61"/>
      <c r="AP189" s="22"/>
      <c r="AQ189" s="22"/>
      <c r="AR189" s="166" t="s">
        <v>28</v>
      </c>
      <c r="AU189" s="60"/>
      <c r="AV189" s="103" t="str">
        <f>IF((BB1=""),"",BB1)</f>
        <v>žlutý</v>
      </c>
      <c r="AZ189" s="60"/>
      <c r="BA189" s="15"/>
      <c r="BB189" s="12" t="s">
        <v>29</v>
      </c>
      <c r="BC189" s="269" t="str">
        <f>IF((BV1=""),"",BV1)</f>
        <v>B</v>
      </c>
      <c r="BD189" s="61"/>
      <c r="BE189" s="61"/>
      <c r="BF189" s="61"/>
      <c r="BG189" s="12" t="s">
        <v>30</v>
      </c>
      <c r="BH189" s="270">
        <f>IF((BW25=""),"",BW25)</f>
        <v>2</v>
      </c>
      <c r="BM189" s="22" t="s">
        <v>28</v>
      </c>
      <c r="BN189" s="60"/>
      <c r="BQ189" s="103" t="str">
        <f>IF((BB1=""),"",BB1)</f>
        <v>žlutý</v>
      </c>
      <c r="BT189" s="60"/>
      <c r="BU189" s="12" t="s">
        <v>29</v>
      </c>
      <c r="BV189" s="103" t="str">
        <f>IF((BV1=""),"",BV1)</f>
        <v>B</v>
      </c>
      <c r="BZ189" s="12" t="s">
        <v>30</v>
      </c>
      <c r="CA189" s="270">
        <f>IF((BW26=""),"",BW26)</f>
        <v>2</v>
      </c>
      <c r="CB189" s="61"/>
      <c r="CC189" s="61"/>
      <c r="CD189" s="22"/>
      <c r="CE189" s="22"/>
      <c r="CF189" s="166" t="s">
        <v>28</v>
      </c>
      <c r="CI189" s="60"/>
      <c r="CJ189" s="103" t="str">
        <f>IF((CP1=""),"",CP1)</f>
        <v>žlutý</v>
      </c>
      <c r="CN189" s="60"/>
      <c r="CO189" s="15"/>
      <c r="CP189" s="12" t="s">
        <v>29</v>
      </c>
      <c r="CQ189" s="269" t="str">
        <f>IF((DJ1=""),"",DJ1)</f>
        <v>C</v>
      </c>
      <c r="CR189" s="61"/>
      <c r="CS189" s="61"/>
      <c r="CT189" s="61"/>
      <c r="CU189" s="12" t="s">
        <v>30</v>
      </c>
      <c r="CV189" s="270">
        <f>IF((DK25=""),"",DK25)</f>
        <v>3</v>
      </c>
      <c r="DA189" s="22" t="s">
        <v>28</v>
      </c>
      <c r="DB189" s="60"/>
      <c r="DE189" s="103" t="str">
        <f>IF((CP1=""),"",CP1)</f>
        <v>žlutý</v>
      </c>
      <c r="DH189" s="60"/>
      <c r="DI189" s="12" t="s">
        <v>29</v>
      </c>
      <c r="DJ189" s="103" t="str">
        <f>IF((DJ1=""),"",DJ1)</f>
        <v>C</v>
      </c>
      <c r="DN189" s="12" t="s">
        <v>30</v>
      </c>
      <c r="DO189" s="270">
        <f>IF((DK26=""),"",DK26)</f>
        <v>3</v>
      </c>
      <c r="DP189" s="61"/>
      <c r="DQ189" s="61"/>
      <c r="DR189" s="22"/>
      <c r="DS189" s="22"/>
      <c r="DT189" s="166" t="s">
        <v>28</v>
      </c>
      <c r="DW189" s="60"/>
      <c r="DX189" s="103" t="str">
        <f>IF((ED1=""),"",ED1)</f>
        <v>žlutý</v>
      </c>
      <c r="EB189" s="60"/>
      <c r="EC189" s="15"/>
      <c r="ED189" s="12" t="s">
        <v>29</v>
      </c>
      <c r="EE189" s="269" t="str">
        <f>IF((EX1=""),"",EX1)</f>
        <v>D</v>
      </c>
      <c r="EF189" s="61"/>
      <c r="EG189" s="61"/>
      <c r="EH189" s="61"/>
      <c r="EI189" s="12" t="s">
        <v>30</v>
      </c>
      <c r="EJ189" s="270">
        <f>IF((EY25=""),"",EY25)</f>
        <v>4</v>
      </c>
      <c r="EO189" s="22" t="s">
        <v>28</v>
      </c>
      <c r="EP189" s="60"/>
      <c r="ES189" s="103" t="str">
        <f>IF((ED1=""),"",ED1)</f>
        <v>žlutý</v>
      </c>
      <c r="EV189" s="60"/>
      <c r="EW189" s="12" t="s">
        <v>29</v>
      </c>
      <c r="EX189" s="103" t="str">
        <f>IF((EX1=""),"",EX1)</f>
        <v>D</v>
      </c>
      <c r="FB189" s="12" t="s">
        <v>30</v>
      </c>
      <c r="FC189" s="270">
        <f>IF((EY26=""),"",EY26)</f>
        <v>4</v>
      </c>
      <c r="FD189" s="61"/>
      <c r="FE189" s="61"/>
      <c r="FF189" s="22"/>
      <c r="FG189" s="22"/>
      <c r="FH189" s="166"/>
      <c r="FI189" s="15"/>
      <c r="FJ189" s="15"/>
      <c r="FK189" s="73"/>
      <c r="FL189" s="74"/>
      <c r="FM189" s="15"/>
      <c r="FN189" s="15"/>
      <c r="FO189" s="15"/>
      <c r="FP189" s="73"/>
      <c r="FQ189" s="15"/>
      <c r="FR189" s="12"/>
      <c r="FS189" s="45"/>
      <c r="FT189" s="61"/>
      <c r="FU189" s="61"/>
      <c r="FV189" s="61"/>
      <c r="FW189" s="12"/>
      <c r="FX189" s="275"/>
      <c r="FY189" s="15"/>
      <c r="FZ189" s="15"/>
      <c r="GA189" s="15"/>
      <c r="GB189" s="15"/>
      <c r="GC189" s="22"/>
      <c r="GD189" s="73"/>
      <c r="GE189" s="15"/>
      <c r="GF189" s="15"/>
      <c r="GG189" s="74"/>
      <c r="GH189" s="15"/>
      <c r="GI189" s="15"/>
      <c r="GJ189" s="73"/>
      <c r="GK189" s="12"/>
      <c r="GL189" s="74"/>
      <c r="GM189" s="15"/>
      <c r="GN189" s="15"/>
      <c r="GO189" s="15"/>
      <c r="GP189" s="12"/>
      <c r="GQ189" s="275"/>
      <c r="GR189" s="61"/>
      <c r="GS189" s="50"/>
      <c r="GT189" s="13"/>
      <c r="GU189" s="15"/>
      <c r="GV189" s="15"/>
      <c r="GW189" s="101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</row>
    <row r="190" spans="1:243" ht="16.149999999999999" customHeight="1">
      <c r="B190" s="22"/>
      <c r="C190" s="22"/>
      <c r="D190" s="22" t="s">
        <v>31</v>
      </c>
      <c r="H190" s="270" t="str">
        <f>IF((W25=""),"",W25)</f>
        <v>13.</v>
      </c>
      <c r="I190" s="60"/>
      <c r="J190" s="60"/>
      <c r="K190" s="60"/>
      <c r="L190" s="60"/>
      <c r="M190" s="62"/>
      <c r="N190" s="62"/>
      <c r="O190" s="62"/>
      <c r="P190" s="61"/>
      <c r="Q190" s="61"/>
      <c r="R190" s="61"/>
      <c r="Y190" s="22" t="s">
        <v>31</v>
      </c>
      <c r="AC190" s="270" t="str">
        <f>IF((W26=""),"",W26)</f>
        <v>14.</v>
      </c>
      <c r="AF190" s="60"/>
      <c r="AG190" s="60"/>
      <c r="AH190" s="60"/>
      <c r="AI190" s="60"/>
      <c r="AJ190" s="62"/>
      <c r="AK190" s="62"/>
      <c r="AL190" s="14"/>
      <c r="AP190" s="22"/>
      <c r="AQ190" s="22"/>
      <c r="AR190" s="22" t="s">
        <v>31</v>
      </c>
      <c r="AV190" s="270" t="str">
        <f>IF((BK25=""),"",BK25)</f>
        <v>13.</v>
      </c>
      <c r="AW190" s="60"/>
      <c r="AX190" s="60"/>
      <c r="AY190" s="60"/>
      <c r="AZ190" s="60"/>
      <c r="BA190" s="62"/>
      <c r="BB190" s="62"/>
      <c r="BC190" s="62"/>
      <c r="BD190" s="61"/>
      <c r="BE190" s="61"/>
      <c r="BF190" s="61"/>
      <c r="BM190" s="22" t="s">
        <v>31</v>
      </c>
      <c r="BQ190" s="270" t="str">
        <f>IF((BK26=""),"",BK26)</f>
        <v>14.</v>
      </c>
      <c r="BT190" s="60"/>
      <c r="BU190" s="60"/>
      <c r="BV190" s="60"/>
      <c r="BW190" s="60"/>
      <c r="BX190" s="62"/>
      <c r="BY190" s="62"/>
      <c r="BZ190" s="14"/>
      <c r="CD190" s="22"/>
      <c r="CE190" s="22"/>
      <c r="CF190" s="22" t="s">
        <v>31</v>
      </c>
      <c r="CJ190" s="270" t="str">
        <f>IF((CY25=""),"",CY25)</f>
        <v>13.</v>
      </c>
      <c r="CK190" s="60"/>
      <c r="CL190" s="60"/>
      <c r="CM190" s="60"/>
      <c r="CN190" s="60"/>
      <c r="CO190" s="62"/>
      <c r="CP190" s="62"/>
      <c r="CQ190" s="62"/>
      <c r="CR190" s="61"/>
      <c r="CS190" s="61"/>
      <c r="CT190" s="61"/>
      <c r="DA190" s="22" t="s">
        <v>31</v>
      </c>
      <c r="DE190" s="270" t="str">
        <f>IF((CY26=""),"",CY26)</f>
        <v>14.</v>
      </c>
      <c r="DH190" s="60"/>
      <c r="DI190" s="60"/>
      <c r="DJ190" s="60"/>
      <c r="DK190" s="60"/>
      <c r="DL190" s="62"/>
      <c r="DM190" s="62"/>
      <c r="DN190" s="14"/>
      <c r="DR190" s="22"/>
      <c r="DS190" s="22"/>
      <c r="DT190" s="22" t="s">
        <v>31</v>
      </c>
      <c r="DX190" s="270" t="str">
        <f>IF((EM25=""),"",EM25)</f>
        <v>13.</v>
      </c>
      <c r="DY190" s="60"/>
      <c r="DZ190" s="60"/>
      <c r="EA190" s="60"/>
      <c r="EB190" s="60"/>
      <c r="EC190" s="62"/>
      <c r="ED190" s="62"/>
      <c r="EE190" s="62"/>
      <c r="EF190" s="61"/>
      <c r="EG190" s="61"/>
      <c r="EH190" s="61"/>
      <c r="EO190" s="22" t="s">
        <v>31</v>
      </c>
      <c r="ES190" s="270" t="str">
        <f>IF((EM26=""),"",EM26)</f>
        <v>14.</v>
      </c>
      <c r="EV190" s="60"/>
      <c r="EW190" s="60"/>
      <c r="EX190" s="60"/>
      <c r="EY190" s="60"/>
      <c r="EZ190" s="62"/>
      <c r="FA190" s="62"/>
      <c r="FB190" s="14"/>
      <c r="FF190" s="22"/>
      <c r="FG190" s="22"/>
      <c r="FH190" s="22"/>
      <c r="FI190" s="15"/>
      <c r="FJ190" s="15"/>
      <c r="FK190" s="15"/>
      <c r="FL190" s="275"/>
      <c r="FM190" s="73"/>
      <c r="FN190" s="73"/>
      <c r="FO190" s="73"/>
      <c r="FP190" s="73"/>
      <c r="FQ190" s="62"/>
      <c r="FR190" s="62"/>
      <c r="FS190" s="62"/>
      <c r="FT190" s="61"/>
      <c r="FU190" s="61"/>
      <c r="FV190" s="61"/>
      <c r="FW190" s="15"/>
      <c r="FX190" s="15"/>
      <c r="FY190" s="15"/>
      <c r="FZ190" s="15"/>
      <c r="GA190" s="15"/>
      <c r="GB190" s="15"/>
      <c r="GC190" s="22"/>
      <c r="GD190" s="15"/>
      <c r="GE190" s="15"/>
      <c r="GF190" s="15"/>
      <c r="GG190" s="275"/>
      <c r="GH190" s="15"/>
      <c r="GI190" s="15"/>
      <c r="GJ190" s="73"/>
      <c r="GK190" s="73"/>
      <c r="GL190" s="73"/>
      <c r="GM190" s="73"/>
      <c r="GN190" s="62"/>
      <c r="GO190" s="62"/>
      <c r="GP190" s="14"/>
      <c r="GQ190" s="15"/>
      <c r="GR190" s="15"/>
      <c r="GS190" s="15"/>
      <c r="GT190" s="15"/>
      <c r="GU190" s="15"/>
      <c r="GV190" s="15"/>
      <c r="GW190" s="101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</row>
    <row r="191" spans="1:243" ht="16.149999999999999" customHeight="1">
      <c r="H191" s="60"/>
      <c r="I191" s="60"/>
      <c r="J191" s="60"/>
      <c r="K191" s="60"/>
      <c r="AG191" s="60"/>
      <c r="AH191" s="60"/>
      <c r="AK191" s="12"/>
      <c r="AL191" s="13"/>
      <c r="AV191" s="60"/>
      <c r="AW191" s="60"/>
      <c r="AX191" s="60"/>
      <c r="AY191" s="60"/>
      <c r="BU191" s="60"/>
      <c r="BV191" s="60"/>
      <c r="BY191" s="12"/>
      <c r="BZ191" s="13"/>
      <c r="CJ191" s="60"/>
      <c r="CK191" s="60"/>
      <c r="CL191" s="60"/>
      <c r="CM191" s="60"/>
      <c r="DI191" s="60"/>
      <c r="DJ191" s="60"/>
      <c r="DM191" s="12"/>
      <c r="DN191" s="13"/>
      <c r="DX191" s="60"/>
      <c r="DY191" s="60"/>
      <c r="DZ191" s="60"/>
      <c r="EA191" s="60"/>
      <c r="EW191" s="60"/>
      <c r="EX191" s="60"/>
      <c r="FA191" s="12"/>
      <c r="FB191" s="13"/>
      <c r="FF191" s="15"/>
      <c r="FG191" s="15"/>
      <c r="FH191" s="15"/>
      <c r="FI191" s="15"/>
      <c r="FJ191" s="15"/>
      <c r="FK191" s="15"/>
      <c r="FL191" s="73"/>
      <c r="FM191" s="73"/>
      <c r="FN191" s="73"/>
      <c r="FO191" s="73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73"/>
      <c r="GL191" s="73"/>
      <c r="GM191" s="15"/>
      <c r="GN191" s="15"/>
      <c r="GO191" s="12"/>
      <c r="GP191" s="13"/>
      <c r="GQ191" s="15"/>
      <c r="GR191" s="15"/>
      <c r="GS191" s="15"/>
      <c r="GT191" s="13"/>
      <c r="GU191" s="15"/>
      <c r="GV191" s="15"/>
      <c r="GW191" s="101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</row>
    <row r="192" spans="1:243" ht="16.149999999999999" customHeight="1" thickBot="1">
      <c r="B192" s="105"/>
      <c r="C192" s="104" t="s">
        <v>32</v>
      </c>
      <c r="D192" s="105"/>
      <c r="E192" s="419" t="str">
        <f>IF((X25=""),"",X25)</f>
        <v>Nové Město ,,C"</v>
      </c>
      <c r="F192" s="420"/>
      <c r="G192" s="420"/>
      <c r="H192" s="421"/>
      <c r="I192" s="421"/>
      <c r="J192" s="421"/>
      <c r="L192" s="104" t="s">
        <v>33</v>
      </c>
      <c r="N192" s="422" t="str">
        <f>IF((AE25=""),"",AE25)</f>
        <v/>
      </c>
      <c r="O192" s="422"/>
      <c r="P192" s="422"/>
      <c r="Q192" s="422"/>
      <c r="R192" s="422"/>
      <c r="S192" s="421"/>
      <c r="X192" s="105" t="s">
        <v>32</v>
      </c>
      <c r="Y192" s="419" t="str">
        <f>IF((X26=""),"",X26)</f>
        <v>Hronov</v>
      </c>
      <c r="Z192" s="421"/>
      <c r="AA192" s="421"/>
      <c r="AB192" s="421"/>
      <c r="AC192" s="421"/>
      <c r="AD192" s="421"/>
      <c r="AE192" s="104" t="s">
        <v>33</v>
      </c>
      <c r="AG192" s="422" t="str">
        <f>IF((AE26=""),"",AE26)</f>
        <v>Chlumec ,,B"</v>
      </c>
      <c r="AH192" s="421"/>
      <c r="AI192" s="421"/>
      <c r="AJ192" s="421"/>
      <c r="AK192" s="421"/>
      <c r="AL192" s="13"/>
      <c r="AP192" s="105"/>
      <c r="AQ192" s="104" t="s">
        <v>32</v>
      </c>
      <c r="AR192" s="105"/>
      <c r="AS192" s="419" t="str">
        <f>IF((BL25=""),"",BL25)</f>
        <v>Nové Město ,,D"</v>
      </c>
      <c r="AT192" s="420"/>
      <c r="AU192" s="420"/>
      <c r="AV192" s="421"/>
      <c r="AW192" s="421"/>
      <c r="AX192" s="421"/>
      <c r="AZ192" s="104" t="s">
        <v>33</v>
      </c>
      <c r="BB192" s="422" t="str">
        <f>IF((BS25=""),"",BS25)</f>
        <v>Týniště Citronci</v>
      </c>
      <c r="BC192" s="422"/>
      <c r="BD192" s="422"/>
      <c r="BE192" s="422"/>
      <c r="BF192" s="422"/>
      <c r="BG192" s="421"/>
      <c r="BL192" s="105" t="s">
        <v>32</v>
      </c>
      <c r="BM192" s="419" t="str">
        <f>IF((BL26=""),"",BL26)</f>
        <v>Nové Město ,,A"</v>
      </c>
      <c r="BN192" s="421"/>
      <c r="BO192" s="421"/>
      <c r="BP192" s="421"/>
      <c r="BQ192" s="421"/>
      <c r="BR192" s="421"/>
      <c r="BS192" s="104" t="s">
        <v>33</v>
      </c>
      <c r="BU192" s="422" t="str">
        <f>IF((BS26=""),"",BS26)</f>
        <v>Chlumec ,,C"</v>
      </c>
      <c r="BV192" s="421"/>
      <c r="BW192" s="421"/>
      <c r="BX192" s="421"/>
      <c r="BY192" s="421"/>
      <c r="BZ192" s="13"/>
      <c r="CD192" s="105"/>
      <c r="CE192" s="104" t="s">
        <v>32</v>
      </c>
      <c r="CF192" s="105"/>
      <c r="CG192" s="419" t="str">
        <f>IF((CZ25=""),"",CZ25)</f>
        <v>Staré Město</v>
      </c>
      <c r="CH192" s="420"/>
      <c r="CI192" s="420"/>
      <c r="CJ192" s="421"/>
      <c r="CK192" s="421"/>
      <c r="CL192" s="421"/>
      <c r="CN192" s="104" t="s">
        <v>33</v>
      </c>
      <c r="CP192" s="422" t="str">
        <f>IF((DG25=""),"",DG25)</f>
        <v/>
      </c>
      <c r="CQ192" s="422"/>
      <c r="CR192" s="422"/>
      <c r="CS192" s="422"/>
      <c r="CT192" s="422"/>
      <c r="CU192" s="421"/>
      <c r="CZ192" s="105" t="s">
        <v>32</v>
      </c>
      <c r="DA192" s="419" t="str">
        <f>IF((CZ26=""),"",CZ26)</f>
        <v>Nové Město  ,,E"</v>
      </c>
      <c r="DB192" s="421"/>
      <c r="DC192" s="421"/>
      <c r="DD192" s="421"/>
      <c r="DE192" s="421"/>
      <c r="DF192" s="421"/>
      <c r="DG192" s="104" t="s">
        <v>33</v>
      </c>
      <c r="DI192" s="422" t="str">
        <f>IF((DG26=""),"",DG26)</f>
        <v>Chlumec ,,A"</v>
      </c>
      <c r="DJ192" s="421"/>
      <c r="DK192" s="421"/>
      <c r="DL192" s="421"/>
      <c r="DM192" s="421"/>
      <c r="DN192" s="13"/>
      <c r="DR192" s="105"/>
      <c r="DS192" s="104" t="s">
        <v>32</v>
      </c>
      <c r="DT192" s="105"/>
      <c r="DU192" s="419" t="str">
        <f>IF((EN25=""),"",EN25)</f>
        <v>Nové Město ,,B"</v>
      </c>
      <c r="DV192" s="420"/>
      <c r="DW192" s="420"/>
      <c r="DX192" s="421"/>
      <c r="DY192" s="421"/>
      <c r="DZ192" s="421"/>
      <c r="EB192" s="104" t="s">
        <v>33</v>
      </c>
      <c r="ED192" s="422" t="str">
        <f>IF((EU25=""),"",EU25)</f>
        <v>Třebeš</v>
      </c>
      <c r="EE192" s="422"/>
      <c r="EF192" s="422"/>
      <c r="EG192" s="422"/>
      <c r="EH192" s="422"/>
      <c r="EI192" s="421"/>
      <c r="EN192" s="105" t="s">
        <v>32</v>
      </c>
      <c r="EO192" s="419" t="str">
        <f>IF((EN26=""),"",EN26)</f>
        <v>Jičín ,,A"</v>
      </c>
      <c r="EP192" s="421"/>
      <c r="EQ192" s="421"/>
      <c r="ER192" s="421"/>
      <c r="ES192" s="421"/>
      <c r="ET192" s="421"/>
      <c r="EU192" s="104" t="s">
        <v>33</v>
      </c>
      <c r="EW192" s="422" t="str">
        <f>IF((EU26=""),"",EU26)</f>
        <v>Chlumec ,,D"</v>
      </c>
      <c r="EX192" s="421"/>
      <c r="EY192" s="421"/>
      <c r="EZ192" s="421"/>
      <c r="FA192" s="421"/>
      <c r="FB192" s="13"/>
      <c r="FF192" s="75"/>
      <c r="FG192" s="76"/>
      <c r="FH192" s="75"/>
      <c r="FI192" s="53"/>
      <c r="FJ192" s="95"/>
      <c r="FK192" s="95"/>
      <c r="FL192" s="50"/>
      <c r="FM192" s="50"/>
      <c r="FN192" s="50"/>
      <c r="FO192" s="15"/>
      <c r="FP192" s="76"/>
      <c r="FQ192" s="15"/>
      <c r="FR192" s="53"/>
      <c r="FS192" s="53"/>
      <c r="FT192" s="53"/>
      <c r="FU192" s="53"/>
      <c r="FV192" s="53"/>
      <c r="FW192" s="50"/>
      <c r="FX192" s="15"/>
      <c r="FY192" s="15"/>
      <c r="FZ192" s="15"/>
      <c r="GA192" s="15"/>
      <c r="GB192" s="75"/>
      <c r="GC192" s="53"/>
      <c r="GD192" s="50"/>
      <c r="GE192" s="50"/>
      <c r="GF192" s="50"/>
      <c r="GG192" s="50"/>
      <c r="GH192" s="50"/>
      <c r="GI192" s="76"/>
      <c r="GJ192" s="15"/>
      <c r="GK192" s="53"/>
      <c r="GL192" s="50"/>
      <c r="GM192" s="50"/>
      <c r="GN192" s="50"/>
      <c r="GO192" s="50"/>
      <c r="GP192" s="13"/>
      <c r="GQ192" s="15"/>
      <c r="GR192" s="15"/>
      <c r="GS192" s="15"/>
      <c r="GT192" s="15"/>
      <c r="GU192" s="15"/>
      <c r="GV192" s="15"/>
      <c r="GW192" s="101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</row>
    <row r="193" spans="2:243" ht="16.149999999999999" customHeight="1">
      <c r="C193" s="106"/>
      <c r="O193" s="12"/>
      <c r="AQ193" s="106"/>
      <c r="BC193" s="12"/>
      <c r="CE193" s="106"/>
      <c r="CQ193" s="12"/>
      <c r="DS193" s="106"/>
      <c r="EE193" s="12"/>
      <c r="FF193" s="15"/>
      <c r="FG193" s="72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2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45"/>
      <c r="GT193" s="45"/>
      <c r="GU193" s="15"/>
      <c r="GV193" s="15"/>
      <c r="GW193" s="101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</row>
    <row r="194" spans="2:243" ht="16.149999999999999" customHeight="1">
      <c r="B194" s="105"/>
      <c r="C194" s="104" t="s">
        <v>5</v>
      </c>
      <c r="D194" s="105"/>
      <c r="E194" s="107" t="s">
        <v>34</v>
      </c>
      <c r="H194" s="104"/>
      <c r="X194" s="105" t="s">
        <v>5</v>
      </c>
      <c r="Y194" s="107" t="s">
        <v>34</v>
      </c>
      <c r="AB194" s="104"/>
      <c r="AL194" s="13"/>
      <c r="AP194" s="105"/>
      <c r="AQ194" s="104" t="s">
        <v>5</v>
      </c>
      <c r="AR194" s="105"/>
      <c r="AS194" s="107" t="s">
        <v>34</v>
      </c>
      <c r="AV194" s="104"/>
      <c r="BL194" s="105" t="s">
        <v>5</v>
      </c>
      <c r="BM194" s="107" t="s">
        <v>34</v>
      </c>
      <c r="BP194" s="104"/>
      <c r="BZ194" s="13"/>
      <c r="CD194" s="105"/>
      <c r="CE194" s="104" t="s">
        <v>5</v>
      </c>
      <c r="CF194" s="105"/>
      <c r="CG194" s="107" t="s">
        <v>34</v>
      </c>
      <c r="CJ194" s="104"/>
      <c r="CZ194" s="105" t="s">
        <v>5</v>
      </c>
      <c r="DA194" s="107" t="s">
        <v>34</v>
      </c>
      <c r="DD194" s="104"/>
      <c r="DN194" s="13"/>
      <c r="DR194" s="105"/>
      <c r="DS194" s="104" t="s">
        <v>5</v>
      </c>
      <c r="DT194" s="105"/>
      <c r="DU194" s="107" t="s">
        <v>34</v>
      </c>
      <c r="DX194" s="104"/>
      <c r="EN194" s="105" t="s">
        <v>5</v>
      </c>
      <c r="EO194" s="107" t="s">
        <v>34</v>
      </c>
      <c r="ER194" s="104"/>
      <c r="FB194" s="13"/>
      <c r="FF194" s="75"/>
      <c r="FG194" s="76"/>
      <c r="FH194" s="75"/>
      <c r="FI194" s="77"/>
      <c r="FJ194" s="15"/>
      <c r="FK194" s="15"/>
      <c r="FL194" s="76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75"/>
      <c r="GC194" s="77"/>
      <c r="GD194" s="15"/>
      <c r="GE194" s="15"/>
      <c r="GF194" s="76"/>
      <c r="GG194" s="15"/>
      <c r="GH194" s="15"/>
      <c r="GI194" s="15"/>
      <c r="GJ194" s="15"/>
      <c r="GK194" s="15"/>
      <c r="GL194" s="15"/>
      <c r="GM194" s="15"/>
      <c r="GN194" s="15"/>
      <c r="GO194" s="15"/>
      <c r="GP194" s="13"/>
      <c r="GQ194" s="15"/>
      <c r="GR194" s="15"/>
      <c r="GS194" s="49"/>
      <c r="GT194" s="49"/>
      <c r="GU194" s="15"/>
      <c r="GV194" s="15"/>
      <c r="GW194" s="101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</row>
    <row r="195" spans="2:243" ht="16.149999999999999" customHeight="1">
      <c r="B195" s="105"/>
      <c r="C195" s="104" t="s">
        <v>6</v>
      </c>
      <c r="D195" s="105"/>
      <c r="E195" s="107" t="s">
        <v>34</v>
      </c>
      <c r="X195" s="105" t="s">
        <v>6</v>
      </c>
      <c r="Y195" s="107" t="s">
        <v>34</v>
      </c>
      <c r="AL195" s="15"/>
      <c r="AP195" s="105"/>
      <c r="AQ195" s="104" t="s">
        <v>6</v>
      </c>
      <c r="AR195" s="105"/>
      <c r="AS195" s="107" t="s">
        <v>34</v>
      </c>
      <c r="BL195" s="105" t="s">
        <v>6</v>
      </c>
      <c r="BM195" s="107" t="s">
        <v>34</v>
      </c>
      <c r="BZ195" s="15"/>
      <c r="CD195" s="105"/>
      <c r="CE195" s="104" t="s">
        <v>6</v>
      </c>
      <c r="CF195" s="105"/>
      <c r="CG195" s="107" t="s">
        <v>34</v>
      </c>
      <c r="CZ195" s="105" t="s">
        <v>6</v>
      </c>
      <c r="DA195" s="107" t="s">
        <v>34</v>
      </c>
      <c r="DN195" s="15"/>
      <c r="DR195" s="105"/>
      <c r="DS195" s="104" t="s">
        <v>6</v>
      </c>
      <c r="DT195" s="105"/>
      <c r="DU195" s="107" t="s">
        <v>34</v>
      </c>
      <c r="EN195" s="105" t="s">
        <v>6</v>
      </c>
      <c r="EO195" s="107" t="s">
        <v>34</v>
      </c>
      <c r="FB195" s="15"/>
      <c r="FF195" s="75"/>
      <c r="FG195" s="76"/>
      <c r="FH195" s="75"/>
      <c r="FI195" s="77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75"/>
      <c r="GC195" s="77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73"/>
      <c r="GT195" s="73"/>
      <c r="GU195" s="15"/>
      <c r="GV195" s="15"/>
      <c r="GW195" s="101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</row>
    <row r="196" spans="2:243" ht="16.149999999999999" customHeight="1">
      <c r="B196" s="273"/>
      <c r="C196" s="106"/>
      <c r="D196" s="273"/>
      <c r="E196" s="109"/>
      <c r="H196" s="104"/>
      <c r="I196" s="107"/>
      <c r="J196" s="107"/>
      <c r="K196" s="107"/>
      <c r="L196" s="107"/>
      <c r="M196" s="269"/>
      <c r="N196" s="269"/>
      <c r="O196" s="269"/>
      <c r="X196" s="273"/>
      <c r="Y196" s="109"/>
      <c r="AB196" s="104"/>
      <c r="AD196" s="107"/>
      <c r="AH196" s="107"/>
      <c r="AI196" s="107"/>
      <c r="AJ196" s="269"/>
      <c r="AK196" s="269"/>
      <c r="AL196" s="269"/>
      <c r="AP196" s="273"/>
      <c r="AQ196" s="106"/>
      <c r="AR196" s="273"/>
      <c r="AS196" s="109"/>
      <c r="AV196" s="104"/>
      <c r="AW196" s="107"/>
      <c r="AX196" s="107"/>
      <c r="AY196" s="107"/>
      <c r="AZ196" s="107"/>
      <c r="BA196" s="269"/>
      <c r="BB196" s="269"/>
      <c r="BC196" s="269"/>
      <c r="BL196" s="273"/>
      <c r="BM196" s="109"/>
      <c r="BP196" s="104"/>
      <c r="BR196" s="107"/>
      <c r="BV196" s="107"/>
      <c r="BW196" s="107"/>
      <c r="BX196" s="269"/>
      <c r="BY196" s="269"/>
      <c r="BZ196" s="269"/>
      <c r="CD196" s="273"/>
      <c r="CE196" s="106"/>
      <c r="CF196" s="273"/>
      <c r="CG196" s="109"/>
      <c r="CJ196" s="104"/>
      <c r="CK196" s="107"/>
      <c r="CL196" s="107"/>
      <c r="CM196" s="107"/>
      <c r="CN196" s="107"/>
      <c r="CO196" s="269"/>
      <c r="CP196" s="269"/>
      <c r="CQ196" s="269"/>
      <c r="CZ196" s="273"/>
      <c r="DA196" s="109"/>
      <c r="DD196" s="104"/>
      <c r="DF196" s="107"/>
      <c r="DJ196" s="107"/>
      <c r="DK196" s="107"/>
      <c r="DL196" s="269"/>
      <c r="DM196" s="269"/>
      <c r="DN196" s="269"/>
      <c r="DR196" s="273"/>
      <c r="DS196" s="106"/>
      <c r="DT196" s="273"/>
      <c r="DU196" s="109"/>
      <c r="DX196" s="104"/>
      <c r="DY196" s="107"/>
      <c r="DZ196" s="107"/>
      <c r="EA196" s="107"/>
      <c r="EB196" s="107"/>
      <c r="EC196" s="269"/>
      <c r="ED196" s="269"/>
      <c r="EE196" s="269"/>
      <c r="EN196" s="273"/>
      <c r="EO196" s="109"/>
      <c r="ER196" s="104"/>
      <c r="ET196" s="107"/>
      <c r="EX196" s="107"/>
      <c r="EY196" s="107"/>
      <c r="EZ196" s="269"/>
      <c r="FA196" s="269"/>
      <c r="FB196" s="269"/>
      <c r="FF196" s="78"/>
      <c r="FG196" s="72"/>
      <c r="FH196" s="78"/>
      <c r="FI196" s="79"/>
      <c r="FJ196" s="15"/>
      <c r="FK196" s="15"/>
      <c r="FL196" s="76"/>
      <c r="FM196" s="77"/>
      <c r="FN196" s="77"/>
      <c r="FO196" s="77"/>
      <c r="FP196" s="77"/>
      <c r="FQ196" s="45"/>
      <c r="FR196" s="45"/>
      <c r="FS196" s="45"/>
      <c r="FT196" s="15"/>
      <c r="FU196" s="15"/>
      <c r="FV196" s="15"/>
      <c r="FW196" s="15"/>
      <c r="FX196" s="15"/>
      <c r="FY196" s="15"/>
      <c r="FZ196" s="15"/>
      <c r="GA196" s="15"/>
      <c r="GB196" s="78"/>
      <c r="GC196" s="79"/>
      <c r="GD196" s="15"/>
      <c r="GE196" s="15"/>
      <c r="GF196" s="76"/>
      <c r="GG196" s="15"/>
      <c r="GH196" s="77"/>
      <c r="GI196" s="15"/>
      <c r="GJ196" s="15"/>
      <c r="GK196" s="15"/>
      <c r="GL196" s="77"/>
      <c r="GM196" s="77"/>
      <c r="GN196" s="45"/>
      <c r="GO196" s="45"/>
      <c r="GP196" s="45"/>
      <c r="GQ196" s="15"/>
      <c r="GR196" s="15"/>
      <c r="GS196" s="49"/>
      <c r="GT196" s="49"/>
      <c r="GU196" s="15"/>
      <c r="GV196" s="15"/>
      <c r="GW196" s="101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</row>
    <row r="197" spans="2:243" ht="16.149999999999999" customHeight="1">
      <c r="B197" s="105"/>
      <c r="C197" s="104" t="s">
        <v>5</v>
      </c>
      <c r="D197" s="105"/>
      <c r="E197" s="107" t="s">
        <v>34</v>
      </c>
      <c r="H197" s="104"/>
      <c r="I197" s="107"/>
      <c r="J197" s="107"/>
      <c r="K197" s="107"/>
      <c r="L197" s="107"/>
      <c r="M197" s="63"/>
      <c r="N197" s="63"/>
      <c r="O197" s="63"/>
      <c r="X197" s="105" t="s">
        <v>5</v>
      </c>
      <c r="Y197" s="107" t="s">
        <v>34</v>
      </c>
      <c r="AB197" s="104"/>
      <c r="AD197" s="107"/>
      <c r="AH197" s="107"/>
      <c r="AI197" s="107"/>
      <c r="AJ197" s="63"/>
      <c r="AK197" s="63"/>
      <c r="AL197" s="63"/>
      <c r="AP197" s="105"/>
      <c r="AQ197" s="104" t="s">
        <v>5</v>
      </c>
      <c r="AR197" s="105"/>
      <c r="AS197" s="107" t="s">
        <v>34</v>
      </c>
      <c r="AV197" s="104"/>
      <c r="AW197" s="107"/>
      <c r="AX197" s="107"/>
      <c r="AY197" s="107"/>
      <c r="AZ197" s="107"/>
      <c r="BA197" s="63"/>
      <c r="BB197" s="63"/>
      <c r="BC197" s="63"/>
      <c r="BL197" s="105" t="s">
        <v>5</v>
      </c>
      <c r="BM197" s="107" t="s">
        <v>34</v>
      </c>
      <c r="BP197" s="104"/>
      <c r="BR197" s="107"/>
      <c r="BV197" s="107"/>
      <c r="BW197" s="107"/>
      <c r="BX197" s="63"/>
      <c r="BY197" s="63"/>
      <c r="BZ197" s="63"/>
      <c r="CD197" s="105"/>
      <c r="CE197" s="104" t="s">
        <v>5</v>
      </c>
      <c r="CF197" s="105"/>
      <c r="CG197" s="107" t="s">
        <v>34</v>
      </c>
      <c r="CJ197" s="104"/>
      <c r="CK197" s="107"/>
      <c r="CL197" s="107"/>
      <c r="CM197" s="107"/>
      <c r="CN197" s="107"/>
      <c r="CO197" s="63"/>
      <c r="CP197" s="63"/>
      <c r="CQ197" s="63"/>
      <c r="CZ197" s="105" t="s">
        <v>5</v>
      </c>
      <c r="DA197" s="107" t="s">
        <v>34</v>
      </c>
      <c r="DD197" s="104"/>
      <c r="DF197" s="107"/>
      <c r="DJ197" s="107"/>
      <c r="DK197" s="107"/>
      <c r="DL197" s="63"/>
      <c r="DM197" s="63"/>
      <c r="DN197" s="63"/>
      <c r="DR197" s="105"/>
      <c r="DS197" s="104" t="s">
        <v>5</v>
      </c>
      <c r="DT197" s="105"/>
      <c r="DU197" s="107" t="s">
        <v>34</v>
      </c>
      <c r="DX197" s="104"/>
      <c r="DY197" s="107"/>
      <c r="DZ197" s="107"/>
      <c r="EA197" s="107"/>
      <c r="EB197" s="107"/>
      <c r="EC197" s="63"/>
      <c r="ED197" s="63"/>
      <c r="EE197" s="63"/>
      <c r="EN197" s="105" t="s">
        <v>5</v>
      </c>
      <c r="EO197" s="107" t="s">
        <v>34</v>
      </c>
      <c r="ER197" s="104"/>
      <c r="ET197" s="107"/>
      <c r="EX197" s="107"/>
      <c r="EY197" s="107"/>
      <c r="EZ197" s="63"/>
      <c r="FA197" s="63"/>
      <c r="FB197" s="63"/>
      <c r="FF197" s="75"/>
      <c r="FG197" s="76"/>
      <c r="FH197" s="75"/>
      <c r="FI197" s="77"/>
      <c r="FJ197" s="15"/>
      <c r="FK197" s="15"/>
      <c r="FL197" s="76"/>
      <c r="FM197" s="77"/>
      <c r="FN197" s="77"/>
      <c r="FO197" s="77"/>
      <c r="FP197" s="77"/>
      <c r="FQ197" s="49"/>
      <c r="FR197" s="49"/>
      <c r="FS197" s="49"/>
      <c r="FT197" s="15"/>
      <c r="FU197" s="15"/>
      <c r="FV197" s="15"/>
      <c r="FW197" s="15"/>
      <c r="FX197" s="15"/>
      <c r="FY197" s="15"/>
      <c r="FZ197" s="15"/>
      <c r="GA197" s="15"/>
      <c r="GB197" s="75"/>
      <c r="GC197" s="77"/>
      <c r="GD197" s="15"/>
      <c r="GE197" s="15"/>
      <c r="GF197" s="76"/>
      <c r="GG197" s="15"/>
      <c r="GH197" s="77"/>
      <c r="GI197" s="15"/>
      <c r="GJ197" s="15"/>
      <c r="GK197" s="15"/>
      <c r="GL197" s="77"/>
      <c r="GM197" s="77"/>
      <c r="GN197" s="49"/>
      <c r="GO197" s="49"/>
      <c r="GP197" s="49"/>
      <c r="GQ197" s="15"/>
      <c r="GR197" s="15"/>
      <c r="GS197" s="49"/>
      <c r="GT197" s="49"/>
      <c r="GU197" s="15"/>
      <c r="GV197" s="15"/>
      <c r="GW197" s="101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</row>
    <row r="198" spans="2:243" ht="16.149999999999999" customHeight="1">
      <c r="B198" s="105"/>
      <c r="C198" s="104" t="s">
        <v>6</v>
      </c>
      <c r="D198" s="105"/>
      <c r="E198" s="107" t="s">
        <v>34</v>
      </c>
      <c r="H198" s="106"/>
      <c r="I198" s="109"/>
      <c r="J198" s="109"/>
      <c r="K198" s="109"/>
      <c r="L198" s="109"/>
      <c r="M198" s="60"/>
      <c r="N198" s="60"/>
      <c r="O198" s="60"/>
      <c r="X198" s="105" t="s">
        <v>6</v>
      </c>
      <c r="Y198" s="107" t="s">
        <v>34</v>
      </c>
      <c r="AB198" s="106"/>
      <c r="AD198" s="109"/>
      <c r="AH198" s="109"/>
      <c r="AI198" s="109"/>
      <c r="AJ198" s="60"/>
      <c r="AK198" s="60"/>
      <c r="AL198" s="60"/>
      <c r="AP198" s="105"/>
      <c r="AQ198" s="104" t="s">
        <v>6</v>
      </c>
      <c r="AR198" s="105"/>
      <c r="AS198" s="107" t="s">
        <v>34</v>
      </c>
      <c r="AV198" s="106"/>
      <c r="AW198" s="109"/>
      <c r="AX198" s="109"/>
      <c r="AY198" s="109"/>
      <c r="AZ198" s="109"/>
      <c r="BA198" s="60"/>
      <c r="BB198" s="60"/>
      <c r="BC198" s="60"/>
      <c r="BL198" s="105" t="s">
        <v>6</v>
      </c>
      <c r="BM198" s="107" t="s">
        <v>34</v>
      </c>
      <c r="BP198" s="106"/>
      <c r="BR198" s="109"/>
      <c r="BV198" s="109"/>
      <c r="BW198" s="109"/>
      <c r="BX198" s="60"/>
      <c r="BY198" s="60"/>
      <c r="BZ198" s="60"/>
      <c r="CD198" s="105"/>
      <c r="CE198" s="104" t="s">
        <v>6</v>
      </c>
      <c r="CF198" s="105"/>
      <c r="CG198" s="107" t="s">
        <v>34</v>
      </c>
      <c r="CJ198" s="106"/>
      <c r="CK198" s="109"/>
      <c r="CL198" s="109"/>
      <c r="CM198" s="109"/>
      <c r="CN198" s="109"/>
      <c r="CO198" s="60"/>
      <c r="CP198" s="60"/>
      <c r="CQ198" s="60"/>
      <c r="CZ198" s="105" t="s">
        <v>6</v>
      </c>
      <c r="DA198" s="107" t="s">
        <v>34</v>
      </c>
      <c r="DD198" s="106"/>
      <c r="DF198" s="109"/>
      <c r="DJ198" s="109"/>
      <c r="DK198" s="109"/>
      <c r="DL198" s="60"/>
      <c r="DM198" s="60"/>
      <c r="DN198" s="60"/>
      <c r="DR198" s="105"/>
      <c r="DS198" s="104" t="s">
        <v>6</v>
      </c>
      <c r="DT198" s="105"/>
      <c r="DU198" s="107" t="s">
        <v>34</v>
      </c>
      <c r="DX198" s="106"/>
      <c r="DY198" s="109"/>
      <c r="DZ198" s="109"/>
      <c r="EA198" s="109"/>
      <c r="EB198" s="109"/>
      <c r="EC198" s="60"/>
      <c r="ED198" s="60"/>
      <c r="EE198" s="60"/>
      <c r="EN198" s="105" t="s">
        <v>6</v>
      </c>
      <c r="EO198" s="107" t="s">
        <v>34</v>
      </c>
      <c r="ER198" s="106"/>
      <c r="ET198" s="109"/>
      <c r="EX198" s="109"/>
      <c r="EY198" s="109"/>
      <c r="EZ198" s="60"/>
      <c r="FA198" s="60"/>
      <c r="FB198" s="60"/>
      <c r="FF198" s="75"/>
      <c r="FG198" s="76"/>
      <c r="FH198" s="75"/>
      <c r="FI198" s="77"/>
      <c r="FJ198" s="15"/>
      <c r="FK198" s="15"/>
      <c r="FL198" s="72"/>
      <c r="FM198" s="79"/>
      <c r="FN198" s="79"/>
      <c r="FO198" s="79"/>
      <c r="FP198" s="79"/>
      <c r="FQ198" s="73"/>
      <c r="FR198" s="73"/>
      <c r="FS198" s="73"/>
      <c r="FT198" s="15"/>
      <c r="FU198" s="15"/>
      <c r="FV198" s="15"/>
      <c r="FW198" s="15"/>
      <c r="FX198" s="15"/>
      <c r="FY198" s="15"/>
      <c r="FZ198" s="15"/>
      <c r="GA198" s="15"/>
      <c r="GB198" s="75"/>
      <c r="GC198" s="77"/>
      <c r="GD198" s="15"/>
      <c r="GE198" s="15"/>
      <c r="GF198" s="72"/>
      <c r="GG198" s="15"/>
      <c r="GH198" s="79"/>
      <c r="GI198" s="15"/>
      <c r="GJ198" s="15"/>
      <c r="GK198" s="15"/>
      <c r="GL198" s="79"/>
      <c r="GM198" s="79"/>
      <c r="GN198" s="73"/>
      <c r="GO198" s="73"/>
      <c r="GP198" s="73"/>
      <c r="GQ198" s="15"/>
      <c r="GR198" s="15"/>
      <c r="GS198" s="49"/>
      <c r="GT198" s="49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</row>
    <row r="199" spans="2:243" ht="16.149999999999999" customHeight="1">
      <c r="B199" s="273"/>
      <c r="C199" s="106"/>
      <c r="D199" s="273"/>
      <c r="E199" s="109"/>
      <c r="H199" s="104"/>
      <c r="I199" s="107"/>
      <c r="J199" s="107"/>
      <c r="K199" s="107"/>
      <c r="L199" s="107"/>
      <c r="M199" s="63"/>
      <c r="N199" s="63"/>
      <c r="O199" s="63"/>
      <c r="X199" s="273"/>
      <c r="Y199" s="109"/>
      <c r="AB199" s="104"/>
      <c r="AD199" s="107"/>
      <c r="AH199" s="107"/>
      <c r="AI199" s="107"/>
      <c r="AJ199" s="63"/>
      <c r="AK199" s="63"/>
      <c r="AL199" s="63"/>
      <c r="AP199" s="273"/>
      <c r="AQ199" s="106"/>
      <c r="AR199" s="273"/>
      <c r="AS199" s="109"/>
      <c r="AV199" s="104"/>
      <c r="AW199" s="107"/>
      <c r="AX199" s="107"/>
      <c r="AY199" s="107"/>
      <c r="AZ199" s="107"/>
      <c r="BA199" s="63"/>
      <c r="BB199" s="63"/>
      <c r="BC199" s="63"/>
      <c r="BL199" s="273"/>
      <c r="BM199" s="109"/>
      <c r="BP199" s="104"/>
      <c r="BR199" s="107"/>
      <c r="BV199" s="107"/>
      <c r="BW199" s="107"/>
      <c r="BX199" s="63"/>
      <c r="BY199" s="63"/>
      <c r="BZ199" s="63"/>
      <c r="CD199" s="273"/>
      <c r="CE199" s="106"/>
      <c r="CF199" s="273"/>
      <c r="CG199" s="109"/>
      <c r="CJ199" s="104"/>
      <c r="CK199" s="107"/>
      <c r="CL199" s="107"/>
      <c r="CM199" s="107"/>
      <c r="CN199" s="107"/>
      <c r="CO199" s="63"/>
      <c r="CP199" s="63"/>
      <c r="CQ199" s="63"/>
      <c r="CZ199" s="273"/>
      <c r="DA199" s="109"/>
      <c r="DD199" s="104"/>
      <c r="DF199" s="107"/>
      <c r="DJ199" s="107"/>
      <c r="DK199" s="107"/>
      <c r="DL199" s="63"/>
      <c r="DM199" s="63"/>
      <c r="DN199" s="63"/>
      <c r="DR199" s="273"/>
      <c r="DS199" s="106"/>
      <c r="DT199" s="273"/>
      <c r="DU199" s="109"/>
      <c r="DX199" s="104"/>
      <c r="DY199" s="107"/>
      <c r="DZ199" s="107"/>
      <c r="EA199" s="107"/>
      <c r="EB199" s="107"/>
      <c r="EC199" s="63"/>
      <c r="ED199" s="63"/>
      <c r="EE199" s="63"/>
      <c r="EN199" s="273"/>
      <c r="EO199" s="109"/>
      <c r="ER199" s="104"/>
      <c r="ET199" s="107"/>
      <c r="EX199" s="107"/>
      <c r="EY199" s="107"/>
      <c r="EZ199" s="63"/>
      <c r="FA199" s="63"/>
      <c r="FB199" s="63"/>
      <c r="FF199" s="78"/>
      <c r="FG199" s="72"/>
      <c r="FH199" s="78"/>
      <c r="FI199" s="79"/>
      <c r="FJ199" s="15"/>
      <c r="FK199" s="15"/>
      <c r="FL199" s="76"/>
      <c r="FM199" s="77"/>
      <c r="FN199" s="77"/>
      <c r="FO199" s="77"/>
      <c r="FP199" s="77"/>
      <c r="FQ199" s="49"/>
      <c r="FR199" s="49"/>
      <c r="FS199" s="49"/>
      <c r="FT199" s="15"/>
      <c r="FU199" s="15"/>
      <c r="FV199" s="15"/>
      <c r="FW199" s="15"/>
      <c r="FX199" s="15"/>
      <c r="FY199" s="15"/>
      <c r="FZ199" s="15"/>
      <c r="GA199" s="15"/>
      <c r="GB199" s="78"/>
      <c r="GC199" s="79"/>
      <c r="GD199" s="15"/>
      <c r="GE199" s="15"/>
      <c r="GF199" s="76"/>
      <c r="GG199" s="15"/>
      <c r="GH199" s="77"/>
      <c r="GI199" s="15"/>
      <c r="GJ199" s="15"/>
      <c r="GK199" s="15"/>
      <c r="GL199" s="77"/>
      <c r="GM199" s="77"/>
      <c r="GN199" s="49"/>
      <c r="GO199" s="49"/>
      <c r="GP199" s="49"/>
      <c r="GQ199" s="15"/>
      <c r="GR199" s="15"/>
      <c r="GS199" s="49"/>
      <c r="GT199" s="49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</row>
    <row r="200" spans="2:243" ht="16.149999999999999" customHeight="1">
      <c r="B200" s="105"/>
      <c r="C200" s="104" t="s">
        <v>5</v>
      </c>
      <c r="D200" s="105"/>
      <c r="E200" s="107" t="s">
        <v>34</v>
      </c>
      <c r="H200" s="104"/>
      <c r="I200" s="107"/>
      <c r="J200" s="107"/>
      <c r="K200" s="107"/>
      <c r="L200" s="107"/>
      <c r="M200" s="63"/>
      <c r="N200" s="63"/>
      <c r="O200" s="63"/>
      <c r="X200" s="105" t="s">
        <v>5</v>
      </c>
      <c r="Y200" s="107" t="s">
        <v>34</v>
      </c>
      <c r="AB200" s="104"/>
      <c r="AD200" s="107"/>
      <c r="AH200" s="107"/>
      <c r="AI200" s="107"/>
      <c r="AJ200" s="63"/>
      <c r="AK200" s="63"/>
      <c r="AL200" s="63"/>
      <c r="AP200" s="105"/>
      <c r="AQ200" s="104" t="s">
        <v>5</v>
      </c>
      <c r="AR200" s="105"/>
      <c r="AS200" s="107" t="s">
        <v>34</v>
      </c>
      <c r="AV200" s="104"/>
      <c r="AW200" s="107"/>
      <c r="AX200" s="107"/>
      <c r="AY200" s="107"/>
      <c r="AZ200" s="107"/>
      <c r="BA200" s="63"/>
      <c r="BB200" s="63"/>
      <c r="BC200" s="63"/>
      <c r="BL200" s="105" t="s">
        <v>5</v>
      </c>
      <c r="BM200" s="107" t="s">
        <v>34</v>
      </c>
      <c r="BP200" s="104"/>
      <c r="BR200" s="107"/>
      <c r="BV200" s="107"/>
      <c r="BW200" s="107"/>
      <c r="BX200" s="63"/>
      <c r="BY200" s="63"/>
      <c r="BZ200" s="63"/>
      <c r="CD200" s="105"/>
      <c r="CE200" s="104" t="s">
        <v>5</v>
      </c>
      <c r="CF200" s="105"/>
      <c r="CG200" s="107" t="s">
        <v>34</v>
      </c>
      <c r="CJ200" s="104"/>
      <c r="CK200" s="107"/>
      <c r="CL200" s="107"/>
      <c r="CM200" s="107"/>
      <c r="CN200" s="107"/>
      <c r="CO200" s="63"/>
      <c r="CP200" s="63"/>
      <c r="CQ200" s="63"/>
      <c r="CZ200" s="105" t="s">
        <v>5</v>
      </c>
      <c r="DA200" s="107" t="s">
        <v>34</v>
      </c>
      <c r="DD200" s="104"/>
      <c r="DF200" s="107"/>
      <c r="DJ200" s="107"/>
      <c r="DK200" s="107"/>
      <c r="DL200" s="63"/>
      <c r="DM200" s="63"/>
      <c r="DN200" s="63"/>
      <c r="DR200" s="105"/>
      <c r="DS200" s="104" t="s">
        <v>5</v>
      </c>
      <c r="DT200" s="105"/>
      <c r="DU200" s="107" t="s">
        <v>34</v>
      </c>
      <c r="DX200" s="104"/>
      <c r="DY200" s="107"/>
      <c r="DZ200" s="107"/>
      <c r="EA200" s="107"/>
      <c r="EB200" s="107"/>
      <c r="EC200" s="63"/>
      <c r="ED200" s="63"/>
      <c r="EE200" s="63"/>
      <c r="EN200" s="105" t="s">
        <v>5</v>
      </c>
      <c r="EO200" s="107" t="s">
        <v>34</v>
      </c>
      <c r="ER200" s="104"/>
      <c r="ET200" s="107"/>
      <c r="EX200" s="107"/>
      <c r="EY200" s="107"/>
      <c r="EZ200" s="63"/>
      <c r="FA200" s="63"/>
      <c r="FB200" s="63"/>
      <c r="FF200" s="75"/>
      <c r="FG200" s="76"/>
      <c r="FH200" s="75"/>
      <c r="FI200" s="77"/>
      <c r="FJ200" s="15"/>
      <c r="FK200" s="15"/>
      <c r="FL200" s="76"/>
      <c r="FM200" s="77"/>
      <c r="FN200" s="77"/>
      <c r="FO200" s="77"/>
      <c r="FP200" s="77"/>
      <c r="FQ200" s="49"/>
      <c r="FR200" s="49"/>
      <c r="FS200" s="49"/>
      <c r="FT200" s="15"/>
      <c r="FU200" s="15"/>
      <c r="FV200" s="15"/>
      <c r="FW200" s="15"/>
      <c r="FX200" s="15"/>
      <c r="FY200" s="15"/>
      <c r="FZ200" s="15"/>
      <c r="GA200" s="15"/>
      <c r="GB200" s="75"/>
      <c r="GC200" s="77"/>
      <c r="GD200" s="15"/>
      <c r="GE200" s="15"/>
      <c r="GF200" s="76"/>
      <c r="GG200" s="15"/>
      <c r="GH200" s="77"/>
      <c r="GI200" s="15"/>
      <c r="GJ200" s="15"/>
      <c r="GK200" s="15"/>
      <c r="GL200" s="77"/>
      <c r="GM200" s="77"/>
      <c r="GN200" s="49"/>
      <c r="GO200" s="49"/>
      <c r="GP200" s="49"/>
      <c r="GQ200" s="15"/>
      <c r="GR200" s="15"/>
      <c r="GS200" s="15"/>
      <c r="GT200" s="49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</row>
    <row r="201" spans="2:243" ht="16.149999999999999" customHeight="1">
      <c r="B201" s="105"/>
      <c r="C201" s="104" t="s">
        <v>6</v>
      </c>
      <c r="D201" s="105"/>
      <c r="E201" s="107" t="s">
        <v>34</v>
      </c>
      <c r="H201" s="106"/>
      <c r="I201" s="109"/>
      <c r="J201" s="109"/>
      <c r="K201" s="109"/>
      <c r="L201" s="109"/>
      <c r="M201" s="60"/>
      <c r="N201" s="60"/>
      <c r="O201" s="60"/>
      <c r="X201" s="105" t="s">
        <v>6</v>
      </c>
      <c r="Y201" s="107" t="s">
        <v>34</v>
      </c>
      <c r="AB201" s="106"/>
      <c r="AD201" s="109"/>
      <c r="AH201" s="109"/>
      <c r="AI201" s="109"/>
      <c r="AJ201" s="60"/>
      <c r="AK201" s="60"/>
      <c r="AL201" s="60"/>
      <c r="AP201" s="105"/>
      <c r="AQ201" s="104" t="s">
        <v>6</v>
      </c>
      <c r="AR201" s="105"/>
      <c r="AS201" s="107" t="s">
        <v>34</v>
      </c>
      <c r="AV201" s="106"/>
      <c r="AW201" s="109"/>
      <c r="AX201" s="109"/>
      <c r="AY201" s="109"/>
      <c r="AZ201" s="109"/>
      <c r="BA201" s="60"/>
      <c r="BB201" s="60"/>
      <c r="BC201" s="60"/>
      <c r="BL201" s="105" t="s">
        <v>6</v>
      </c>
      <c r="BM201" s="107" t="s">
        <v>34</v>
      </c>
      <c r="BP201" s="106"/>
      <c r="BR201" s="109"/>
      <c r="BV201" s="109"/>
      <c r="BW201" s="109"/>
      <c r="BX201" s="60"/>
      <c r="BY201" s="60"/>
      <c r="BZ201" s="60"/>
      <c r="CD201" s="105"/>
      <c r="CE201" s="104" t="s">
        <v>6</v>
      </c>
      <c r="CF201" s="105"/>
      <c r="CG201" s="107" t="s">
        <v>34</v>
      </c>
      <c r="CJ201" s="106"/>
      <c r="CK201" s="109"/>
      <c r="CL201" s="109"/>
      <c r="CM201" s="109"/>
      <c r="CN201" s="109"/>
      <c r="CO201" s="60"/>
      <c r="CP201" s="60"/>
      <c r="CQ201" s="60"/>
      <c r="CZ201" s="105" t="s">
        <v>6</v>
      </c>
      <c r="DA201" s="107" t="s">
        <v>34</v>
      </c>
      <c r="DD201" s="106"/>
      <c r="DF201" s="109"/>
      <c r="DJ201" s="109"/>
      <c r="DK201" s="109"/>
      <c r="DL201" s="60"/>
      <c r="DM201" s="60"/>
      <c r="DN201" s="60"/>
      <c r="DR201" s="105"/>
      <c r="DS201" s="104" t="s">
        <v>6</v>
      </c>
      <c r="DT201" s="105"/>
      <c r="DU201" s="107" t="s">
        <v>34</v>
      </c>
      <c r="DX201" s="106"/>
      <c r="DY201" s="109"/>
      <c r="DZ201" s="109"/>
      <c r="EA201" s="109"/>
      <c r="EB201" s="109"/>
      <c r="EC201" s="60"/>
      <c r="ED201" s="60"/>
      <c r="EE201" s="60"/>
      <c r="EN201" s="105" t="s">
        <v>6</v>
      </c>
      <c r="EO201" s="107" t="s">
        <v>34</v>
      </c>
      <c r="ER201" s="106"/>
      <c r="ET201" s="109"/>
      <c r="EX201" s="109"/>
      <c r="EY201" s="109"/>
      <c r="EZ201" s="60"/>
      <c r="FA201" s="60"/>
      <c r="FB201" s="60"/>
      <c r="FF201" s="75"/>
      <c r="FG201" s="76"/>
      <c r="FH201" s="75"/>
      <c r="FI201" s="77"/>
      <c r="FJ201" s="15"/>
      <c r="FK201" s="15"/>
      <c r="FL201" s="72"/>
      <c r="FM201" s="79"/>
      <c r="FN201" s="79"/>
      <c r="FO201" s="79"/>
      <c r="FP201" s="79"/>
      <c r="FQ201" s="73"/>
      <c r="FR201" s="73"/>
      <c r="FS201" s="73"/>
      <c r="FT201" s="15"/>
      <c r="FU201" s="15"/>
      <c r="FV201" s="15"/>
      <c r="FW201" s="15"/>
      <c r="FX201" s="15"/>
      <c r="FY201" s="15"/>
      <c r="FZ201" s="15"/>
      <c r="GA201" s="15"/>
      <c r="GB201" s="75"/>
      <c r="GC201" s="77"/>
      <c r="GD201" s="15"/>
      <c r="GE201" s="15"/>
      <c r="GF201" s="72"/>
      <c r="GG201" s="15"/>
      <c r="GH201" s="79"/>
      <c r="GI201" s="15"/>
      <c r="GJ201" s="15"/>
      <c r="GK201" s="15"/>
      <c r="GL201" s="79"/>
      <c r="GM201" s="79"/>
      <c r="GN201" s="73"/>
      <c r="GO201" s="73"/>
      <c r="GP201" s="73"/>
      <c r="GQ201" s="15"/>
      <c r="GR201" s="15"/>
      <c r="GS201" s="15"/>
      <c r="GT201" s="49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</row>
    <row r="202" spans="2:243" ht="16.149999999999999" customHeight="1">
      <c r="H202" s="104"/>
      <c r="I202" s="107"/>
      <c r="J202" s="107"/>
      <c r="K202" s="107"/>
      <c r="L202" s="107"/>
      <c r="M202" s="63"/>
      <c r="N202" s="63"/>
      <c r="O202" s="63"/>
      <c r="AE202" s="104"/>
      <c r="AG202" s="107"/>
      <c r="AH202" s="107"/>
      <c r="AI202" s="107"/>
      <c r="AJ202" s="63"/>
      <c r="AK202" s="63"/>
      <c r="AL202" s="63"/>
      <c r="AV202" s="104"/>
      <c r="AW202" s="107"/>
      <c r="AX202" s="107"/>
      <c r="AY202" s="107"/>
      <c r="AZ202" s="107"/>
      <c r="BA202" s="63"/>
      <c r="BB202" s="63"/>
      <c r="BC202" s="63"/>
      <c r="BS202" s="104"/>
      <c r="BU202" s="107"/>
      <c r="BV202" s="107"/>
      <c r="BW202" s="107"/>
      <c r="BX202" s="63"/>
      <c r="BY202" s="63"/>
      <c r="BZ202" s="63"/>
      <c r="CJ202" s="104"/>
      <c r="CK202" s="107"/>
      <c r="CL202" s="107"/>
      <c r="CM202" s="107"/>
      <c r="CN202" s="107"/>
      <c r="CO202" s="63"/>
      <c r="CP202" s="63"/>
      <c r="CQ202" s="63"/>
      <c r="DG202" s="104"/>
      <c r="DI202" s="107"/>
      <c r="DJ202" s="107"/>
      <c r="DK202" s="107"/>
      <c r="DL202" s="63"/>
      <c r="DM202" s="63"/>
      <c r="DN202" s="63"/>
      <c r="DX202" s="104"/>
      <c r="DY202" s="107"/>
      <c r="DZ202" s="107"/>
      <c r="EA202" s="107"/>
      <c r="EB202" s="107"/>
      <c r="EC202" s="63"/>
      <c r="ED202" s="63"/>
      <c r="EE202" s="63"/>
      <c r="EU202" s="104"/>
      <c r="EW202" s="107"/>
      <c r="EX202" s="107"/>
      <c r="EY202" s="107"/>
      <c r="EZ202" s="63"/>
      <c r="FA202" s="63"/>
      <c r="FB202" s="63"/>
      <c r="FF202" s="15"/>
      <c r="FG202" s="15"/>
      <c r="FH202" s="15"/>
      <c r="FI202" s="15"/>
      <c r="FJ202" s="15"/>
      <c r="FK202" s="15"/>
      <c r="FL202" s="76"/>
      <c r="FM202" s="77"/>
      <c r="FN202" s="77"/>
      <c r="FO202" s="77"/>
      <c r="FP202" s="77"/>
      <c r="FQ202" s="49"/>
      <c r="FR202" s="49"/>
      <c r="FS202" s="49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76"/>
      <c r="GJ202" s="15"/>
      <c r="GK202" s="77"/>
      <c r="GL202" s="77"/>
      <c r="GM202" s="77"/>
      <c r="GN202" s="49"/>
      <c r="GO202" s="49"/>
      <c r="GP202" s="49"/>
      <c r="GQ202" s="15"/>
      <c r="GR202" s="15"/>
      <c r="GS202" s="61"/>
      <c r="GT202" s="49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</row>
    <row r="203" spans="2:243" ht="16.149999999999999" customHeight="1" thickBot="1">
      <c r="F203" s="110" t="s">
        <v>35</v>
      </c>
      <c r="G203" s="272"/>
      <c r="H203" s="272"/>
      <c r="I203" s="272"/>
      <c r="J203" s="272"/>
      <c r="K203" s="111"/>
      <c r="L203" s="111"/>
      <c r="M203" s="111"/>
      <c r="N203" s="112"/>
      <c r="O203" s="112"/>
      <c r="P203" s="272"/>
      <c r="Q203" s="272"/>
      <c r="R203" s="272"/>
      <c r="S203" s="272"/>
      <c r="Z203" s="110" t="s">
        <v>35</v>
      </c>
      <c r="AA203" s="272"/>
      <c r="AB203" s="272"/>
      <c r="AC203" s="272"/>
      <c r="AD203" s="272"/>
      <c r="AE203" s="113"/>
      <c r="AF203" s="272"/>
      <c r="AG203" s="111"/>
      <c r="AH203" s="111"/>
      <c r="AI203" s="111"/>
      <c r="AJ203" s="112"/>
      <c r="AK203" s="112"/>
      <c r="AL203" s="63"/>
      <c r="AT203" s="110" t="s">
        <v>35</v>
      </c>
      <c r="AU203" s="272"/>
      <c r="AV203" s="272"/>
      <c r="AW203" s="272"/>
      <c r="AX203" s="272"/>
      <c r="AY203" s="111"/>
      <c r="AZ203" s="111"/>
      <c r="BA203" s="111"/>
      <c r="BB203" s="112"/>
      <c r="BC203" s="112"/>
      <c r="BD203" s="272"/>
      <c r="BE203" s="272"/>
      <c r="BF203" s="272"/>
      <c r="BG203" s="272"/>
      <c r="BN203" s="110" t="s">
        <v>35</v>
      </c>
      <c r="BO203" s="272"/>
      <c r="BP203" s="272"/>
      <c r="BQ203" s="272"/>
      <c r="BR203" s="272"/>
      <c r="BS203" s="113"/>
      <c r="BT203" s="272"/>
      <c r="BU203" s="111"/>
      <c r="BV203" s="111"/>
      <c r="BW203" s="111"/>
      <c r="BX203" s="112"/>
      <c r="BY203" s="112"/>
      <c r="BZ203" s="63"/>
      <c r="CH203" s="110" t="s">
        <v>35</v>
      </c>
      <c r="CI203" s="272"/>
      <c r="CJ203" s="272"/>
      <c r="CK203" s="272"/>
      <c r="CL203" s="272"/>
      <c r="CM203" s="111"/>
      <c r="CN203" s="111"/>
      <c r="CO203" s="111"/>
      <c r="CP203" s="112"/>
      <c r="CQ203" s="112"/>
      <c r="CR203" s="272"/>
      <c r="CS203" s="272"/>
      <c r="CT203" s="272"/>
      <c r="CU203" s="272"/>
      <c r="DB203" s="110" t="s">
        <v>35</v>
      </c>
      <c r="DC203" s="272"/>
      <c r="DD203" s="272"/>
      <c r="DE203" s="272"/>
      <c r="DF203" s="272"/>
      <c r="DG203" s="113"/>
      <c r="DH203" s="272"/>
      <c r="DI203" s="111"/>
      <c r="DJ203" s="111"/>
      <c r="DK203" s="111"/>
      <c r="DL203" s="112"/>
      <c r="DM203" s="112"/>
      <c r="DN203" s="63"/>
      <c r="DV203" s="110" t="s">
        <v>35</v>
      </c>
      <c r="DW203" s="272"/>
      <c r="DX203" s="272"/>
      <c r="DY203" s="272"/>
      <c r="DZ203" s="272"/>
      <c r="EA203" s="111"/>
      <c r="EB203" s="111"/>
      <c r="EC203" s="111"/>
      <c r="ED203" s="112"/>
      <c r="EE203" s="112"/>
      <c r="EF203" s="272"/>
      <c r="EG203" s="272"/>
      <c r="EH203" s="272"/>
      <c r="EI203" s="272"/>
      <c r="EP203" s="110" t="s">
        <v>35</v>
      </c>
      <c r="EQ203" s="272"/>
      <c r="ER203" s="272"/>
      <c r="ES203" s="272"/>
      <c r="ET203" s="272"/>
      <c r="EU203" s="113"/>
      <c r="EV203" s="272"/>
      <c r="EW203" s="111"/>
      <c r="EX203" s="111"/>
      <c r="EY203" s="111"/>
      <c r="EZ203" s="112"/>
      <c r="FA203" s="112"/>
      <c r="FB203" s="63"/>
      <c r="FF203" s="15"/>
      <c r="FG203" s="15"/>
      <c r="FH203" s="15"/>
      <c r="FI203" s="15"/>
      <c r="FJ203" s="46"/>
      <c r="FK203" s="15"/>
      <c r="FL203" s="15"/>
      <c r="FM203" s="15"/>
      <c r="FN203" s="15"/>
      <c r="FO203" s="77"/>
      <c r="FP203" s="77"/>
      <c r="FQ203" s="77"/>
      <c r="FR203" s="49"/>
      <c r="FS203" s="49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46"/>
      <c r="GE203" s="15"/>
      <c r="GF203" s="15"/>
      <c r="GG203" s="15"/>
      <c r="GH203" s="15"/>
      <c r="GI203" s="76"/>
      <c r="GJ203" s="15"/>
      <c r="GK203" s="77"/>
      <c r="GL203" s="77"/>
      <c r="GM203" s="77"/>
      <c r="GN203" s="49"/>
      <c r="GO203" s="49"/>
      <c r="GP203" s="49"/>
      <c r="GQ203" s="15"/>
      <c r="GR203" s="15"/>
      <c r="GS203" s="61"/>
      <c r="GT203" s="49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</row>
    <row r="204" spans="2:243" ht="16.149999999999999" customHeight="1">
      <c r="AL204" s="63"/>
      <c r="BZ204" s="63"/>
      <c r="DN204" s="63"/>
      <c r="FB204" s="63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49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</row>
    <row r="205" spans="2:243" ht="16.149999999999999" customHeight="1" thickBot="1">
      <c r="F205" s="110" t="s">
        <v>36</v>
      </c>
      <c r="G205" s="272"/>
      <c r="H205" s="272"/>
      <c r="I205" s="272"/>
      <c r="J205" s="272"/>
      <c r="K205" s="272"/>
      <c r="M205" s="110" t="s">
        <v>37</v>
      </c>
      <c r="N205" s="272"/>
      <c r="O205" s="272"/>
      <c r="P205" s="272"/>
      <c r="Q205" s="272"/>
      <c r="R205" s="272"/>
      <c r="S205" s="272"/>
      <c r="Z205" s="110" t="s">
        <v>36</v>
      </c>
      <c r="AA205" s="272"/>
      <c r="AB205" s="272"/>
      <c r="AC205" s="272"/>
      <c r="AD205" s="272"/>
      <c r="AE205" s="272"/>
      <c r="AG205" s="114" t="s">
        <v>37</v>
      </c>
      <c r="AH205" s="272"/>
      <c r="AI205" s="272"/>
      <c r="AJ205" s="272"/>
      <c r="AK205" s="272"/>
      <c r="AL205" s="63"/>
      <c r="AT205" s="110" t="s">
        <v>36</v>
      </c>
      <c r="AU205" s="272"/>
      <c r="AV205" s="272"/>
      <c r="AW205" s="272"/>
      <c r="AX205" s="272"/>
      <c r="AY205" s="272"/>
      <c r="BA205" s="110" t="s">
        <v>37</v>
      </c>
      <c r="BB205" s="272"/>
      <c r="BC205" s="272"/>
      <c r="BD205" s="272"/>
      <c r="BE205" s="272"/>
      <c r="BF205" s="272"/>
      <c r="BG205" s="272"/>
      <c r="BN205" s="110" t="s">
        <v>36</v>
      </c>
      <c r="BO205" s="272"/>
      <c r="BP205" s="272"/>
      <c r="BQ205" s="272"/>
      <c r="BR205" s="272"/>
      <c r="BS205" s="272"/>
      <c r="BU205" s="114" t="s">
        <v>37</v>
      </c>
      <c r="BV205" s="272"/>
      <c r="BW205" s="272"/>
      <c r="BX205" s="272"/>
      <c r="BY205" s="272"/>
      <c r="BZ205" s="63"/>
      <c r="CH205" s="110" t="s">
        <v>36</v>
      </c>
      <c r="CI205" s="272"/>
      <c r="CJ205" s="272"/>
      <c r="CK205" s="272"/>
      <c r="CL205" s="272"/>
      <c r="CM205" s="272"/>
      <c r="CO205" s="110" t="s">
        <v>37</v>
      </c>
      <c r="CP205" s="272"/>
      <c r="CQ205" s="272"/>
      <c r="CR205" s="272"/>
      <c r="CS205" s="272"/>
      <c r="CT205" s="272"/>
      <c r="CU205" s="272"/>
      <c r="DB205" s="110" t="s">
        <v>36</v>
      </c>
      <c r="DC205" s="272"/>
      <c r="DD205" s="272"/>
      <c r="DE205" s="272"/>
      <c r="DF205" s="272"/>
      <c r="DG205" s="272"/>
      <c r="DI205" s="114" t="s">
        <v>37</v>
      </c>
      <c r="DJ205" s="272"/>
      <c r="DK205" s="272"/>
      <c r="DL205" s="272"/>
      <c r="DM205" s="272"/>
      <c r="DN205" s="63"/>
      <c r="DV205" s="110" t="s">
        <v>36</v>
      </c>
      <c r="DW205" s="272"/>
      <c r="DX205" s="272"/>
      <c r="DY205" s="272"/>
      <c r="DZ205" s="272"/>
      <c r="EA205" s="272"/>
      <c r="EC205" s="110" t="s">
        <v>37</v>
      </c>
      <c r="ED205" s="272"/>
      <c r="EE205" s="272"/>
      <c r="EF205" s="272"/>
      <c r="EG205" s="272"/>
      <c r="EH205" s="272"/>
      <c r="EI205" s="272"/>
      <c r="EP205" s="110" t="s">
        <v>36</v>
      </c>
      <c r="EQ205" s="272"/>
      <c r="ER205" s="272"/>
      <c r="ES205" s="272"/>
      <c r="ET205" s="272"/>
      <c r="EU205" s="272"/>
      <c r="EW205" s="114" t="s">
        <v>37</v>
      </c>
      <c r="EX205" s="272"/>
      <c r="EY205" s="272"/>
      <c r="EZ205" s="272"/>
      <c r="FA205" s="272"/>
      <c r="FB205" s="63"/>
      <c r="FF205" s="15"/>
      <c r="FG205" s="15"/>
      <c r="FH205" s="15"/>
      <c r="FI205" s="15"/>
      <c r="FJ205" s="46"/>
      <c r="FK205" s="15"/>
      <c r="FL205" s="15"/>
      <c r="FM205" s="15"/>
      <c r="FN205" s="15"/>
      <c r="FO205" s="15"/>
      <c r="FP205" s="15"/>
      <c r="FQ205" s="46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46"/>
      <c r="GE205" s="15"/>
      <c r="GF205" s="15"/>
      <c r="GG205" s="15"/>
      <c r="GH205" s="15"/>
      <c r="GI205" s="15"/>
      <c r="GJ205" s="15"/>
      <c r="GK205" s="48"/>
      <c r="GL205" s="15"/>
      <c r="GM205" s="15"/>
      <c r="GN205" s="15"/>
      <c r="GO205" s="15"/>
      <c r="GP205" s="49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</row>
    <row r="206" spans="2:243" ht="16.149999999999999" customHeight="1">
      <c r="K206" s="61"/>
      <c r="L206" s="61"/>
      <c r="M206" s="61"/>
      <c r="N206" s="61"/>
      <c r="O206" s="61"/>
      <c r="AG206" s="61"/>
      <c r="AH206" s="61"/>
      <c r="AI206" s="61"/>
      <c r="AJ206" s="61"/>
      <c r="AK206" s="61"/>
      <c r="AL206" s="63"/>
      <c r="AY206" s="61"/>
      <c r="AZ206" s="61"/>
      <c r="BA206" s="61"/>
      <c r="BB206" s="61"/>
      <c r="BC206" s="61"/>
      <c r="BU206" s="61"/>
      <c r="BV206" s="61"/>
      <c r="BW206" s="61"/>
      <c r="BX206" s="61"/>
      <c r="BY206" s="61"/>
      <c r="BZ206" s="63"/>
      <c r="CM206" s="61"/>
      <c r="CN206" s="61"/>
      <c r="CO206" s="61"/>
      <c r="CP206" s="61"/>
      <c r="CQ206" s="61"/>
      <c r="DI206" s="61"/>
      <c r="DJ206" s="61"/>
      <c r="DK206" s="61"/>
      <c r="DL206" s="61"/>
      <c r="DM206" s="61"/>
      <c r="DN206" s="63"/>
      <c r="EA206" s="61"/>
      <c r="EB206" s="61"/>
      <c r="EC206" s="61"/>
      <c r="ED206" s="61"/>
      <c r="EE206" s="61"/>
      <c r="EW206" s="61"/>
      <c r="EX206" s="61"/>
      <c r="EY206" s="61"/>
      <c r="EZ206" s="61"/>
      <c r="FA206" s="61"/>
      <c r="FB206" s="63"/>
      <c r="FF206" s="15"/>
      <c r="FG206" s="15"/>
      <c r="FH206" s="15"/>
      <c r="FI206" s="15"/>
      <c r="FJ206" s="15"/>
      <c r="FK206" s="15"/>
      <c r="FL206" s="15"/>
      <c r="FM206" s="15"/>
      <c r="FN206" s="15"/>
      <c r="FO206" s="61"/>
      <c r="FP206" s="61"/>
      <c r="FQ206" s="61"/>
      <c r="FR206" s="61"/>
      <c r="FS206" s="61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61"/>
      <c r="GL206" s="61"/>
      <c r="GM206" s="61"/>
      <c r="GN206" s="61"/>
      <c r="GO206" s="61"/>
      <c r="GP206" s="49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</row>
    <row r="207" spans="2:243" ht="16.149999999999999" customHeight="1" thickBot="1">
      <c r="F207" s="110" t="s">
        <v>38</v>
      </c>
      <c r="G207" s="272"/>
      <c r="H207" s="272"/>
      <c r="I207" s="272"/>
      <c r="J207" s="272"/>
      <c r="K207" s="115"/>
      <c r="L207" s="115"/>
      <c r="M207" s="115"/>
      <c r="N207" s="115"/>
      <c r="O207" s="115"/>
      <c r="P207" s="272"/>
      <c r="Q207" s="272"/>
      <c r="R207" s="272"/>
      <c r="S207" s="272"/>
      <c r="Z207" s="110" t="s">
        <v>38</v>
      </c>
      <c r="AA207" s="272"/>
      <c r="AB207" s="272"/>
      <c r="AC207" s="272"/>
      <c r="AD207" s="272"/>
      <c r="AE207" s="116"/>
      <c r="AF207" s="272"/>
      <c r="AG207" s="115"/>
      <c r="AH207" s="115"/>
      <c r="AI207" s="115"/>
      <c r="AJ207" s="115"/>
      <c r="AK207" s="115"/>
      <c r="AL207" s="63"/>
      <c r="AT207" s="110" t="s">
        <v>38</v>
      </c>
      <c r="AU207" s="272"/>
      <c r="AV207" s="272"/>
      <c r="AW207" s="272"/>
      <c r="AX207" s="272"/>
      <c r="AY207" s="115"/>
      <c r="AZ207" s="115"/>
      <c r="BA207" s="115"/>
      <c r="BB207" s="115"/>
      <c r="BC207" s="115"/>
      <c r="BD207" s="272"/>
      <c r="BE207" s="272"/>
      <c r="BF207" s="272"/>
      <c r="BG207" s="272"/>
      <c r="BN207" s="110" t="s">
        <v>38</v>
      </c>
      <c r="BO207" s="272"/>
      <c r="BP207" s="272"/>
      <c r="BQ207" s="272"/>
      <c r="BR207" s="272"/>
      <c r="BS207" s="116"/>
      <c r="BT207" s="272"/>
      <c r="BU207" s="115"/>
      <c r="BV207" s="115"/>
      <c r="BW207" s="115"/>
      <c r="BX207" s="115"/>
      <c r="BY207" s="115"/>
      <c r="BZ207" s="63"/>
      <c r="CH207" s="110" t="s">
        <v>38</v>
      </c>
      <c r="CI207" s="272"/>
      <c r="CJ207" s="272"/>
      <c r="CK207" s="272"/>
      <c r="CL207" s="272"/>
      <c r="CM207" s="115"/>
      <c r="CN207" s="115"/>
      <c r="CO207" s="115"/>
      <c r="CP207" s="115"/>
      <c r="CQ207" s="115"/>
      <c r="CR207" s="272"/>
      <c r="CS207" s="272"/>
      <c r="CT207" s="272"/>
      <c r="CU207" s="272"/>
      <c r="DB207" s="110" t="s">
        <v>38</v>
      </c>
      <c r="DC207" s="272"/>
      <c r="DD207" s="272"/>
      <c r="DE207" s="272"/>
      <c r="DF207" s="272"/>
      <c r="DG207" s="116"/>
      <c r="DH207" s="272"/>
      <c r="DI207" s="115"/>
      <c r="DJ207" s="115"/>
      <c r="DK207" s="115"/>
      <c r="DL207" s="115"/>
      <c r="DM207" s="115"/>
      <c r="DN207" s="63"/>
      <c r="DV207" s="110" t="s">
        <v>38</v>
      </c>
      <c r="DW207" s="272"/>
      <c r="DX207" s="272"/>
      <c r="DY207" s="272"/>
      <c r="DZ207" s="272"/>
      <c r="EA207" s="115"/>
      <c r="EB207" s="115"/>
      <c r="EC207" s="115"/>
      <c r="ED207" s="115"/>
      <c r="EE207" s="115"/>
      <c r="EF207" s="272"/>
      <c r="EG207" s="272"/>
      <c r="EH207" s="272"/>
      <c r="EI207" s="272"/>
      <c r="EP207" s="110" t="s">
        <v>38</v>
      </c>
      <c r="EQ207" s="272"/>
      <c r="ER207" s="272"/>
      <c r="ES207" s="272"/>
      <c r="ET207" s="272"/>
      <c r="EU207" s="116"/>
      <c r="EV207" s="272"/>
      <c r="EW207" s="115"/>
      <c r="EX207" s="115"/>
      <c r="EY207" s="115"/>
      <c r="EZ207" s="115"/>
      <c r="FA207" s="115"/>
      <c r="FB207" s="63"/>
      <c r="FF207" s="15"/>
      <c r="FG207" s="15"/>
      <c r="FH207" s="15"/>
      <c r="FI207" s="15"/>
      <c r="FJ207" s="46"/>
      <c r="FK207" s="15"/>
      <c r="FL207" s="15"/>
      <c r="FM207" s="15"/>
      <c r="FN207" s="15"/>
      <c r="FO207" s="61"/>
      <c r="FP207" s="61"/>
      <c r="FQ207" s="61"/>
      <c r="FR207" s="61"/>
      <c r="FS207" s="61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46"/>
      <c r="GE207" s="15"/>
      <c r="GF207" s="15"/>
      <c r="GG207" s="15"/>
      <c r="GH207" s="15"/>
      <c r="GI207" s="72"/>
      <c r="GJ207" s="15"/>
      <c r="GK207" s="61"/>
      <c r="GL207" s="61"/>
      <c r="GM207" s="61"/>
      <c r="GN207" s="61"/>
      <c r="GO207" s="61"/>
      <c r="GP207" s="49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</row>
    <row r="208" spans="2:243" ht="16.149999999999999" customHeight="1"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3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3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3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Q208" s="61"/>
      <c r="ER208" s="61"/>
      <c r="ES208" s="61"/>
      <c r="ET208" s="61"/>
      <c r="EU208" s="61"/>
      <c r="EV208" s="61"/>
      <c r="EW208" s="61"/>
      <c r="EX208" s="61"/>
      <c r="EY208" s="61"/>
      <c r="EZ208" s="61"/>
      <c r="FA208" s="61"/>
      <c r="FB208" s="63"/>
      <c r="FF208" s="15"/>
      <c r="FG208" s="15"/>
      <c r="FH208" s="15"/>
      <c r="FI208" s="15"/>
      <c r="FJ208" s="15"/>
      <c r="FK208" s="15"/>
      <c r="FL208" s="15"/>
      <c r="FM208" s="61"/>
      <c r="FN208" s="61"/>
      <c r="FO208" s="61"/>
      <c r="FP208" s="61"/>
      <c r="FQ208" s="61"/>
      <c r="FR208" s="61"/>
      <c r="FS208" s="61"/>
      <c r="FT208" s="61"/>
      <c r="FU208" s="61"/>
      <c r="FV208" s="61"/>
      <c r="FW208" s="15"/>
      <c r="FX208" s="15"/>
      <c r="FY208" s="15"/>
      <c r="FZ208" s="15"/>
      <c r="GA208" s="15"/>
      <c r="GB208" s="15"/>
      <c r="GC208" s="15"/>
      <c r="GD208" s="15"/>
      <c r="GE208" s="61"/>
      <c r="GF208" s="61"/>
      <c r="GG208" s="61"/>
      <c r="GH208" s="61"/>
      <c r="GI208" s="61"/>
      <c r="GJ208" s="61"/>
      <c r="GK208" s="61"/>
      <c r="GL208" s="61"/>
      <c r="GM208" s="61"/>
      <c r="GN208" s="61"/>
      <c r="GO208" s="61"/>
      <c r="GP208" s="49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</row>
    <row r="209" spans="2:243" ht="16.149999999999999" customHeight="1">
      <c r="C209" s="106"/>
      <c r="E209" s="117"/>
      <c r="F209" s="264"/>
      <c r="G209" s="61"/>
      <c r="H209" s="126"/>
      <c r="I209" s="61"/>
      <c r="J209" s="61"/>
      <c r="K209" s="61"/>
      <c r="L209" s="61"/>
      <c r="M209" s="61"/>
      <c r="N209" s="61"/>
      <c r="O209" s="61"/>
      <c r="P209" s="264"/>
      <c r="Q209" s="264"/>
      <c r="R209" s="61"/>
      <c r="S209" s="61"/>
      <c r="T209" s="61"/>
      <c r="U209" s="61"/>
      <c r="V209" s="61"/>
      <c r="W209" s="61"/>
      <c r="X209" s="61"/>
      <c r="Y209" s="108"/>
      <c r="Z209" s="264"/>
      <c r="AA209" s="126"/>
      <c r="AB209" s="264"/>
      <c r="AC209" s="61"/>
      <c r="AD209" s="61"/>
      <c r="AE209" s="61"/>
      <c r="AF209" s="61"/>
      <c r="AG209" s="61"/>
      <c r="AH209" s="61"/>
      <c r="AI209" s="61"/>
      <c r="AJ209" s="264"/>
      <c r="AK209" s="264"/>
      <c r="AL209" s="264"/>
      <c r="AQ209" s="106"/>
      <c r="AS209" s="117"/>
      <c r="AT209" s="264"/>
      <c r="AU209" s="61"/>
      <c r="AV209" s="126"/>
      <c r="AW209" s="61"/>
      <c r="AX209" s="61"/>
      <c r="AY209" s="61"/>
      <c r="AZ209" s="61"/>
      <c r="BA209" s="61"/>
      <c r="BB209" s="61"/>
      <c r="BC209" s="61"/>
      <c r="BD209" s="264"/>
      <c r="BE209" s="264"/>
      <c r="BF209" s="61"/>
      <c r="BG209" s="61"/>
      <c r="BH209" s="61"/>
      <c r="BI209" s="61"/>
      <c r="BJ209" s="61"/>
      <c r="BK209" s="61"/>
      <c r="BL209" s="61"/>
      <c r="BM209" s="108"/>
      <c r="BN209" s="264"/>
      <c r="BO209" s="126"/>
      <c r="BP209" s="264"/>
      <c r="BQ209" s="61"/>
      <c r="BR209" s="61"/>
      <c r="BS209" s="61"/>
      <c r="BT209" s="61"/>
      <c r="BU209" s="61"/>
      <c r="BV209" s="61"/>
      <c r="BW209" s="61"/>
      <c r="BX209" s="264"/>
      <c r="BY209" s="264"/>
      <c r="BZ209" s="264"/>
      <c r="CE209" s="106"/>
      <c r="CG209" s="117"/>
      <c r="CH209" s="264"/>
      <c r="CI209" s="61"/>
      <c r="CJ209" s="126"/>
      <c r="CK209" s="61"/>
      <c r="CL209" s="61"/>
      <c r="CM209" s="61"/>
      <c r="CN209" s="61"/>
      <c r="CO209" s="61"/>
      <c r="CP209" s="61"/>
      <c r="CQ209" s="61"/>
      <c r="CR209" s="264"/>
      <c r="CS209" s="264"/>
      <c r="CT209" s="61"/>
      <c r="CU209" s="61"/>
      <c r="CV209" s="61"/>
      <c r="CW209" s="61"/>
      <c r="CX209" s="61"/>
      <c r="CY209" s="61"/>
      <c r="CZ209" s="61"/>
      <c r="DA209" s="108"/>
      <c r="DB209" s="264"/>
      <c r="DC209" s="126"/>
      <c r="DD209" s="264"/>
      <c r="DE209" s="61"/>
      <c r="DF209" s="61"/>
      <c r="DG209" s="61"/>
      <c r="DH209" s="61"/>
      <c r="DI209" s="61"/>
      <c r="DJ209" s="61"/>
      <c r="DK209" s="61"/>
      <c r="DL209" s="264"/>
      <c r="DM209" s="264"/>
      <c r="DN209" s="264"/>
      <c r="DS209" s="106"/>
      <c r="DU209" s="117"/>
      <c r="DV209" s="264"/>
      <c r="DW209" s="61"/>
      <c r="DX209" s="126"/>
      <c r="DY209" s="61"/>
      <c r="DZ209" s="61"/>
      <c r="EA209" s="61"/>
      <c r="EB209" s="61"/>
      <c r="EC209" s="61"/>
      <c r="ED209" s="61"/>
      <c r="EE209" s="61"/>
      <c r="EF209" s="264"/>
      <c r="EG209" s="264"/>
      <c r="EH209" s="61"/>
      <c r="EI209" s="61"/>
      <c r="EJ209" s="61"/>
      <c r="EK209" s="61"/>
      <c r="EL209" s="61"/>
      <c r="EM209" s="61"/>
      <c r="EN209" s="61"/>
      <c r="EO209" s="108"/>
      <c r="EP209" s="264"/>
      <c r="EQ209" s="126"/>
      <c r="ER209" s="264"/>
      <c r="ES209" s="61"/>
      <c r="ET209" s="61"/>
      <c r="EU209" s="61"/>
      <c r="EV209" s="61"/>
      <c r="EW209" s="61"/>
      <c r="EX209" s="61"/>
      <c r="EY209" s="61"/>
      <c r="EZ209" s="264"/>
      <c r="FA209" s="264"/>
      <c r="FB209" s="264"/>
      <c r="FF209" s="15"/>
      <c r="FG209" s="72"/>
      <c r="FH209" s="15"/>
      <c r="FI209" s="47"/>
      <c r="FJ209" s="15"/>
      <c r="FK209" s="61"/>
      <c r="FL209" s="46"/>
      <c r="FM209" s="61"/>
      <c r="FN209" s="61"/>
      <c r="FO209" s="61"/>
      <c r="FP209" s="61"/>
      <c r="FQ209" s="61"/>
      <c r="FR209" s="61"/>
      <c r="FS209" s="61"/>
      <c r="FT209" s="15"/>
      <c r="FU209" s="15"/>
      <c r="FV209" s="61"/>
      <c r="FW209" s="61"/>
      <c r="FX209" s="61"/>
      <c r="FY209" s="61"/>
      <c r="FZ209" s="61"/>
      <c r="GA209" s="61"/>
      <c r="GB209" s="61"/>
      <c r="GC209" s="47"/>
      <c r="GD209" s="15"/>
      <c r="GE209" s="46"/>
      <c r="GF209" s="15"/>
      <c r="GG209" s="61"/>
      <c r="GH209" s="61"/>
      <c r="GI209" s="61"/>
      <c r="GJ209" s="61"/>
      <c r="GK209" s="61"/>
      <c r="GL209" s="61"/>
      <c r="GM209" s="61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</row>
    <row r="210" spans="2:243" ht="16.149999999999999" customHeight="1">
      <c r="F210" s="264"/>
      <c r="G210" s="264"/>
      <c r="H210" s="264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264"/>
      <c r="U210" s="264"/>
      <c r="V210" s="264"/>
      <c r="W210" s="264"/>
      <c r="X210" s="264"/>
      <c r="Y210" s="264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4"/>
      <c r="AT210" s="264"/>
      <c r="AU210" s="264"/>
      <c r="AV210" s="264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264"/>
      <c r="BI210" s="264"/>
      <c r="BJ210" s="264"/>
      <c r="BK210" s="264"/>
      <c r="BL210" s="264"/>
      <c r="BM210" s="264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4"/>
      <c r="CH210" s="264"/>
      <c r="CI210" s="264"/>
      <c r="CJ210" s="264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264"/>
      <c r="CW210" s="264"/>
      <c r="CX210" s="264"/>
      <c r="CY210" s="264"/>
      <c r="CZ210" s="264"/>
      <c r="DA210" s="264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4"/>
      <c r="DV210" s="264"/>
      <c r="DW210" s="264"/>
      <c r="DX210" s="264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264"/>
      <c r="EK210" s="264"/>
      <c r="EL210" s="264"/>
      <c r="EM210" s="264"/>
      <c r="EN210" s="264"/>
      <c r="EO210" s="264"/>
      <c r="EP210" s="61"/>
      <c r="EQ210" s="61"/>
      <c r="ER210" s="61"/>
      <c r="ES210" s="61"/>
      <c r="ET210" s="61"/>
      <c r="EU210" s="61"/>
      <c r="EV210" s="61"/>
      <c r="EW210" s="61"/>
      <c r="EX210" s="61"/>
      <c r="EY210" s="61"/>
      <c r="EZ210" s="61"/>
      <c r="FA210" s="61"/>
      <c r="FB210" s="64"/>
      <c r="FF210" s="15"/>
      <c r="FG210" s="15"/>
      <c r="FH210" s="15"/>
      <c r="FI210" s="15"/>
      <c r="FJ210" s="15"/>
      <c r="FK210" s="15"/>
      <c r="FL210" s="15"/>
      <c r="FM210" s="61"/>
      <c r="FN210" s="61"/>
      <c r="FO210" s="61"/>
      <c r="FP210" s="61"/>
      <c r="FQ210" s="61"/>
      <c r="FR210" s="61"/>
      <c r="FS210" s="61"/>
      <c r="FT210" s="61"/>
      <c r="FU210" s="61"/>
      <c r="FV210" s="61"/>
      <c r="FW210" s="61"/>
      <c r="FX210" s="15"/>
      <c r="FY210" s="15"/>
      <c r="FZ210" s="15"/>
      <c r="GA210" s="15"/>
      <c r="GB210" s="15"/>
      <c r="GC210" s="15"/>
      <c r="GD210" s="61"/>
      <c r="GE210" s="61"/>
      <c r="GF210" s="61"/>
      <c r="GG210" s="61"/>
      <c r="GH210" s="61"/>
      <c r="GI210" s="61"/>
      <c r="GJ210" s="61"/>
      <c r="GK210" s="61"/>
      <c r="GL210" s="61"/>
      <c r="GM210" s="61"/>
      <c r="GN210" s="61"/>
      <c r="GO210" s="61"/>
      <c r="GP210" s="49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</row>
    <row r="211" spans="2:243" ht="16.149999999999999" customHeight="1"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W211" s="264"/>
      <c r="X211" s="264"/>
      <c r="Y211" s="264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264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K211" s="264"/>
      <c r="BL211" s="264"/>
      <c r="BM211" s="264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264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Y211" s="264"/>
      <c r="CZ211" s="264"/>
      <c r="DA211" s="264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264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M211" s="264"/>
      <c r="EN211" s="264"/>
      <c r="EO211" s="264"/>
      <c r="EP211" s="61"/>
      <c r="EQ211" s="61"/>
      <c r="ER211" s="61"/>
      <c r="ES211" s="61"/>
      <c r="ET211" s="61"/>
      <c r="EU211" s="61"/>
      <c r="EV211" s="61"/>
      <c r="EW211" s="61"/>
      <c r="EX211" s="61"/>
      <c r="EY211" s="61"/>
      <c r="EZ211" s="61"/>
      <c r="FA211" s="61"/>
      <c r="FB211" s="61"/>
      <c r="FC211" s="264"/>
      <c r="FF211" s="15"/>
      <c r="FG211" s="15"/>
      <c r="FH211" s="15"/>
      <c r="FI211" s="15"/>
      <c r="FJ211" s="15"/>
      <c r="FK211" s="15"/>
      <c r="FL211" s="15"/>
      <c r="FM211" s="61"/>
      <c r="FN211" s="61"/>
      <c r="FO211" s="61"/>
      <c r="FP211" s="61"/>
      <c r="FQ211" s="61"/>
      <c r="FR211" s="61"/>
      <c r="FS211" s="61"/>
      <c r="FT211" s="61"/>
      <c r="FU211" s="61"/>
      <c r="FV211" s="61"/>
      <c r="FW211" s="61"/>
      <c r="FX211" s="15"/>
      <c r="FY211" s="15"/>
      <c r="FZ211" s="15"/>
      <c r="GA211" s="15"/>
      <c r="GB211" s="15"/>
      <c r="GC211" s="15"/>
      <c r="GD211" s="61"/>
      <c r="GE211" s="61"/>
      <c r="GF211" s="61"/>
      <c r="GG211" s="61"/>
      <c r="GH211" s="61"/>
      <c r="GI211" s="61"/>
      <c r="GJ211" s="61"/>
      <c r="GK211" s="61"/>
      <c r="GL211" s="61"/>
      <c r="GM211" s="61"/>
      <c r="GN211" s="61"/>
      <c r="GO211" s="61"/>
      <c r="GP211" s="61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</row>
    <row r="212" spans="2:243" ht="16.149999999999999" customHeight="1">
      <c r="B212" s="22"/>
      <c r="C212" s="22"/>
      <c r="D212" s="166" t="s">
        <v>28</v>
      </c>
      <c r="G212" s="60"/>
      <c r="H212" s="103" t="str">
        <f>IF((N1=""),"",N1)</f>
        <v>žlutý</v>
      </c>
      <c r="L212" s="60"/>
      <c r="N212" s="12" t="s">
        <v>29</v>
      </c>
      <c r="O212" s="269" t="str">
        <f>IF((AH1=""),"",AH1)</f>
        <v>A</v>
      </c>
      <c r="P212" s="61"/>
      <c r="Q212" s="61"/>
      <c r="R212" s="61"/>
      <c r="S212" s="12" t="s">
        <v>30</v>
      </c>
      <c r="T212" s="270">
        <f>IF((AI27=""),"",AI27)</f>
        <v>1</v>
      </c>
      <c r="W212" s="264"/>
      <c r="X212" s="264"/>
      <c r="Y212" s="22"/>
      <c r="Z212" s="120"/>
      <c r="AA212" s="264"/>
      <c r="AB212" s="264"/>
      <c r="AC212" s="119"/>
      <c r="AD212" s="264"/>
      <c r="AE212" s="264"/>
      <c r="AF212" s="120"/>
      <c r="AG212" s="12"/>
      <c r="AH212" s="119"/>
      <c r="AI212" s="264"/>
      <c r="AJ212" s="264"/>
      <c r="AK212" s="264"/>
      <c r="AL212" s="12"/>
      <c r="AM212" s="267"/>
      <c r="AP212" s="22"/>
      <c r="AQ212" s="22"/>
      <c r="AR212" s="166" t="s">
        <v>28</v>
      </c>
      <c r="AU212" s="60"/>
      <c r="AV212" s="103" t="str">
        <f>IF((BB1=""),"",BB1)</f>
        <v>žlutý</v>
      </c>
      <c r="AZ212" s="60"/>
      <c r="BB212" s="12" t="s">
        <v>29</v>
      </c>
      <c r="BC212" s="269" t="str">
        <f>IF((BV1=""),"",BV1)</f>
        <v>B</v>
      </c>
      <c r="BD212" s="61"/>
      <c r="BE212" s="61"/>
      <c r="BF212" s="61"/>
      <c r="BG212" s="12" t="s">
        <v>30</v>
      </c>
      <c r="BH212" s="270">
        <f>IF((BW27=""),"",BW27)</f>
        <v>2</v>
      </c>
      <c r="BK212" s="264"/>
      <c r="BL212" s="264"/>
      <c r="BM212" s="22"/>
      <c r="BN212" s="120"/>
      <c r="BO212" s="264"/>
      <c r="BP212" s="264"/>
      <c r="BQ212" s="119"/>
      <c r="BR212" s="264"/>
      <c r="BS212" s="264"/>
      <c r="BT212" s="120"/>
      <c r="BU212" s="12"/>
      <c r="BV212" s="119"/>
      <c r="BW212" s="264"/>
      <c r="BX212" s="264"/>
      <c r="BY212" s="264"/>
      <c r="BZ212" s="12"/>
      <c r="CA212" s="267"/>
      <c r="CD212" s="22"/>
      <c r="CE212" s="22"/>
      <c r="CF212" s="166" t="s">
        <v>28</v>
      </c>
      <c r="CI212" s="60"/>
      <c r="CJ212" s="103" t="str">
        <f>IF((CP1=""),"",CP1)</f>
        <v>žlutý</v>
      </c>
      <c r="CN212" s="60"/>
      <c r="CP212" s="12" t="s">
        <v>29</v>
      </c>
      <c r="CQ212" s="269" t="str">
        <f>IF((DJ1=""),"",DJ1)</f>
        <v>C</v>
      </c>
      <c r="CR212" s="61"/>
      <c r="CS212" s="61"/>
      <c r="CT212" s="61"/>
      <c r="CU212" s="12" t="s">
        <v>30</v>
      </c>
      <c r="CV212" s="270">
        <f>IF((DK27=""),"",DK27)</f>
        <v>3</v>
      </c>
      <c r="CY212" s="264"/>
      <c r="CZ212" s="264"/>
      <c r="DA212" s="22"/>
      <c r="DB212" s="120"/>
      <c r="DC212" s="264"/>
      <c r="DD212" s="264"/>
      <c r="DE212" s="119"/>
      <c r="DF212" s="264"/>
      <c r="DG212" s="264"/>
      <c r="DH212" s="120"/>
      <c r="DI212" s="12"/>
      <c r="DJ212" s="119"/>
      <c r="DK212" s="264"/>
      <c r="DL212" s="264"/>
      <c r="DM212" s="264"/>
      <c r="DN212" s="12"/>
      <c r="DO212" s="267"/>
      <c r="DR212" s="22"/>
      <c r="DS212" s="22"/>
      <c r="DT212" s="166" t="s">
        <v>28</v>
      </c>
      <c r="DW212" s="60"/>
      <c r="DX212" s="103" t="str">
        <f>IF((ED1=""),"",ED1)</f>
        <v>žlutý</v>
      </c>
      <c r="EB212" s="60"/>
      <c r="ED212" s="12" t="s">
        <v>29</v>
      </c>
      <c r="EE212" s="269" t="str">
        <f>IF((EX1=""),"",EX1)</f>
        <v>D</v>
      </c>
      <c r="EF212" s="61"/>
      <c r="EG212" s="61"/>
      <c r="EH212" s="61"/>
      <c r="EI212" s="12" t="s">
        <v>30</v>
      </c>
      <c r="EJ212" s="270">
        <f>IF((EY27=""),"",EY27)</f>
        <v>4</v>
      </c>
      <c r="EM212" s="264"/>
      <c r="EN212" s="264"/>
      <c r="EO212" s="22"/>
      <c r="EP212" s="120"/>
      <c r="EQ212" s="264"/>
      <c r="ER212" s="264"/>
      <c r="ES212" s="119"/>
      <c r="ET212" s="264"/>
      <c r="EU212" s="264"/>
      <c r="EV212" s="120"/>
      <c r="EW212" s="12"/>
      <c r="EX212" s="119"/>
      <c r="EY212" s="264"/>
      <c r="EZ212" s="264"/>
      <c r="FA212" s="264"/>
      <c r="FB212" s="12"/>
      <c r="FC212" s="267"/>
      <c r="FF212" s="22"/>
      <c r="FG212" s="22"/>
      <c r="FH212" s="166"/>
      <c r="FI212" s="15"/>
      <c r="FJ212" s="15"/>
      <c r="FK212" s="73"/>
      <c r="FL212" s="74"/>
      <c r="FM212" s="15"/>
      <c r="FN212" s="15"/>
      <c r="FO212" s="15"/>
      <c r="FP212" s="73"/>
      <c r="FQ212" s="15"/>
      <c r="FR212" s="12"/>
      <c r="FS212" s="45"/>
      <c r="FT212" s="61"/>
      <c r="FU212" s="61"/>
      <c r="FV212" s="61"/>
      <c r="FW212" s="12"/>
      <c r="FX212" s="275"/>
      <c r="FY212" s="15"/>
      <c r="FZ212" s="15"/>
      <c r="GA212" s="15"/>
      <c r="GB212" s="15"/>
      <c r="GC212" s="22"/>
      <c r="GD212" s="73"/>
      <c r="GE212" s="15"/>
      <c r="GF212" s="15"/>
      <c r="GG212" s="74"/>
      <c r="GH212" s="15"/>
      <c r="GI212" s="15"/>
      <c r="GJ212" s="73"/>
      <c r="GK212" s="12"/>
      <c r="GL212" s="74"/>
      <c r="GM212" s="15"/>
      <c r="GN212" s="15"/>
      <c r="GO212" s="15"/>
      <c r="GP212" s="12"/>
      <c r="GQ212" s="27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</row>
    <row r="213" spans="2:243" ht="16.149999999999999" customHeight="1">
      <c r="B213" s="22"/>
      <c r="C213" s="22"/>
      <c r="D213" s="22" t="s">
        <v>31</v>
      </c>
      <c r="H213" s="270" t="str">
        <f>IF((W27=""),"",W27)</f>
        <v>15.</v>
      </c>
      <c r="I213" s="60"/>
      <c r="J213" s="60"/>
      <c r="K213" s="60"/>
      <c r="L213" s="60"/>
      <c r="M213" s="62"/>
      <c r="N213" s="62"/>
      <c r="O213" s="62"/>
      <c r="P213" s="61"/>
      <c r="Q213" s="61"/>
      <c r="R213" s="61"/>
      <c r="W213" s="264"/>
      <c r="X213" s="264"/>
      <c r="Y213" s="22"/>
      <c r="Z213" s="264"/>
      <c r="AA213" s="264"/>
      <c r="AB213" s="264"/>
      <c r="AC213" s="267"/>
      <c r="AD213" s="264"/>
      <c r="AE213" s="264"/>
      <c r="AF213" s="120"/>
      <c r="AG213" s="120"/>
      <c r="AH213" s="120"/>
      <c r="AI213" s="120"/>
      <c r="AJ213" s="62"/>
      <c r="AK213" s="62"/>
      <c r="AL213" s="14"/>
      <c r="AM213" s="264"/>
      <c r="AP213" s="22"/>
      <c r="AQ213" s="22"/>
      <c r="AR213" s="22" t="s">
        <v>31</v>
      </c>
      <c r="AV213" s="270" t="str">
        <f>IF((BK27=""),"",BK27)</f>
        <v>15.</v>
      </c>
      <c r="AW213" s="60"/>
      <c r="AX213" s="60"/>
      <c r="AY213" s="60"/>
      <c r="AZ213" s="60"/>
      <c r="BA213" s="62"/>
      <c r="BB213" s="62"/>
      <c r="BC213" s="62"/>
      <c r="BD213" s="61"/>
      <c r="BE213" s="61"/>
      <c r="BF213" s="61"/>
      <c r="BK213" s="264"/>
      <c r="BL213" s="264"/>
      <c r="BM213" s="22"/>
      <c r="BN213" s="264"/>
      <c r="BO213" s="264"/>
      <c r="BP213" s="264"/>
      <c r="BQ213" s="267"/>
      <c r="BR213" s="264"/>
      <c r="BS213" s="264"/>
      <c r="BT213" s="120"/>
      <c r="BU213" s="120"/>
      <c r="BV213" s="120"/>
      <c r="BW213" s="120"/>
      <c r="BX213" s="62"/>
      <c r="BY213" s="62"/>
      <c r="BZ213" s="14"/>
      <c r="CA213" s="264"/>
      <c r="CD213" s="22"/>
      <c r="CE213" s="22"/>
      <c r="CF213" s="22" t="s">
        <v>31</v>
      </c>
      <c r="CJ213" s="270" t="str">
        <f>IF((CY27=""),"",CY27)</f>
        <v>15.</v>
      </c>
      <c r="CK213" s="60"/>
      <c r="CL213" s="60"/>
      <c r="CM213" s="60"/>
      <c r="CN213" s="60"/>
      <c r="CO213" s="62"/>
      <c r="CP213" s="62"/>
      <c r="CQ213" s="62"/>
      <c r="CR213" s="61"/>
      <c r="CS213" s="61"/>
      <c r="CT213" s="61"/>
      <c r="CY213" s="264"/>
      <c r="CZ213" s="264"/>
      <c r="DA213" s="22"/>
      <c r="DB213" s="264"/>
      <c r="DC213" s="264"/>
      <c r="DD213" s="264"/>
      <c r="DE213" s="267"/>
      <c r="DF213" s="264"/>
      <c r="DG213" s="264"/>
      <c r="DH213" s="120"/>
      <c r="DI213" s="120"/>
      <c r="DJ213" s="120"/>
      <c r="DK213" s="120"/>
      <c r="DL213" s="62"/>
      <c r="DM213" s="62"/>
      <c r="DN213" s="14"/>
      <c r="DO213" s="264"/>
      <c r="DR213" s="22"/>
      <c r="DS213" s="22"/>
      <c r="DT213" s="22" t="s">
        <v>31</v>
      </c>
      <c r="DX213" s="270" t="str">
        <f>IF((EM27=""),"",EM27)</f>
        <v>15.</v>
      </c>
      <c r="DY213" s="60"/>
      <c r="DZ213" s="60"/>
      <c r="EA213" s="60"/>
      <c r="EB213" s="60"/>
      <c r="EC213" s="62"/>
      <c r="ED213" s="62"/>
      <c r="EE213" s="62"/>
      <c r="EF213" s="61"/>
      <c r="EG213" s="61"/>
      <c r="EH213" s="61"/>
      <c r="EM213" s="264"/>
      <c r="EN213" s="264"/>
      <c r="EO213" s="22"/>
      <c r="EP213" s="264"/>
      <c r="EQ213" s="264"/>
      <c r="ER213" s="264"/>
      <c r="ES213" s="267"/>
      <c r="ET213" s="264"/>
      <c r="EU213" s="264"/>
      <c r="EV213" s="120"/>
      <c r="EW213" s="120"/>
      <c r="EX213" s="120"/>
      <c r="EY213" s="120"/>
      <c r="EZ213" s="62"/>
      <c r="FA213" s="62"/>
      <c r="FB213" s="14"/>
      <c r="FC213" s="264"/>
      <c r="FF213" s="22"/>
      <c r="FG213" s="22"/>
      <c r="FH213" s="22"/>
      <c r="FI213" s="15"/>
      <c r="FJ213" s="15"/>
      <c r="FK213" s="15"/>
      <c r="FL213" s="275"/>
      <c r="FM213" s="73"/>
      <c r="FN213" s="73"/>
      <c r="FO213" s="73"/>
      <c r="FP213" s="73"/>
      <c r="FQ213" s="62"/>
      <c r="FR213" s="62"/>
      <c r="FS213" s="62"/>
      <c r="FT213" s="61"/>
      <c r="FU213" s="61"/>
      <c r="FV213" s="61"/>
      <c r="FW213" s="15"/>
      <c r="FX213" s="15"/>
      <c r="FY213" s="15"/>
      <c r="FZ213" s="15"/>
      <c r="GA213" s="15"/>
      <c r="GB213" s="15"/>
      <c r="GC213" s="22"/>
      <c r="GD213" s="15"/>
      <c r="GE213" s="15"/>
      <c r="GF213" s="15"/>
      <c r="GG213" s="275"/>
      <c r="GH213" s="15"/>
      <c r="GI213" s="15"/>
      <c r="GJ213" s="73"/>
      <c r="GK213" s="73"/>
      <c r="GL213" s="73"/>
      <c r="GM213" s="73"/>
      <c r="GN213" s="62"/>
      <c r="GO213" s="62"/>
      <c r="GP213" s="14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</row>
    <row r="214" spans="2:243" ht="16.149999999999999" customHeight="1">
      <c r="H214" s="60"/>
      <c r="I214" s="60"/>
      <c r="J214" s="60"/>
      <c r="K214" s="60"/>
      <c r="W214" s="264"/>
      <c r="X214" s="264"/>
      <c r="Y214" s="264"/>
      <c r="Z214" s="264"/>
      <c r="AA214" s="264"/>
      <c r="AB214" s="264"/>
      <c r="AC214" s="264"/>
      <c r="AD214" s="264"/>
      <c r="AE214" s="264"/>
      <c r="AF214" s="264"/>
      <c r="AG214" s="120"/>
      <c r="AH214" s="120"/>
      <c r="AI214" s="264"/>
      <c r="AJ214" s="264"/>
      <c r="AK214" s="12"/>
      <c r="AL214" s="13"/>
      <c r="AM214" s="264"/>
      <c r="AV214" s="60"/>
      <c r="AW214" s="60"/>
      <c r="AX214" s="60"/>
      <c r="AY214" s="60"/>
      <c r="BK214" s="264"/>
      <c r="BL214" s="264"/>
      <c r="BM214" s="264"/>
      <c r="BN214" s="264"/>
      <c r="BO214" s="264"/>
      <c r="BP214" s="264"/>
      <c r="BQ214" s="264"/>
      <c r="BR214" s="264"/>
      <c r="BS214" s="264"/>
      <c r="BT214" s="264"/>
      <c r="BU214" s="120"/>
      <c r="BV214" s="120"/>
      <c r="BW214" s="264"/>
      <c r="BX214" s="264"/>
      <c r="BY214" s="12"/>
      <c r="BZ214" s="13"/>
      <c r="CA214" s="264"/>
      <c r="CJ214" s="60"/>
      <c r="CK214" s="60"/>
      <c r="CL214" s="60"/>
      <c r="CM214" s="60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120"/>
      <c r="DJ214" s="120"/>
      <c r="DK214" s="264"/>
      <c r="DL214" s="264"/>
      <c r="DM214" s="12"/>
      <c r="DN214" s="13"/>
      <c r="DO214" s="264"/>
      <c r="DX214" s="60"/>
      <c r="DY214" s="60"/>
      <c r="DZ214" s="60"/>
      <c r="EA214" s="60"/>
      <c r="EM214" s="264"/>
      <c r="EN214" s="264"/>
      <c r="EO214" s="264"/>
      <c r="EP214" s="264"/>
      <c r="EQ214" s="264"/>
      <c r="ER214" s="264"/>
      <c r="ES214" s="264"/>
      <c r="ET214" s="264"/>
      <c r="EU214" s="264"/>
      <c r="EV214" s="264"/>
      <c r="EW214" s="120"/>
      <c r="EX214" s="120"/>
      <c r="EY214" s="264"/>
      <c r="EZ214" s="264"/>
      <c r="FA214" s="12"/>
      <c r="FB214" s="13"/>
      <c r="FC214" s="264"/>
      <c r="FF214" s="15"/>
      <c r="FG214" s="15"/>
      <c r="FH214" s="15"/>
      <c r="FI214" s="15"/>
      <c r="FJ214" s="15"/>
      <c r="FK214" s="15"/>
      <c r="FL214" s="73"/>
      <c r="FM214" s="73"/>
      <c r="FN214" s="73"/>
      <c r="FO214" s="73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73"/>
      <c r="GL214" s="73"/>
      <c r="GM214" s="15"/>
      <c r="GN214" s="15"/>
      <c r="GO214" s="12"/>
      <c r="GP214" s="13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</row>
    <row r="215" spans="2:243" ht="16.149999999999999" customHeight="1" thickBot="1">
      <c r="B215" s="105"/>
      <c r="C215" s="104" t="s">
        <v>32</v>
      </c>
      <c r="D215" s="105"/>
      <c r="E215" s="419" t="str">
        <f>IF((X27=""),"",X27)</f>
        <v>Týniště Banáni</v>
      </c>
      <c r="F215" s="420"/>
      <c r="G215" s="420"/>
      <c r="H215" s="421"/>
      <c r="I215" s="421"/>
      <c r="J215" s="421"/>
      <c r="L215" s="104" t="s">
        <v>33</v>
      </c>
      <c r="N215" s="422" t="str">
        <f>IF((AE27=""),"",AE27)</f>
        <v>REMA RK ,,A"</v>
      </c>
      <c r="O215" s="422"/>
      <c r="P215" s="422"/>
      <c r="Q215" s="422"/>
      <c r="R215" s="422"/>
      <c r="S215" s="421"/>
      <c r="W215" s="264"/>
      <c r="X215" s="121"/>
      <c r="Y215" s="444"/>
      <c r="Z215" s="445"/>
      <c r="AA215" s="445"/>
      <c r="AB215" s="445"/>
      <c r="AC215" s="445"/>
      <c r="AD215" s="445"/>
      <c r="AE215" s="122"/>
      <c r="AF215" s="264"/>
      <c r="AG215" s="445"/>
      <c r="AH215" s="445"/>
      <c r="AI215" s="445"/>
      <c r="AJ215" s="445"/>
      <c r="AK215" s="445"/>
      <c r="AL215" s="13"/>
      <c r="AM215" s="264"/>
      <c r="AP215" s="105"/>
      <c r="AQ215" s="104" t="s">
        <v>32</v>
      </c>
      <c r="AR215" s="105"/>
      <c r="AS215" s="419" t="str">
        <f>IF((BL27=""),"",BL27)</f>
        <v>Nechanice "A"</v>
      </c>
      <c r="AT215" s="420"/>
      <c r="AU215" s="420"/>
      <c r="AV215" s="421"/>
      <c r="AW215" s="421"/>
      <c r="AX215" s="421"/>
      <c r="AZ215" s="104" t="s">
        <v>33</v>
      </c>
      <c r="BB215" s="422" t="str">
        <f>IF((BS27=""),"",BS27)</f>
        <v>REMA RK ,,B"</v>
      </c>
      <c r="BC215" s="422"/>
      <c r="BD215" s="422"/>
      <c r="BE215" s="422"/>
      <c r="BF215" s="422"/>
      <c r="BG215" s="421"/>
      <c r="BK215" s="264"/>
      <c r="BL215" s="121"/>
      <c r="BM215" s="444"/>
      <c r="BN215" s="445"/>
      <c r="BO215" s="445"/>
      <c r="BP215" s="445"/>
      <c r="BQ215" s="445"/>
      <c r="BR215" s="445"/>
      <c r="BS215" s="122"/>
      <c r="BT215" s="264"/>
      <c r="BU215" s="445"/>
      <c r="BV215" s="445"/>
      <c r="BW215" s="445"/>
      <c r="BX215" s="445"/>
      <c r="BY215" s="445"/>
      <c r="BZ215" s="13"/>
      <c r="CA215" s="264"/>
      <c r="CD215" s="105"/>
      <c r="CE215" s="104" t="s">
        <v>32</v>
      </c>
      <c r="CF215" s="105"/>
      <c r="CG215" s="419" t="str">
        <f>IF((CZ27=""),"",CZ27)</f>
        <v>Nechanice "B"</v>
      </c>
      <c r="CH215" s="420"/>
      <c r="CI215" s="420"/>
      <c r="CJ215" s="421"/>
      <c r="CK215" s="421"/>
      <c r="CL215" s="421"/>
      <c r="CN215" s="104" t="s">
        <v>33</v>
      </c>
      <c r="CP215" s="422" t="str">
        <f>IF((DG27=""),"",DG27)</f>
        <v>REMA RK ,,C"</v>
      </c>
      <c r="CQ215" s="422"/>
      <c r="CR215" s="422"/>
      <c r="CS215" s="422"/>
      <c r="CT215" s="422"/>
      <c r="CU215" s="421"/>
      <c r="CY215" s="264"/>
      <c r="CZ215" s="121"/>
      <c r="DA215" s="444"/>
      <c r="DB215" s="445"/>
      <c r="DC215" s="445"/>
      <c r="DD215" s="445"/>
      <c r="DE215" s="445"/>
      <c r="DF215" s="445"/>
      <c r="DG215" s="122"/>
      <c r="DH215" s="264"/>
      <c r="DI215" s="445"/>
      <c r="DJ215" s="445"/>
      <c r="DK215" s="445"/>
      <c r="DL215" s="445"/>
      <c r="DM215" s="445"/>
      <c r="DN215" s="13"/>
      <c r="DO215" s="264"/>
      <c r="DR215" s="105"/>
      <c r="DS215" s="104" t="s">
        <v>32</v>
      </c>
      <c r="DT215" s="105"/>
      <c r="DU215" s="419" t="str">
        <f>IF((EN27=""),"",EN27)</f>
        <v>Kvasiny</v>
      </c>
      <c r="DV215" s="420"/>
      <c r="DW215" s="420"/>
      <c r="DX215" s="421"/>
      <c r="DY215" s="421"/>
      <c r="DZ215" s="421"/>
      <c r="EB215" s="104" t="s">
        <v>33</v>
      </c>
      <c r="ED215" s="422" t="str">
        <f>IF((EU27=""),"",EU27)</f>
        <v>REMA RK ,,D"</v>
      </c>
      <c r="EE215" s="422"/>
      <c r="EF215" s="422"/>
      <c r="EG215" s="422"/>
      <c r="EH215" s="422"/>
      <c r="EI215" s="421"/>
      <c r="EM215" s="264"/>
      <c r="EN215" s="121"/>
      <c r="EO215" s="444"/>
      <c r="EP215" s="445"/>
      <c r="EQ215" s="445"/>
      <c r="ER215" s="445"/>
      <c r="ES215" s="445"/>
      <c r="ET215" s="445"/>
      <c r="EU215" s="122"/>
      <c r="EV215" s="264"/>
      <c r="EW215" s="445"/>
      <c r="EX215" s="445"/>
      <c r="EY215" s="445"/>
      <c r="EZ215" s="445"/>
      <c r="FA215" s="445"/>
      <c r="FB215" s="13"/>
      <c r="FC215" s="264"/>
      <c r="FF215" s="75"/>
      <c r="FG215" s="76"/>
      <c r="FH215" s="75"/>
      <c r="FI215" s="53"/>
      <c r="FJ215" s="95"/>
      <c r="FK215" s="95"/>
      <c r="FL215" s="50"/>
      <c r="FM215" s="50"/>
      <c r="FN215" s="50"/>
      <c r="FO215" s="15"/>
      <c r="FP215" s="76"/>
      <c r="FQ215" s="15"/>
      <c r="FR215" s="53"/>
      <c r="FS215" s="53"/>
      <c r="FT215" s="53"/>
      <c r="FU215" s="53"/>
      <c r="FV215" s="53"/>
      <c r="FW215" s="50"/>
      <c r="FX215" s="15"/>
      <c r="FY215" s="15"/>
      <c r="FZ215" s="15"/>
      <c r="GA215" s="15"/>
      <c r="GB215" s="75"/>
      <c r="GC215" s="53"/>
      <c r="GD215" s="50"/>
      <c r="GE215" s="50"/>
      <c r="GF215" s="50"/>
      <c r="GG215" s="50"/>
      <c r="GH215" s="50"/>
      <c r="GI215" s="76"/>
      <c r="GJ215" s="15"/>
      <c r="GK215" s="50"/>
      <c r="GL215" s="50"/>
      <c r="GM215" s="50"/>
      <c r="GN215" s="50"/>
      <c r="GO215" s="50"/>
      <c r="GP215" s="13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</row>
    <row r="216" spans="2:243" ht="16.149999999999999" customHeight="1">
      <c r="C216" s="106"/>
      <c r="O216" s="12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Q216" s="106"/>
      <c r="BC216" s="12"/>
      <c r="BK216" s="264"/>
      <c r="BL216" s="264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E216" s="106"/>
      <c r="CQ216" s="12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S216" s="106"/>
      <c r="EE216" s="12"/>
      <c r="EM216" s="264"/>
      <c r="EN216" s="264"/>
      <c r="EO216" s="264"/>
      <c r="EP216" s="264"/>
      <c r="EQ216" s="264"/>
      <c r="ER216" s="264"/>
      <c r="ES216" s="264"/>
      <c r="ET216" s="264"/>
      <c r="EU216" s="264"/>
      <c r="EV216" s="264"/>
      <c r="EW216" s="264"/>
      <c r="EX216" s="264"/>
      <c r="EY216" s="264"/>
      <c r="EZ216" s="264"/>
      <c r="FA216" s="264"/>
      <c r="FB216" s="264"/>
      <c r="FC216" s="264"/>
      <c r="FF216" s="15"/>
      <c r="FG216" s="72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2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</row>
    <row r="217" spans="2:243" ht="16.149999999999999" customHeight="1">
      <c r="B217" s="105"/>
      <c r="C217" s="104" t="s">
        <v>5</v>
      </c>
      <c r="D217" s="105"/>
      <c r="E217" s="107" t="s">
        <v>34</v>
      </c>
      <c r="H217" s="104"/>
      <c r="W217" s="264"/>
      <c r="X217" s="121"/>
      <c r="Y217" s="123"/>
      <c r="Z217" s="264"/>
      <c r="AA217" s="264"/>
      <c r="AB217" s="122"/>
      <c r="AC217" s="264"/>
      <c r="AD217" s="264"/>
      <c r="AE217" s="264"/>
      <c r="AF217" s="264"/>
      <c r="AG217" s="264"/>
      <c r="AH217" s="264"/>
      <c r="AI217" s="264"/>
      <c r="AJ217" s="264"/>
      <c r="AK217" s="264"/>
      <c r="AL217" s="13"/>
      <c r="AM217" s="264"/>
      <c r="AP217" s="105"/>
      <c r="AQ217" s="104" t="s">
        <v>5</v>
      </c>
      <c r="AR217" s="105"/>
      <c r="AS217" s="107" t="s">
        <v>34</v>
      </c>
      <c r="AV217" s="104"/>
      <c r="BK217" s="264"/>
      <c r="BL217" s="121"/>
      <c r="BM217" s="123"/>
      <c r="BN217" s="264"/>
      <c r="BO217" s="264"/>
      <c r="BP217" s="122"/>
      <c r="BQ217" s="264"/>
      <c r="BR217" s="264"/>
      <c r="BS217" s="264"/>
      <c r="BT217" s="264"/>
      <c r="BU217" s="264"/>
      <c r="BV217" s="264"/>
      <c r="BW217" s="264"/>
      <c r="BX217" s="264"/>
      <c r="BY217" s="264"/>
      <c r="BZ217" s="13"/>
      <c r="CA217" s="264"/>
      <c r="CD217" s="105"/>
      <c r="CE217" s="104" t="s">
        <v>5</v>
      </c>
      <c r="CF217" s="105"/>
      <c r="CG217" s="107" t="s">
        <v>34</v>
      </c>
      <c r="CJ217" s="104"/>
      <c r="CY217" s="264"/>
      <c r="CZ217" s="121"/>
      <c r="DA217" s="123"/>
      <c r="DB217" s="264"/>
      <c r="DC217" s="264"/>
      <c r="DD217" s="122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13"/>
      <c r="DO217" s="264"/>
      <c r="DR217" s="105"/>
      <c r="DS217" s="104" t="s">
        <v>5</v>
      </c>
      <c r="DT217" s="105"/>
      <c r="DU217" s="107" t="s">
        <v>34</v>
      </c>
      <c r="DX217" s="104"/>
      <c r="EM217" s="264"/>
      <c r="EN217" s="121"/>
      <c r="EO217" s="123"/>
      <c r="EP217" s="264"/>
      <c r="EQ217" s="264"/>
      <c r="ER217" s="122"/>
      <c r="ES217" s="264"/>
      <c r="ET217" s="264"/>
      <c r="EU217" s="264"/>
      <c r="EV217" s="264"/>
      <c r="EW217" s="264"/>
      <c r="EX217" s="264"/>
      <c r="EY217" s="264"/>
      <c r="EZ217" s="264"/>
      <c r="FA217" s="264"/>
      <c r="FB217" s="13"/>
      <c r="FC217" s="264"/>
      <c r="FF217" s="75"/>
      <c r="FG217" s="76"/>
      <c r="FH217" s="75"/>
      <c r="FI217" s="77"/>
      <c r="FJ217" s="15"/>
      <c r="FK217" s="15"/>
      <c r="FL217" s="76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75"/>
      <c r="GC217" s="77"/>
      <c r="GD217" s="15"/>
      <c r="GE217" s="15"/>
      <c r="GF217" s="76"/>
      <c r="GG217" s="15"/>
      <c r="GH217" s="15"/>
      <c r="GI217" s="15"/>
      <c r="GJ217" s="15"/>
      <c r="GK217" s="15"/>
      <c r="GL217" s="15"/>
      <c r="GM217" s="15"/>
      <c r="GN217" s="15"/>
      <c r="GO217" s="15"/>
      <c r="GP217" s="13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</row>
    <row r="218" spans="2:243" ht="16.149999999999999" customHeight="1">
      <c r="B218" s="105"/>
      <c r="C218" s="104" t="s">
        <v>6</v>
      </c>
      <c r="D218" s="105"/>
      <c r="E218" s="107" t="s">
        <v>34</v>
      </c>
      <c r="W218" s="264"/>
      <c r="X218" s="121"/>
      <c r="Y218" s="123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15"/>
      <c r="AM218" s="264"/>
      <c r="AP218" s="105"/>
      <c r="AQ218" s="104" t="s">
        <v>6</v>
      </c>
      <c r="AR218" s="105"/>
      <c r="AS218" s="107" t="s">
        <v>34</v>
      </c>
      <c r="BK218" s="264"/>
      <c r="BL218" s="121"/>
      <c r="BM218" s="123"/>
      <c r="BN218" s="264"/>
      <c r="BO218" s="264"/>
      <c r="BP218" s="264"/>
      <c r="BQ218" s="264"/>
      <c r="BR218" s="264"/>
      <c r="BS218" s="264"/>
      <c r="BT218" s="264"/>
      <c r="BU218" s="264"/>
      <c r="BV218" s="264"/>
      <c r="BW218" s="264"/>
      <c r="BX218" s="264"/>
      <c r="BY218" s="264"/>
      <c r="BZ218" s="15"/>
      <c r="CA218" s="264"/>
      <c r="CD218" s="105"/>
      <c r="CE218" s="104" t="s">
        <v>6</v>
      </c>
      <c r="CF218" s="105"/>
      <c r="CG218" s="107" t="s">
        <v>34</v>
      </c>
      <c r="CY218" s="264"/>
      <c r="CZ218" s="121"/>
      <c r="DA218" s="123"/>
      <c r="DB218" s="264"/>
      <c r="DC218" s="264"/>
      <c r="DD218" s="264"/>
      <c r="DE218" s="264"/>
      <c r="DF218" s="264"/>
      <c r="DG218" s="264"/>
      <c r="DH218" s="264"/>
      <c r="DI218" s="264"/>
      <c r="DJ218" s="264"/>
      <c r="DK218" s="264"/>
      <c r="DL218" s="264"/>
      <c r="DM218" s="264"/>
      <c r="DN218" s="15"/>
      <c r="DO218" s="264"/>
      <c r="DR218" s="105"/>
      <c r="DS218" s="104" t="s">
        <v>6</v>
      </c>
      <c r="DT218" s="105"/>
      <c r="DU218" s="107" t="s">
        <v>34</v>
      </c>
      <c r="EM218" s="264"/>
      <c r="EN218" s="121"/>
      <c r="EO218" s="123"/>
      <c r="EP218" s="264"/>
      <c r="EQ218" s="264"/>
      <c r="ER218" s="264"/>
      <c r="ES218" s="264"/>
      <c r="ET218" s="264"/>
      <c r="EU218" s="264"/>
      <c r="EV218" s="264"/>
      <c r="EW218" s="264"/>
      <c r="EX218" s="264"/>
      <c r="EY218" s="264"/>
      <c r="EZ218" s="264"/>
      <c r="FA218" s="264"/>
      <c r="FB218" s="15"/>
      <c r="FC218" s="264"/>
      <c r="FF218" s="75"/>
      <c r="FG218" s="76"/>
      <c r="FH218" s="75"/>
      <c r="FI218" s="77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75"/>
      <c r="GC218" s="77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</row>
    <row r="219" spans="2:243" ht="16.149999999999999" customHeight="1">
      <c r="B219" s="273"/>
      <c r="C219" s="106"/>
      <c r="D219" s="273"/>
      <c r="E219" s="109"/>
      <c r="H219" s="104"/>
      <c r="I219" s="107"/>
      <c r="J219" s="107"/>
      <c r="K219" s="107"/>
      <c r="L219" s="107"/>
      <c r="M219" s="269"/>
      <c r="N219" s="269"/>
      <c r="O219" s="269"/>
      <c r="W219" s="264"/>
      <c r="X219" s="124"/>
      <c r="Y219" s="125"/>
      <c r="Z219" s="264"/>
      <c r="AA219" s="264"/>
      <c r="AB219" s="122"/>
      <c r="AC219" s="264"/>
      <c r="AD219" s="123"/>
      <c r="AE219" s="264"/>
      <c r="AF219" s="264"/>
      <c r="AG219" s="264"/>
      <c r="AH219" s="123"/>
      <c r="AI219" s="123"/>
      <c r="AJ219" s="65"/>
      <c r="AK219" s="65"/>
      <c r="AL219" s="65"/>
      <c r="AM219" s="264"/>
      <c r="AP219" s="273"/>
      <c r="AQ219" s="106"/>
      <c r="AR219" s="273"/>
      <c r="AS219" s="109"/>
      <c r="AV219" s="104"/>
      <c r="AW219" s="107"/>
      <c r="AX219" s="107"/>
      <c r="AY219" s="107"/>
      <c r="AZ219" s="107"/>
      <c r="BA219" s="269"/>
      <c r="BB219" s="269"/>
      <c r="BC219" s="269"/>
      <c r="BK219" s="264"/>
      <c r="BL219" s="124"/>
      <c r="BM219" s="125"/>
      <c r="BN219" s="264"/>
      <c r="BO219" s="264"/>
      <c r="BP219" s="122"/>
      <c r="BQ219" s="264"/>
      <c r="BR219" s="123"/>
      <c r="BS219" s="264"/>
      <c r="BT219" s="264"/>
      <c r="BU219" s="264"/>
      <c r="BV219" s="123"/>
      <c r="BW219" s="123"/>
      <c r="BX219" s="65"/>
      <c r="BY219" s="65"/>
      <c r="BZ219" s="65"/>
      <c r="CA219" s="264"/>
      <c r="CD219" s="273"/>
      <c r="CE219" s="106"/>
      <c r="CF219" s="273"/>
      <c r="CG219" s="109"/>
      <c r="CJ219" s="104"/>
      <c r="CK219" s="107"/>
      <c r="CL219" s="107"/>
      <c r="CM219" s="107"/>
      <c r="CN219" s="107"/>
      <c r="CO219" s="269"/>
      <c r="CP219" s="269"/>
      <c r="CQ219" s="269"/>
      <c r="CY219" s="264"/>
      <c r="CZ219" s="124"/>
      <c r="DA219" s="125"/>
      <c r="DB219" s="264"/>
      <c r="DC219" s="264"/>
      <c r="DD219" s="122"/>
      <c r="DE219" s="264"/>
      <c r="DF219" s="123"/>
      <c r="DG219" s="264"/>
      <c r="DH219" s="264"/>
      <c r="DI219" s="264"/>
      <c r="DJ219" s="123"/>
      <c r="DK219" s="123"/>
      <c r="DL219" s="65"/>
      <c r="DM219" s="65"/>
      <c r="DN219" s="65"/>
      <c r="DO219" s="264"/>
      <c r="DR219" s="273"/>
      <c r="DS219" s="106"/>
      <c r="DT219" s="273"/>
      <c r="DU219" s="109"/>
      <c r="DX219" s="104"/>
      <c r="DY219" s="107"/>
      <c r="DZ219" s="107"/>
      <c r="EA219" s="107"/>
      <c r="EB219" s="107"/>
      <c r="EC219" s="269"/>
      <c r="ED219" s="269"/>
      <c r="EE219" s="269"/>
      <c r="EM219" s="264"/>
      <c r="EN219" s="124"/>
      <c r="EO219" s="125"/>
      <c r="EP219" s="264"/>
      <c r="EQ219" s="264"/>
      <c r="ER219" s="122"/>
      <c r="ES219" s="264"/>
      <c r="ET219" s="123"/>
      <c r="EU219" s="264"/>
      <c r="EV219" s="264"/>
      <c r="EW219" s="264"/>
      <c r="EX219" s="123"/>
      <c r="EY219" s="123"/>
      <c r="EZ219" s="65"/>
      <c r="FA219" s="65"/>
      <c r="FB219" s="65"/>
      <c r="FC219" s="264"/>
      <c r="FF219" s="78"/>
      <c r="FG219" s="72"/>
      <c r="FH219" s="78"/>
      <c r="FI219" s="79"/>
      <c r="FJ219" s="15"/>
      <c r="FK219" s="15"/>
      <c r="FL219" s="76"/>
      <c r="FM219" s="77"/>
      <c r="FN219" s="77"/>
      <c r="FO219" s="77"/>
      <c r="FP219" s="77"/>
      <c r="FQ219" s="45"/>
      <c r="FR219" s="45"/>
      <c r="FS219" s="45"/>
      <c r="FT219" s="15"/>
      <c r="FU219" s="15"/>
      <c r="FV219" s="15"/>
      <c r="FW219" s="15"/>
      <c r="FX219" s="15"/>
      <c r="FY219" s="15"/>
      <c r="FZ219" s="15"/>
      <c r="GA219" s="15"/>
      <c r="GB219" s="78"/>
      <c r="GC219" s="79"/>
      <c r="GD219" s="15"/>
      <c r="GE219" s="15"/>
      <c r="GF219" s="76"/>
      <c r="GG219" s="15"/>
      <c r="GH219" s="77"/>
      <c r="GI219" s="15"/>
      <c r="GJ219" s="15"/>
      <c r="GK219" s="15"/>
      <c r="GL219" s="77"/>
      <c r="GM219" s="77"/>
      <c r="GN219" s="45"/>
      <c r="GO219" s="45"/>
      <c r="GP219" s="4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</row>
    <row r="220" spans="2:243" ht="16.149999999999999" customHeight="1">
      <c r="B220" s="105"/>
      <c r="C220" s="104" t="s">
        <v>5</v>
      </c>
      <c r="D220" s="105"/>
      <c r="E220" s="107" t="s">
        <v>34</v>
      </c>
      <c r="H220" s="104"/>
      <c r="I220" s="107"/>
      <c r="J220" s="107"/>
      <c r="K220" s="107"/>
      <c r="L220" s="107"/>
      <c r="M220" s="63"/>
      <c r="N220" s="63"/>
      <c r="O220" s="63"/>
      <c r="W220" s="264"/>
      <c r="X220" s="121"/>
      <c r="Y220" s="123"/>
      <c r="Z220" s="264"/>
      <c r="AA220" s="264"/>
      <c r="AB220" s="122"/>
      <c r="AC220" s="264"/>
      <c r="AD220" s="123"/>
      <c r="AE220" s="264"/>
      <c r="AF220" s="264"/>
      <c r="AG220" s="264"/>
      <c r="AH220" s="123"/>
      <c r="AI220" s="123"/>
      <c r="AJ220" s="64"/>
      <c r="AK220" s="64"/>
      <c r="AL220" s="64"/>
      <c r="AM220" s="264"/>
      <c r="AP220" s="105"/>
      <c r="AQ220" s="104" t="s">
        <v>5</v>
      </c>
      <c r="AR220" s="105"/>
      <c r="AS220" s="107" t="s">
        <v>34</v>
      </c>
      <c r="AV220" s="104"/>
      <c r="AW220" s="107"/>
      <c r="AX220" s="107"/>
      <c r="AY220" s="107"/>
      <c r="AZ220" s="107"/>
      <c r="BA220" s="63"/>
      <c r="BB220" s="63"/>
      <c r="BC220" s="63"/>
      <c r="BK220" s="264"/>
      <c r="BL220" s="121"/>
      <c r="BM220" s="123"/>
      <c r="BN220" s="264"/>
      <c r="BO220" s="264"/>
      <c r="BP220" s="122"/>
      <c r="BQ220" s="264"/>
      <c r="BR220" s="123"/>
      <c r="BS220" s="264"/>
      <c r="BT220" s="264"/>
      <c r="BU220" s="264"/>
      <c r="BV220" s="123"/>
      <c r="BW220" s="123"/>
      <c r="BX220" s="64"/>
      <c r="BY220" s="64"/>
      <c r="BZ220" s="64"/>
      <c r="CA220" s="264"/>
      <c r="CD220" s="105"/>
      <c r="CE220" s="104" t="s">
        <v>5</v>
      </c>
      <c r="CF220" s="105"/>
      <c r="CG220" s="107" t="s">
        <v>34</v>
      </c>
      <c r="CJ220" s="104"/>
      <c r="CK220" s="107"/>
      <c r="CL220" s="107"/>
      <c r="CM220" s="107"/>
      <c r="CN220" s="107"/>
      <c r="CO220" s="63"/>
      <c r="CP220" s="63"/>
      <c r="CQ220" s="63"/>
      <c r="CY220" s="264"/>
      <c r="CZ220" s="121"/>
      <c r="DA220" s="123"/>
      <c r="DB220" s="264"/>
      <c r="DC220" s="264"/>
      <c r="DD220" s="122"/>
      <c r="DE220" s="264"/>
      <c r="DF220" s="123"/>
      <c r="DG220" s="264"/>
      <c r="DH220" s="264"/>
      <c r="DI220" s="264"/>
      <c r="DJ220" s="123"/>
      <c r="DK220" s="123"/>
      <c r="DL220" s="64"/>
      <c r="DM220" s="64"/>
      <c r="DN220" s="64"/>
      <c r="DO220" s="264"/>
      <c r="DR220" s="105"/>
      <c r="DS220" s="104" t="s">
        <v>5</v>
      </c>
      <c r="DT220" s="105"/>
      <c r="DU220" s="107" t="s">
        <v>34</v>
      </c>
      <c r="DX220" s="104"/>
      <c r="DY220" s="107"/>
      <c r="DZ220" s="107"/>
      <c r="EA220" s="107"/>
      <c r="EB220" s="107"/>
      <c r="EC220" s="63"/>
      <c r="ED220" s="63"/>
      <c r="EE220" s="63"/>
      <c r="EM220" s="264"/>
      <c r="EN220" s="121"/>
      <c r="EO220" s="123"/>
      <c r="EP220" s="264"/>
      <c r="EQ220" s="264"/>
      <c r="ER220" s="122"/>
      <c r="ES220" s="264"/>
      <c r="ET220" s="123"/>
      <c r="EU220" s="264"/>
      <c r="EV220" s="264"/>
      <c r="EW220" s="264"/>
      <c r="EX220" s="123"/>
      <c r="EY220" s="123"/>
      <c r="EZ220" s="64"/>
      <c r="FA220" s="64"/>
      <c r="FB220" s="64"/>
      <c r="FC220" s="264"/>
      <c r="FF220" s="75"/>
      <c r="FG220" s="76"/>
      <c r="FH220" s="75"/>
      <c r="FI220" s="77"/>
      <c r="FJ220" s="15"/>
      <c r="FK220" s="15"/>
      <c r="FL220" s="76"/>
      <c r="FM220" s="77"/>
      <c r="FN220" s="77"/>
      <c r="FO220" s="77"/>
      <c r="FP220" s="77"/>
      <c r="FQ220" s="49"/>
      <c r="FR220" s="49"/>
      <c r="FS220" s="49"/>
      <c r="FT220" s="15"/>
      <c r="FU220" s="15"/>
      <c r="FV220" s="15"/>
      <c r="FW220" s="15"/>
      <c r="FX220" s="15"/>
      <c r="FY220" s="15"/>
      <c r="FZ220" s="15"/>
      <c r="GA220" s="15"/>
      <c r="GB220" s="75"/>
      <c r="GC220" s="77"/>
      <c r="GD220" s="15"/>
      <c r="GE220" s="15"/>
      <c r="GF220" s="76"/>
      <c r="GG220" s="15"/>
      <c r="GH220" s="77"/>
      <c r="GI220" s="15"/>
      <c r="GJ220" s="15"/>
      <c r="GK220" s="15"/>
      <c r="GL220" s="77"/>
      <c r="GM220" s="77"/>
      <c r="GN220" s="49"/>
      <c r="GO220" s="49"/>
      <c r="GP220" s="49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</row>
    <row r="221" spans="2:243" ht="16.149999999999999" customHeight="1">
      <c r="B221" s="105"/>
      <c r="C221" s="104" t="s">
        <v>6</v>
      </c>
      <c r="D221" s="105"/>
      <c r="E221" s="107" t="s">
        <v>34</v>
      </c>
      <c r="H221" s="106"/>
      <c r="I221" s="109"/>
      <c r="J221" s="109"/>
      <c r="K221" s="109"/>
      <c r="L221" s="109"/>
      <c r="M221" s="60"/>
      <c r="N221" s="60"/>
      <c r="O221" s="60"/>
      <c r="W221" s="264"/>
      <c r="X221" s="121"/>
      <c r="Y221" s="123"/>
      <c r="Z221" s="264"/>
      <c r="AA221" s="264"/>
      <c r="AB221" s="118"/>
      <c r="AC221" s="264"/>
      <c r="AD221" s="125"/>
      <c r="AE221" s="264"/>
      <c r="AF221" s="264"/>
      <c r="AG221" s="264"/>
      <c r="AH221" s="125"/>
      <c r="AI221" s="125"/>
      <c r="AJ221" s="120"/>
      <c r="AK221" s="120"/>
      <c r="AL221" s="120"/>
      <c r="AM221" s="264"/>
      <c r="AP221" s="105"/>
      <c r="AQ221" s="104" t="s">
        <v>6</v>
      </c>
      <c r="AR221" s="105"/>
      <c r="AS221" s="107" t="s">
        <v>34</v>
      </c>
      <c r="AV221" s="106"/>
      <c r="AW221" s="109"/>
      <c r="AX221" s="109"/>
      <c r="AY221" s="109"/>
      <c r="AZ221" s="109"/>
      <c r="BA221" s="60"/>
      <c r="BB221" s="60"/>
      <c r="BC221" s="60"/>
      <c r="BK221" s="264"/>
      <c r="BL221" s="121"/>
      <c r="BM221" s="123"/>
      <c r="BN221" s="264"/>
      <c r="BO221" s="264"/>
      <c r="BP221" s="118"/>
      <c r="BQ221" s="264"/>
      <c r="BR221" s="125"/>
      <c r="BS221" s="264"/>
      <c r="BT221" s="264"/>
      <c r="BU221" s="264"/>
      <c r="BV221" s="125"/>
      <c r="BW221" s="125"/>
      <c r="BX221" s="120"/>
      <c r="BY221" s="120"/>
      <c r="BZ221" s="120"/>
      <c r="CA221" s="264"/>
      <c r="CD221" s="105"/>
      <c r="CE221" s="104" t="s">
        <v>6</v>
      </c>
      <c r="CF221" s="105"/>
      <c r="CG221" s="107" t="s">
        <v>34</v>
      </c>
      <c r="CJ221" s="106"/>
      <c r="CK221" s="109"/>
      <c r="CL221" s="109"/>
      <c r="CM221" s="109"/>
      <c r="CN221" s="109"/>
      <c r="CO221" s="60"/>
      <c r="CP221" s="60"/>
      <c r="CQ221" s="60"/>
      <c r="CY221" s="264"/>
      <c r="CZ221" s="121"/>
      <c r="DA221" s="123"/>
      <c r="DB221" s="264"/>
      <c r="DC221" s="264"/>
      <c r="DD221" s="118"/>
      <c r="DE221" s="264"/>
      <c r="DF221" s="125"/>
      <c r="DG221" s="264"/>
      <c r="DH221" s="264"/>
      <c r="DI221" s="264"/>
      <c r="DJ221" s="125"/>
      <c r="DK221" s="125"/>
      <c r="DL221" s="120"/>
      <c r="DM221" s="120"/>
      <c r="DN221" s="120"/>
      <c r="DO221" s="264"/>
      <c r="DR221" s="105"/>
      <c r="DS221" s="104" t="s">
        <v>6</v>
      </c>
      <c r="DT221" s="105"/>
      <c r="DU221" s="107" t="s">
        <v>34</v>
      </c>
      <c r="DX221" s="106"/>
      <c r="DY221" s="109"/>
      <c r="DZ221" s="109"/>
      <c r="EA221" s="109"/>
      <c r="EB221" s="109"/>
      <c r="EC221" s="60"/>
      <c r="ED221" s="60"/>
      <c r="EE221" s="60"/>
      <c r="EM221" s="264"/>
      <c r="EN221" s="121"/>
      <c r="EO221" s="123"/>
      <c r="EP221" s="264"/>
      <c r="EQ221" s="264"/>
      <c r="ER221" s="118"/>
      <c r="ES221" s="264"/>
      <c r="ET221" s="125"/>
      <c r="EU221" s="264"/>
      <c r="EV221" s="264"/>
      <c r="EW221" s="264"/>
      <c r="EX221" s="125"/>
      <c r="EY221" s="125"/>
      <c r="EZ221" s="120"/>
      <c r="FA221" s="120"/>
      <c r="FB221" s="120"/>
      <c r="FC221" s="264"/>
      <c r="FF221" s="75"/>
      <c r="FG221" s="76"/>
      <c r="FH221" s="75"/>
      <c r="FI221" s="77"/>
      <c r="FJ221" s="15"/>
      <c r="FK221" s="15"/>
      <c r="FL221" s="72"/>
      <c r="FM221" s="79"/>
      <c r="FN221" s="79"/>
      <c r="FO221" s="79"/>
      <c r="FP221" s="79"/>
      <c r="FQ221" s="73"/>
      <c r="FR221" s="73"/>
      <c r="FS221" s="73"/>
      <c r="FT221" s="15"/>
      <c r="FU221" s="15"/>
      <c r="FV221" s="15"/>
      <c r="FW221" s="15"/>
      <c r="FX221" s="15"/>
      <c r="FY221" s="15"/>
      <c r="FZ221" s="15"/>
      <c r="GA221" s="15"/>
      <c r="GB221" s="75"/>
      <c r="GC221" s="77"/>
      <c r="GD221" s="15"/>
      <c r="GE221" s="15"/>
      <c r="GF221" s="72"/>
      <c r="GG221" s="15"/>
      <c r="GH221" s="79"/>
      <c r="GI221" s="15"/>
      <c r="GJ221" s="15"/>
      <c r="GK221" s="15"/>
      <c r="GL221" s="79"/>
      <c r="GM221" s="79"/>
      <c r="GN221" s="73"/>
      <c r="GO221" s="73"/>
      <c r="GP221" s="73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</row>
    <row r="222" spans="2:243" ht="16.149999999999999" customHeight="1">
      <c r="B222" s="273"/>
      <c r="C222" s="106"/>
      <c r="D222" s="273"/>
      <c r="E222" s="109"/>
      <c r="H222" s="104"/>
      <c r="I222" s="107"/>
      <c r="J222" s="107"/>
      <c r="K222" s="107"/>
      <c r="L222" s="107"/>
      <c r="M222" s="63"/>
      <c r="N222" s="63"/>
      <c r="O222" s="63"/>
      <c r="W222" s="264"/>
      <c r="X222" s="124"/>
      <c r="Y222" s="125"/>
      <c r="Z222" s="264"/>
      <c r="AA222" s="264"/>
      <c r="AB222" s="122"/>
      <c r="AC222" s="264"/>
      <c r="AD222" s="123"/>
      <c r="AE222" s="264"/>
      <c r="AF222" s="264"/>
      <c r="AG222" s="264"/>
      <c r="AH222" s="123"/>
      <c r="AI222" s="123"/>
      <c r="AJ222" s="64"/>
      <c r="AK222" s="64"/>
      <c r="AL222" s="64"/>
      <c r="AM222" s="264"/>
      <c r="AP222" s="273"/>
      <c r="AQ222" s="106"/>
      <c r="AR222" s="273"/>
      <c r="AS222" s="109"/>
      <c r="AV222" s="104"/>
      <c r="AW222" s="107"/>
      <c r="AX222" s="107"/>
      <c r="AY222" s="107"/>
      <c r="AZ222" s="107"/>
      <c r="BA222" s="63"/>
      <c r="BB222" s="63"/>
      <c r="BC222" s="63"/>
      <c r="BK222" s="264"/>
      <c r="BL222" s="124"/>
      <c r="BM222" s="125"/>
      <c r="BN222" s="264"/>
      <c r="BO222" s="264"/>
      <c r="BP222" s="122"/>
      <c r="BQ222" s="264"/>
      <c r="BR222" s="123"/>
      <c r="BS222" s="264"/>
      <c r="BT222" s="264"/>
      <c r="BU222" s="264"/>
      <c r="BV222" s="123"/>
      <c r="BW222" s="123"/>
      <c r="BX222" s="64"/>
      <c r="BY222" s="64"/>
      <c r="BZ222" s="64"/>
      <c r="CA222" s="264"/>
      <c r="CD222" s="273"/>
      <c r="CE222" s="106"/>
      <c r="CF222" s="273"/>
      <c r="CG222" s="109"/>
      <c r="CJ222" s="104"/>
      <c r="CK222" s="107"/>
      <c r="CL222" s="107"/>
      <c r="CM222" s="107"/>
      <c r="CN222" s="107"/>
      <c r="CO222" s="63"/>
      <c r="CP222" s="63"/>
      <c r="CQ222" s="63"/>
      <c r="CY222" s="264"/>
      <c r="CZ222" s="124"/>
      <c r="DA222" s="125"/>
      <c r="DB222" s="264"/>
      <c r="DC222" s="264"/>
      <c r="DD222" s="122"/>
      <c r="DE222" s="264"/>
      <c r="DF222" s="123"/>
      <c r="DG222" s="264"/>
      <c r="DH222" s="264"/>
      <c r="DI222" s="264"/>
      <c r="DJ222" s="123"/>
      <c r="DK222" s="123"/>
      <c r="DL222" s="64"/>
      <c r="DM222" s="64"/>
      <c r="DN222" s="64"/>
      <c r="DO222" s="264"/>
      <c r="DR222" s="273"/>
      <c r="DS222" s="106"/>
      <c r="DT222" s="273"/>
      <c r="DU222" s="109"/>
      <c r="DX222" s="104"/>
      <c r="DY222" s="107"/>
      <c r="DZ222" s="107"/>
      <c r="EA222" s="107"/>
      <c r="EB222" s="107"/>
      <c r="EC222" s="63"/>
      <c r="ED222" s="63"/>
      <c r="EE222" s="63"/>
      <c r="EM222" s="264"/>
      <c r="EN222" s="124"/>
      <c r="EO222" s="125"/>
      <c r="EP222" s="264"/>
      <c r="EQ222" s="264"/>
      <c r="ER222" s="122"/>
      <c r="ES222" s="264"/>
      <c r="ET222" s="123"/>
      <c r="EU222" s="264"/>
      <c r="EV222" s="264"/>
      <c r="EW222" s="264"/>
      <c r="EX222" s="123"/>
      <c r="EY222" s="123"/>
      <c r="EZ222" s="64"/>
      <c r="FA222" s="64"/>
      <c r="FB222" s="64"/>
      <c r="FC222" s="264"/>
      <c r="FF222" s="78"/>
      <c r="FG222" s="72"/>
      <c r="FH222" s="78"/>
      <c r="FI222" s="79"/>
      <c r="FJ222" s="15"/>
      <c r="FK222" s="15"/>
      <c r="FL222" s="76"/>
      <c r="FM222" s="77"/>
      <c r="FN222" s="77"/>
      <c r="FO222" s="77"/>
      <c r="FP222" s="77"/>
      <c r="FQ222" s="49"/>
      <c r="FR222" s="49"/>
      <c r="FS222" s="49"/>
      <c r="FT222" s="15"/>
      <c r="FU222" s="15"/>
      <c r="FV222" s="15"/>
      <c r="FW222" s="15"/>
      <c r="FX222" s="15"/>
      <c r="FY222" s="15"/>
      <c r="FZ222" s="15"/>
      <c r="GA222" s="15"/>
      <c r="GB222" s="78"/>
      <c r="GC222" s="79"/>
      <c r="GD222" s="15"/>
      <c r="GE222" s="15"/>
      <c r="GF222" s="76"/>
      <c r="GG222" s="15"/>
      <c r="GH222" s="77"/>
      <c r="GI222" s="15"/>
      <c r="GJ222" s="15"/>
      <c r="GK222" s="15"/>
      <c r="GL222" s="77"/>
      <c r="GM222" s="77"/>
      <c r="GN222" s="49"/>
      <c r="GO222" s="49"/>
      <c r="GP222" s="49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</row>
    <row r="223" spans="2:243" ht="16.149999999999999" customHeight="1">
      <c r="B223" s="105"/>
      <c r="C223" s="104" t="s">
        <v>5</v>
      </c>
      <c r="D223" s="105"/>
      <c r="E223" s="107" t="s">
        <v>34</v>
      </c>
      <c r="H223" s="104"/>
      <c r="I223" s="107"/>
      <c r="J223" s="107"/>
      <c r="K223" s="107"/>
      <c r="L223" s="107"/>
      <c r="M223" s="63"/>
      <c r="N223" s="63"/>
      <c r="O223" s="63"/>
      <c r="W223" s="264"/>
      <c r="X223" s="121"/>
      <c r="Y223" s="123"/>
      <c r="Z223" s="264"/>
      <c r="AA223" s="264"/>
      <c r="AB223" s="122"/>
      <c r="AC223" s="264"/>
      <c r="AD223" s="123"/>
      <c r="AE223" s="264"/>
      <c r="AF223" s="264"/>
      <c r="AG223" s="264"/>
      <c r="AH223" s="123"/>
      <c r="AI223" s="123"/>
      <c r="AJ223" s="64"/>
      <c r="AK223" s="64"/>
      <c r="AL223" s="64"/>
      <c r="AM223" s="264"/>
      <c r="AP223" s="105"/>
      <c r="AQ223" s="104" t="s">
        <v>5</v>
      </c>
      <c r="AR223" s="105"/>
      <c r="AS223" s="107" t="s">
        <v>34</v>
      </c>
      <c r="AV223" s="104"/>
      <c r="AW223" s="107"/>
      <c r="AX223" s="107"/>
      <c r="AY223" s="107"/>
      <c r="AZ223" s="107"/>
      <c r="BA223" s="63"/>
      <c r="BB223" s="63"/>
      <c r="BC223" s="63"/>
      <c r="BK223" s="264"/>
      <c r="BL223" s="121"/>
      <c r="BM223" s="123"/>
      <c r="BN223" s="264"/>
      <c r="BO223" s="264"/>
      <c r="BP223" s="122"/>
      <c r="BQ223" s="264"/>
      <c r="BR223" s="123"/>
      <c r="BS223" s="264"/>
      <c r="BT223" s="264"/>
      <c r="BU223" s="264"/>
      <c r="BV223" s="123"/>
      <c r="BW223" s="123"/>
      <c r="BX223" s="64"/>
      <c r="BY223" s="64"/>
      <c r="BZ223" s="64"/>
      <c r="CA223" s="264"/>
      <c r="CD223" s="105"/>
      <c r="CE223" s="104" t="s">
        <v>5</v>
      </c>
      <c r="CF223" s="105"/>
      <c r="CG223" s="107" t="s">
        <v>34</v>
      </c>
      <c r="CJ223" s="104"/>
      <c r="CK223" s="107"/>
      <c r="CL223" s="107"/>
      <c r="CM223" s="107"/>
      <c r="CN223" s="107"/>
      <c r="CO223" s="63"/>
      <c r="CP223" s="63"/>
      <c r="CQ223" s="63"/>
      <c r="CY223" s="264"/>
      <c r="CZ223" s="121"/>
      <c r="DA223" s="123"/>
      <c r="DB223" s="264"/>
      <c r="DC223" s="264"/>
      <c r="DD223" s="122"/>
      <c r="DE223" s="264"/>
      <c r="DF223" s="123"/>
      <c r="DG223" s="264"/>
      <c r="DH223" s="264"/>
      <c r="DI223" s="264"/>
      <c r="DJ223" s="123"/>
      <c r="DK223" s="123"/>
      <c r="DL223" s="64"/>
      <c r="DM223" s="64"/>
      <c r="DN223" s="64"/>
      <c r="DO223" s="264"/>
      <c r="DR223" s="105"/>
      <c r="DS223" s="104" t="s">
        <v>5</v>
      </c>
      <c r="DT223" s="105"/>
      <c r="DU223" s="107" t="s">
        <v>34</v>
      </c>
      <c r="DX223" s="104"/>
      <c r="DY223" s="107"/>
      <c r="DZ223" s="107"/>
      <c r="EA223" s="107"/>
      <c r="EB223" s="107"/>
      <c r="EC223" s="63"/>
      <c r="ED223" s="63"/>
      <c r="EE223" s="63"/>
      <c r="EM223" s="264"/>
      <c r="EN223" s="121"/>
      <c r="EO223" s="123"/>
      <c r="EP223" s="264"/>
      <c r="EQ223" s="264"/>
      <c r="ER223" s="122"/>
      <c r="ES223" s="264"/>
      <c r="ET223" s="123"/>
      <c r="EU223" s="264"/>
      <c r="EV223" s="264"/>
      <c r="EW223" s="264"/>
      <c r="EX223" s="123"/>
      <c r="EY223" s="123"/>
      <c r="EZ223" s="64"/>
      <c r="FA223" s="64"/>
      <c r="FB223" s="64"/>
      <c r="FC223" s="264"/>
      <c r="FF223" s="75"/>
      <c r="FG223" s="76"/>
      <c r="FH223" s="75"/>
      <c r="FI223" s="77"/>
      <c r="FJ223" s="15"/>
      <c r="FK223" s="15"/>
      <c r="FL223" s="76"/>
      <c r="FM223" s="77"/>
      <c r="FN223" s="77"/>
      <c r="FO223" s="77"/>
      <c r="FP223" s="77"/>
      <c r="FQ223" s="49"/>
      <c r="FR223" s="49"/>
      <c r="FS223" s="49"/>
      <c r="FT223" s="15"/>
      <c r="FU223" s="15"/>
      <c r="FV223" s="15"/>
      <c r="FW223" s="15"/>
      <c r="FX223" s="15"/>
      <c r="FY223" s="15"/>
      <c r="FZ223" s="15"/>
      <c r="GA223" s="15"/>
      <c r="GB223" s="75"/>
      <c r="GC223" s="77"/>
      <c r="GD223" s="15"/>
      <c r="GE223" s="15"/>
      <c r="GF223" s="76"/>
      <c r="GG223" s="15"/>
      <c r="GH223" s="77"/>
      <c r="GI223" s="15"/>
      <c r="GJ223" s="15"/>
      <c r="GK223" s="15"/>
      <c r="GL223" s="77"/>
      <c r="GM223" s="77"/>
      <c r="GN223" s="49"/>
      <c r="GO223" s="49"/>
      <c r="GP223" s="49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</row>
    <row r="224" spans="2:243" ht="16.149999999999999" customHeight="1">
      <c r="B224" s="105"/>
      <c r="C224" s="104" t="s">
        <v>6</v>
      </c>
      <c r="D224" s="105"/>
      <c r="E224" s="107" t="s">
        <v>34</v>
      </c>
      <c r="H224" s="106"/>
      <c r="I224" s="109"/>
      <c r="J224" s="109"/>
      <c r="K224" s="109"/>
      <c r="L224" s="109"/>
      <c r="M224" s="60"/>
      <c r="N224" s="60"/>
      <c r="O224" s="60"/>
      <c r="W224" s="264"/>
      <c r="X224" s="121"/>
      <c r="Y224" s="123"/>
      <c r="Z224" s="264"/>
      <c r="AA224" s="264"/>
      <c r="AB224" s="118"/>
      <c r="AC224" s="264"/>
      <c r="AD224" s="125"/>
      <c r="AE224" s="264"/>
      <c r="AF224" s="264"/>
      <c r="AG224" s="264"/>
      <c r="AH224" s="125"/>
      <c r="AI224" s="125"/>
      <c r="AJ224" s="120"/>
      <c r="AK224" s="120"/>
      <c r="AL224" s="120"/>
      <c r="AM224" s="264"/>
      <c r="AP224" s="105"/>
      <c r="AQ224" s="104" t="s">
        <v>6</v>
      </c>
      <c r="AR224" s="105"/>
      <c r="AS224" s="107" t="s">
        <v>34</v>
      </c>
      <c r="AV224" s="106"/>
      <c r="AW224" s="109"/>
      <c r="AX224" s="109"/>
      <c r="AY224" s="109"/>
      <c r="AZ224" s="109"/>
      <c r="BA224" s="60"/>
      <c r="BB224" s="60"/>
      <c r="BC224" s="60"/>
      <c r="BK224" s="264"/>
      <c r="BL224" s="121"/>
      <c r="BM224" s="123"/>
      <c r="BN224" s="264"/>
      <c r="BO224" s="264"/>
      <c r="BP224" s="118"/>
      <c r="BQ224" s="264"/>
      <c r="BR224" s="125"/>
      <c r="BS224" s="264"/>
      <c r="BT224" s="264"/>
      <c r="BU224" s="264"/>
      <c r="BV224" s="125"/>
      <c r="BW224" s="125"/>
      <c r="BX224" s="120"/>
      <c r="BY224" s="120"/>
      <c r="BZ224" s="120"/>
      <c r="CA224" s="264"/>
      <c r="CD224" s="105"/>
      <c r="CE224" s="104" t="s">
        <v>6</v>
      </c>
      <c r="CF224" s="105"/>
      <c r="CG224" s="107" t="s">
        <v>34</v>
      </c>
      <c r="CJ224" s="106"/>
      <c r="CK224" s="109"/>
      <c r="CL224" s="109"/>
      <c r="CM224" s="109"/>
      <c r="CN224" s="109"/>
      <c r="CO224" s="60"/>
      <c r="CP224" s="60"/>
      <c r="CQ224" s="60"/>
      <c r="CY224" s="264"/>
      <c r="CZ224" s="121"/>
      <c r="DA224" s="123"/>
      <c r="DB224" s="264"/>
      <c r="DC224" s="264"/>
      <c r="DD224" s="118"/>
      <c r="DE224" s="264"/>
      <c r="DF224" s="125"/>
      <c r="DG224" s="264"/>
      <c r="DH224" s="264"/>
      <c r="DI224" s="264"/>
      <c r="DJ224" s="125"/>
      <c r="DK224" s="125"/>
      <c r="DL224" s="120"/>
      <c r="DM224" s="120"/>
      <c r="DN224" s="120"/>
      <c r="DO224" s="264"/>
      <c r="DR224" s="105"/>
      <c r="DS224" s="104" t="s">
        <v>6</v>
      </c>
      <c r="DT224" s="105"/>
      <c r="DU224" s="107" t="s">
        <v>34</v>
      </c>
      <c r="DX224" s="106"/>
      <c r="DY224" s="109"/>
      <c r="DZ224" s="109"/>
      <c r="EA224" s="109"/>
      <c r="EB224" s="109"/>
      <c r="EC224" s="60"/>
      <c r="ED224" s="60"/>
      <c r="EE224" s="60"/>
      <c r="EM224" s="264"/>
      <c r="EN224" s="121"/>
      <c r="EO224" s="123"/>
      <c r="EP224" s="264"/>
      <c r="EQ224" s="264"/>
      <c r="ER224" s="118"/>
      <c r="ES224" s="264"/>
      <c r="ET224" s="125"/>
      <c r="EU224" s="264"/>
      <c r="EV224" s="264"/>
      <c r="EW224" s="264"/>
      <c r="EX224" s="125"/>
      <c r="EY224" s="125"/>
      <c r="EZ224" s="120"/>
      <c r="FA224" s="120"/>
      <c r="FB224" s="120"/>
      <c r="FC224" s="264"/>
      <c r="FF224" s="75"/>
      <c r="FG224" s="76"/>
      <c r="FH224" s="75"/>
      <c r="FI224" s="77"/>
      <c r="FJ224" s="15"/>
      <c r="FK224" s="15"/>
      <c r="FL224" s="72"/>
      <c r="FM224" s="79"/>
      <c r="FN224" s="79"/>
      <c r="FO224" s="79"/>
      <c r="FP224" s="79"/>
      <c r="FQ224" s="73"/>
      <c r="FR224" s="73"/>
      <c r="FS224" s="73"/>
      <c r="FT224" s="15"/>
      <c r="FU224" s="15"/>
      <c r="FV224" s="15"/>
      <c r="FW224" s="15"/>
      <c r="FX224" s="15"/>
      <c r="FY224" s="15"/>
      <c r="FZ224" s="15"/>
      <c r="GA224" s="15"/>
      <c r="GB224" s="75"/>
      <c r="GC224" s="77"/>
      <c r="GD224" s="15"/>
      <c r="GE224" s="15"/>
      <c r="GF224" s="72"/>
      <c r="GG224" s="15"/>
      <c r="GH224" s="79"/>
      <c r="GI224" s="15"/>
      <c r="GJ224" s="15"/>
      <c r="GK224" s="15"/>
      <c r="GL224" s="79"/>
      <c r="GM224" s="79"/>
      <c r="GN224" s="73"/>
      <c r="GO224" s="73"/>
      <c r="GP224" s="73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</row>
    <row r="225" spans="1:243" ht="16.149999999999999" customHeight="1">
      <c r="H225" s="104"/>
      <c r="I225" s="107"/>
      <c r="J225" s="107"/>
      <c r="K225" s="107"/>
      <c r="L225" s="107"/>
      <c r="M225" s="63"/>
      <c r="N225" s="63"/>
      <c r="O225" s="63"/>
      <c r="W225" s="264"/>
      <c r="X225" s="264"/>
      <c r="Y225" s="264"/>
      <c r="Z225" s="264"/>
      <c r="AA225" s="264"/>
      <c r="AB225" s="264"/>
      <c r="AC225" s="264"/>
      <c r="AD225" s="264"/>
      <c r="AE225" s="122"/>
      <c r="AF225" s="264"/>
      <c r="AG225" s="123"/>
      <c r="AH225" s="123"/>
      <c r="AI225" s="123"/>
      <c r="AJ225" s="64"/>
      <c r="AK225" s="64"/>
      <c r="AL225" s="64"/>
      <c r="AM225" s="264"/>
      <c r="AV225" s="104"/>
      <c r="AW225" s="107"/>
      <c r="AX225" s="107"/>
      <c r="AY225" s="107"/>
      <c r="AZ225" s="107"/>
      <c r="BA225" s="63"/>
      <c r="BB225" s="63"/>
      <c r="BC225" s="63"/>
      <c r="BK225" s="264"/>
      <c r="BL225" s="264"/>
      <c r="BM225" s="264"/>
      <c r="BN225" s="264"/>
      <c r="BO225" s="264"/>
      <c r="BP225" s="264"/>
      <c r="BQ225" s="264"/>
      <c r="BR225" s="264"/>
      <c r="BS225" s="122"/>
      <c r="BT225" s="264"/>
      <c r="BU225" s="123"/>
      <c r="BV225" s="123"/>
      <c r="BW225" s="123"/>
      <c r="BX225" s="64"/>
      <c r="BY225" s="64"/>
      <c r="BZ225" s="64"/>
      <c r="CA225" s="264"/>
      <c r="CJ225" s="104"/>
      <c r="CK225" s="107"/>
      <c r="CL225" s="107"/>
      <c r="CM225" s="107"/>
      <c r="CN225" s="107"/>
      <c r="CO225" s="63"/>
      <c r="CP225" s="63"/>
      <c r="CQ225" s="63"/>
      <c r="CY225" s="264"/>
      <c r="CZ225" s="264"/>
      <c r="DA225" s="264"/>
      <c r="DB225" s="264"/>
      <c r="DC225" s="264"/>
      <c r="DD225" s="264"/>
      <c r="DE225" s="264"/>
      <c r="DF225" s="264"/>
      <c r="DG225" s="122"/>
      <c r="DH225" s="264"/>
      <c r="DI225" s="123"/>
      <c r="DJ225" s="123"/>
      <c r="DK225" s="123"/>
      <c r="DL225" s="64"/>
      <c r="DM225" s="64"/>
      <c r="DN225" s="64"/>
      <c r="DO225" s="264"/>
      <c r="DX225" s="104"/>
      <c r="DY225" s="107"/>
      <c r="DZ225" s="107"/>
      <c r="EA225" s="107"/>
      <c r="EB225" s="107"/>
      <c r="EC225" s="63"/>
      <c r="ED225" s="63"/>
      <c r="EE225" s="63"/>
      <c r="EM225" s="264"/>
      <c r="EN225" s="264"/>
      <c r="EO225" s="264"/>
      <c r="EP225" s="264"/>
      <c r="EQ225" s="264"/>
      <c r="ER225" s="264"/>
      <c r="ES225" s="264"/>
      <c r="ET225" s="264"/>
      <c r="EU225" s="122"/>
      <c r="EV225" s="264"/>
      <c r="EW225" s="123"/>
      <c r="EX225" s="123"/>
      <c r="EY225" s="123"/>
      <c r="EZ225" s="64"/>
      <c r="FA225" s="64"/>
      <c r="FB225" s="64"/>
      <c r="FC225" s="264"/>
      <c r="FF225" s="15"/>
      <c r="FG225" s="15"/>
      <c r="FH225" s="15"/>
      <c r="FI225" s="15"/>
      <c r="FJ225" s="15"/>
      <c r="FK225" s="15"/>
      <c r="FL225" s="76"/>
      <c r="FM225" s="77"/>
      <c r="FN225" s="77"/>
      <c r="FO225" s="77"/>
      <c r="FP225" s="77"/>
      <c r="FQ225" s="49"/>
      <c r="FR225" s="49"/>
      <c r="FS225" s="49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76"/>
      <c r="GJ225" s="15"/>
      <c r="GK225" s="77"/>
      <c r="GL225" s="77"/>
      <c r="GM225" s="77"/>
      <c r="GN225" s="49"/>
      <c r="GO225" s="49"/>
      <c r="GP225" s="49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</row>
    <row r="226" spans="1:243" ht="16.149999999999999" customHeight="1" thickBot="1">
      <c r="F226" s="110" t="s">
        <v>35</v>
      </c>
      <c r="G226" s="272"/>
      <c r="H226" s="272"/>
      <c r="I226" s="272"/>
      <c r="J226" s="272"/>
      <c r="K226" s="111"/>
      <c r="L226" s="111"/>
      <c r="M226" s="111"/>
      <c r="N226" s="112"/>
      <c r="O226" s="112"/>
      <c r="P226" s="272"/>
      <c r="Q226" s="272"/>
      <c r="R226" s="272"/>
      <c r="S226" s="272"/>
      <c r="W226" s="264"/>
      <c r="X226" s="264"/>
      <c r="Y226" s="264"/>
      <c r="Z226" s="126"/>
      <c r="AA226" s="264"/>
      <c r="AB226" s="264"/>
      <c r="AC226" s="264"/>
      <c r="AD226" s="264"/>
      <c r="AE226" s="122"/>
      <c r="AF226" s="264"/>
      <c r="AG226" s="123"/>
      <c r="AH226" s="123"/>
      <c r="AI226" s="123"/>
      <c r="AJ226" s="64"/>
      <c r="AK226" s="64"/>
      <c r="AL226" s="64"/>
      <c r="AM226" s="264"/>
      <c r="AT226" s="110" t="s">
        <v>35</v>
      </c>
      <c r="AU226" s="272"/>
      <c r="AV226" s="272"/>
      <c r="AW226" s="272"/>
      <c r="AX226" s="272"/>
      <c r="AY226" s="111"/>
      <c r="AZ226" s="111"/>
      <c r="BA226" s="111"/>
      <c r="BB226" s="112"/>
      <c r="BC226" s="112"/>
      <c r="BD226" s="272"/>
      <c r="BE226" s="272"/>
      <c r="BF226" s="272"/>
      <c r="BG226" s="272"/>
      <c r="BK226" s="264"/>
      <c r="BL226" s="264"/>
      <c r="BM226" s="264"/>
      <c r="BN226" s="126"/>
      <c r="BO226" s="264"/>
      <c r="BP226" s="264"/>
      <c r="BQ226" s="264"/>
      <c r="BR226" s="264"/>
      <c r="BS226" s="122"/>
      <c r="BT226" s="264"/>
      <c r="BU226" s="123"/>
      <c r="BV226" s="123"/>
      <c r="BW226" s="123"/>
      <c r="BX226" s="64"/>
      <c r="BY226" s="64"/>
      <c r="BZ226" s="64"/>
      <c r="CA226" s="264"/>
      <c r="CH226" s="110" t="s">
        <v>35</v>
      </c>
      <c r="CI226" s="272"/>
      <c r="CJ226" s="272"/>
      <c r="CK226" s="272"/>
      <c r="CL226" s="272"/>
      <c r="CM226" s="111"/>
      <c r="CN226" s="111"/>
      <c r="CO226" s="111"/>
      <c r="CP226" s="112"/>
      <c r="CQ226" s="112"/>
      <c r="CR226" s="272"/>
      <c r="CS226" s="272"/>
      <c r="CT226" s="272"/>
      <c r="CU226" s="272"/>
      <c r="CY226" s="264"/>
      <c r="CZ226" s="264"/>
      <c r="DA226" s="264"/>
      <c r="DB226" s="126"/>
      <c r="DC226" s="264"/>
      <c r="DD226" s="264"/>
      <c r="DE226" s="264"/>
      <c r="DF226" s="264"/>
      <c r="DG226" s="122"/>
      <c r="DH226" s="264"/>
      <c r="DI226" s="123"/>
      <c r="DJ226" s="123"/>
      <c r="DK226" s="123"/>
      <c r="DL226" s="64"/>
      <c r="DM226" s="64"/>
      <c r="DN226" s="64"/>
      <c r="DO226" s="264"/>
      <c r="DV226" s="110" t="s">
        <v>35</v>
      </c>
      <c r="DW226" s="272"/>
      <c r="DX226" s="272"/>
      <c r="DY226" s="272"/>
      <c r="DZ226" s="272"/>
      <c r="EA226" s="111"/>
      <c r="EB226" s="111"/>
      <c r="EC226" s="111"/>
      <c r="ED226" s="112"/>
      <c r="EE226" s="112"/>
      <c r="EF226" s="272"/>
      <c r="EG226" s="272"/>
      <c r="EH226" s="272"/>
      <c r="EI226" s="272"/>
      <c r="EM226" s="264"/>
      <c r="EN226" s="264"/>
      <c r="EO226" s="264"/>
      <c r="EP226" s="126"/>
      <c r="EQ226" s="264"/>
      <c r="ER226" s="264"/>
      <c r="ES226" s="264"/>
      <c r="ET226" s="264"/>
      <c r="EU226" s="122"/>
      <c r="EV226" s="264"/>
      <c r="EW226" s="123"/>
      <c r="EX226" s="123"/>
      <c r="EY226" s="123"/>
      <c r="EZ226" s="64"/>
      <c r="FA226" s="64"/>
      <c r="FB226" s="64"/>
      <c r="FC226" s="264"/>
      <c r="FF226" s="15"/>
      <c r="FG226" s="15"/>
      <c r="FH226" s="15"/>
      <c r="FI226" s="15"/>
      <c r="FJ226" s="46"/>
      <c r="FK226" s="15"/>
      <c r="FL226" s="15"/>
      <c r="FM226" s="15"/>
      <c r="FN226" s="15"/>
      <c r="FO226" s="77"/>
      <c r="FP226" s="77"/>
      <c r="FQ226" s="77"/>
      <c r="FR226" s="49"/>
      <c r="FS226" s="49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46"/>
      <c r="GE226" s="15"/>
      <c r="GF226" s="15"/>
      <c r="GG226" s="15"/>
      <c r="GH226" s="15"/>
      <c r="GI226" s="76"/>
      <c r="GJ226" s="15"/>
      <c r="GK226" s="77"/>
      <c r="GL226" s="77"/>
      <c r="GM226" s="77"/>
      <c r="GN226" s="49"/>
      <c r="GO226" s="49"/>
      <c r="GP226" s="49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</row>
    <row r="227" spans="1:243" ht="16.149999999999999" customHeight="1"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64"/>
      <c r="AM227" s="264"/>
      <c r="BK227" s="264"/>
      <c r="BL227" s="264"/>
      <c r="BM227" s="264"/>
      <c r="BN227" s="264"/>
      <c r="BO227" s="264"/>
      <c r="BP227" s="264"/>
      <c r="BQ227" s="264"/>
      <c r="BR227" s="264"/>
      <c r="BS227" s="264"/>
      <c r="BT227" s="264"/>
      <c r="BU227" s="264"/>
      <c r="BV227" s="264"/>
      <c r="BW227" s="264"/>
      <c r="BX227" s="264"/>
      <c r="BY227" s="264"/>
      <c r="BZ227" s="64"/>
      <c r="CA227" s="264"/>
      <c r="CY227" s="264"/>
      <c r="CZ227" s="264"/>
      <c r="DA227" s="264"/>
      <c r="DB227" s="264"/>
      <c r="DC227" s="264"/>
      <c r="DD227" s="264"/>
      <c r="DE227" s="264"/>
      <c r="DF227" s="264"/>
      <c r="DG227" s="264"/>
      <c r="DH227" s="264"/>
      <c r="DI227" s="264"/>
      <c r="DJ227" s="264"/>
      <c r="DK227" s="264"/>
      <c r="DL227" s="264"/>
      <c r="DM227" s="264"/>
      <c r="DN227" s="64"/>
      <c r="DO227" s="264"/>
      <c r="EM227" s="264"/>
      <c r="EN227" s="264"/>
      <c r="EO227" s="264"/>
      <c r="EP227" s="264"/>
      <c r="EQ227" s="264"/>
      <c r="ER227" s="264"/>
      <c r="ES227" s="264"/>
      <c r="ET227" s="264"/>
      <c r="EU227" s="264"/>
      <c r="EV227" s="264"/>
      <c r="EW227" s="264"/>
      <c r="EX227" s="264"/>
      <c r="EY227" s="264"/>
      <c r="EZ227" s="264"/>
      <c r="FA227" s="264"/>
      <c r="FB227" s="64"/>
      <c r="FC227" s="264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49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</row>
    <row r="228" spans="1:243" ht="16.149999999999999" customHeight="1" thickBot="1">
      <c r="F228" s="110" t="s">
        <v>36</v>
      </c>
      <c r="G228" s="272"/>
      <c r="H228" s="272"/>
      <c r="I228" s="272"/>
      <c r="J228" s="272"/>
      <c r="K228" s="272"/>
      <c r="M228" s="110" t="s">
        <v>37</v>
      </c>
      <c r="N228" s="272"/>
      <c r="O228" s="272"/>
      <c r="P228" s="272"/>
      <c r="Q228" s="272"/>
      <c r="R228" s="272"/>
      <c r="S228" s="272"/>
      <c r="W228" s="264"/>
      <c r="X228" s="264"/>
      <c r="Y228" s="264"/>
      <c r="Z228" s="126"/>
      <c r="AA228" s="264"/>
      <c r="AB228" s="264"/>
      <c r="AC228" s="264"/>
      <c r="AD228" s="264"/>
      <c r="AE228" s="264"/>
      <c r="AF228" s="264"/>
      <c r="AG228" s="24"/>
      <c r="AH228" s="264"/>
      <c r="AI228" s="264"/>
      <c r="AJ228" s="264"/>
      <c r="AK228" s="264"/>
      <c r="AL228" s="64"/>
      <c r="AM228" s="264"/>
      <c r="AT228" s="110" t="s">
        <v>36</v>
      </c>
      <c r="AU228" s="272"/>
      <c r="AV228" s="272"/>
      <c r="AW228" s="272"/>
      <c r="AX228" s="272"/>
      <c r="AY228" s="272"/>
      <c r="BA228" s="110" t="s">
        <v>37</v>
      </c>
      <c r="BB228" s="272"/>
      <c r="BC228" s="272"/>
      <c r="BD228" s="272"/>
      <c r="BE228" s="272"/>
      <c r="BF228" s="272"/>
      <c r="BG228" s="272"/>
      <c r="BK228" s="264"/>
      <c r="BL228" s="264"/>
      <c r="BM228" s="264"/>
      <c r="BN228" s="126"/>
      <c r="BO228" s="264"/>
      <c r="BP228" s="264"/>
      <c r="BQ228" s="264"/>
      <c r="BR228" s="264"/>
      <c r="BS228" s="264"/>
      <c r="BT228" s="264"/>
      <c r="BU228" s="24"/>
      <c r="BV228" s="264"/>
      <c r="BW228" s="264"/>
      <c r="BX228" s="264"/>
      <c r="BY228" s="264"/>
      <c r="BZ228" s="64"/>
      <c r="CA228" s="264"/>
      <c r="CH228" s="110" t="s">
        <v>36</v>
      </c>
      <c r="CI228" s="272"/>
      <c r="CJ228" s="272"/>
      <c r="CK228" s="272"/>
      <c r="CL228" s="272"/>
      <c r="CM228" s="272"/>
      <c r="CO228" s="110" t="s">
        <v>37</v>
      </c>
      <c r="CP228" s="272"/>
      <c r="CQ228" s="272"/>
      <c r="CR228" s="272"/>
      <c r="CS228" s="272"/>
      <c r="CT228" s="272"/>
      <c r="CU228" s="272"/>
      <c r="CY228" s="264"/>
      <c r="CZ228" s="264"/>
      <c r="DA228" s="264"/>
      <c r="DB228" s="126"/>
      <c r="DC228" s="264"/>
      <c r="DD228" s="264"/>
      <c r="DE228" s="264"/>
      <c r="DF228" s="264"/>
      <c r="DG228" s="264"/>
      <c r="DH228" s="264"/>
      <c r="DI228" s="24"/>
      <c r="DJ228" s="264"/>
      <c r="DK228" s="264"/>
      <c r="DL228" s="264"/>
      <c r="DM228" s="264"/>
      <c r="DN228" s="64"/>
      <c r="DO228" s="264"/>
      <c r="DV228" s="110" t="s">
        <v>36</v>
      </c>
      <c r="DW228" s="272"/>
      <c r="DX228" s="272"/>
      <c r="DY228" s="272"/>
      <c r="DZ228" s="272"/>
      <c r="EA228" s="272"/>
      <c r="EC228" s="110" t="s">
        <v>37</v>
      </c>
      <c r="ED228" s="272"/>
      <c r="EE228" s="272"/>
      <c r="EF228" s="272"/>
      <c r="EG228" s="272"/>
      <c r="EH228" s="272"/>
      <c r="EI228" s="272"/>
      <c r="EM228" s="264"/>
      <c r="EN228" s="264"/>
      <c r="EO228" s="264"/>
      <c r="EP228" s="126"/>
      <c r="EQ228" s="264"/>
      <c r="ER228" s="264"/>
      <c r="ES228" s="264"/>
      <c r="ET228" s="264"/>
      <c r="EU228" s="264"/>
      <c r="EV228" s="264"/>
      <c r="EW228" s="24"/>
      <c r="EX228" s="264"/>
      <c r="EY228" s="264"/>
      <c r="EZ228" s="264"/>
      <c r="FA228" s="264"/>
      <c r="FB228" s="64"/>
      <c r="FC228" s="264"/>
      <c r="FF228" s="15"/>
      <c r="FG228" s="15"/>
      <c r="FH228" s="15"/>
      <c r="FI228" s="15"/>
      <c r="FJ228" s="46"/>
      <c r="FK228" s="15"/>
      <c r="FL228" s="15"/>
      <c r="FM228" s="15"/>
      <c r="FN228" s="15"/>
      <c r="FO228" s="15"/>
      <c r="FP228" s="15"/>
      <c r="FQ228" s="46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46"/>
      <c r="GE228" s="15"/>
      <c r="GF228" s="15"/>
      <c r="GG228" s="15"/>
      <c r="GH228" s="15"/>
      <c r="GI228" s="15"/>
      <c r="GJ228" s="15"/>
      <c r="GK228" s="48"/>
      <c r="GL228" s="15"/>
      <c r="GM228" s="15"/>
      <c r="GN228" s="15"/>
      <c r="GO228" s="15"/>
      <c r="GP228" s="49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</row>
    <row r="229" spans="1:243" ht="16.149999999999999" customHeight="1">
      <c r="K229" s="61"/>
      <c r="L229" s="61"/>
      <c r="M229" s="61"/>
      <c r="N229" s="61"/>
      <c r="O229" s="61"/>
      <c r="W229" s="264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61"/>
      <c r="AH229" s="61"/>
      <c r="AI229" s="61"/>
      <c r="AJ229" s="61"/>
      <c r="AK229" s="61"/>
      <c r="AL229" s="64"/>
      <c r="AM229" s="264"/>
      <c r="AY229" s="61"/>
      <c r="AZ229" s="61"/>
      <c r="BA229" s="61"/>
      <c r="BB229" s="61"/>
      <c r="BC229" s="61"/>
      <c r="BK229" s="264"/>
      <c r="BL229" s="264"/>
      <c r="BM229" s="264"/>
      <c r="BN229" s="264"/>
      <c r="BO229" s="264"/>
      <c r="BP229" s="264"/>
      <c r="BQ229" s="264"/>
      <c r="BR229" s="264"/>
      <c r="BS229" s="264"/>
      <c r="BT229" s="264"/>
      <c r="BU229" s="61"/>
      <c r="BV229" s="61"/>
      <c r="BW229" s="61"/>
      <c r="BX229" s="61"/>
      <c r="BY229" s="61"/>
      <c r="BZ229" s="64"/>
      <c r="CA229" s="264"/>
      <c r="CM229" s="61"/>
      <c r="CN229" s="61"/>
      <c r="CO229" s="61"/>
      <c r="CP229" s="61"/>
      <c r="CQ229" s="61"/>
      <c r="CY229" s="264"/>
      <c r="CZ229" s="264"/>
      <c r="DA229" s="264"/>
      <c r="DB229" s="264"/>
      <c r="DC229" s="264"/>
      <c r="DD229" s="264"/>
      <c r="DE229" s="264"/>
      <c r="DF229" s="264"/>
      <c r="DG229" s="264"/>
      <c r="DH229" s="264"/>
      <c r="DI229" s="61"/>
      <c r="DJ229" s="61"/>
      <c r="DK229" s="61"/>
      <c r="DL229" s="61"/>
      <c r="DM229" s="61"/>
      <c r="DN229" s="64"/>
      <c r="DO229" s="264"/>
      <c r="EA229" s="61"/>
      <c r="EB229" s="61"/>
      <c r="EC229" s="61"/>
      <c r="ED229" s="61"/>
      <c r="EE229" s="61"/>
      <c r="EM229" s="264"/>
      <c r="EN229" s="264"/>
      <c r="EO229" s="264"/>
      <c r="EP229" s="264"/>
      <c r="EQ229" s="264"/>
      <c r="ER229" s="264"/>
      <c r="ES229" s="264"/>
      <c r="ET229" s="264"/>
      <c r="EU229" s="264"/>
      <c r="EV229" s="264"/>
      <c r="EW229" s="61"/>
      <c r="EX229" s="61"/>
      <c r="EY229" s="61"/>
      <c r="EZ229" s="61"/>
      <c r="FA229" s="61"/>
      <c r="FB229" s="64"/>
      <c r="FC229" s="264"/>
      <c r="FF229" s="15"/>
      <c r="FG229" s="15"/>
      <c r="FH229" s="15"/>
      <c r="FI229" s="15"/>
      <c r="FJ229" s="15"/>
      <c r="FK229" s="15"/>
      <c r="FL229" s="15"/>
      <c r="FM229" s="15"/>
      <c r="FN229" s="15"/>
      <c r="FO229" s="61"/>
      <c r="FP229" s="61"/>
      <c r="FQ229" s="61"/>
      <c r="FR229" s="61"/>
      <c r="FS229" s="61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61"/>
      <c r="GL229" s="61"/>
      <c r="GM229" s="61"/>
      <c r="GN229" s="61"/>
      <c r="GO229" s="61"/>
      <c r="GP229" s="49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</row>
    <row r="230" spans="1:243" ht="16.149999999999999" customHeight="1" thickBot="1">
      <c r="F230" s="110" t="s">
        <v>38</v>
      </c>
      <c r="G230" s="272"/>
      <c r="H230" s="272"/>
      <c r="I230" s="272"/>
      <c r="J230" s="272"/>
      <c r="K230" s="115"/>
      <c r="L230" s="115"/>
      <c r="M230" s="115"/>
      <c r="N230" s="115"/>
      <c r="O230" s="115"/>
      <c r="P230" s="272"/>
      <c r="Q230" s="272"/>
      <c r="R230" s="272"/>
      <c r="S230" s="272"/>
      <c r="W230" s="264"/>
      <c r="X230" s="264"/>
      <c r="Y230" s="264"/>
      <c r="Z230" s="126"/>
      <c r="AA230" s="264"/>
      <c r="AB230" s="264"/>
      <c r="AC230" s="264"/>
      <c r="AD230" s="264"/>
      <c r="AE230" s="118"/>
      <c r="AF230" s="264"/>
      <c r="AG230" s="61"/>
      <c r="AH230" s="61"/>
      <c r="AI230" s="61"/>
      <c r="AJ230" s="61"/>
      <c r="AK230" s="61"/>
      <c r="AL230" s="64"/>
      <c r="AM230" s="264"/>
      <c r="AT230" s="110" t="s">
        <v>38</v>
      </c>
      <c r="AU230" s="272"/>
      <c r="AV230" s="272"/>
      <c r="AW230" s="272"/>
      <c r="AX230" s="272"/>
      <c r="AY230" s="115"/>
      <c r="AZ230" s="115"/>
      <c r="BA230" s="115"/>
      <c r="BB230" s="115"/>
      <c r="BC230" s="115"/>
      <c r="BD230" s="272"/>
      <c r="BE230" s="272"/>
      <c r="BF230" s="272"/>
      <c r="BG230" s="272"/>
      <c r="BK230" s="264"/>
      <c r="BL230" s="264"/>
      <c r="BM230" s="264"/>
      <c r="BN230" s="126"/>
      <c r="BO230" s="264"/>
      <c r="BP230" s="264"/>
      <c r="BQ230" s="264"/>
      <c r="BR230" s="264"/>
      <c r="BS230" s="118"/>
      <c r="BT230" s="264"/>
      <c r="BU230" s="61"/>
      <c r="BV230" s="61"/>
      <c r="BW230" s="61"/>
      <c r="BX230" s="61"/>
      <c r="BY230" s="61"/>
      <c r="BZ230" s="64"/>
      <c r="CA230" s="264"/>
      <c r="CH230" s="110" t="s">
        <v>38</v>
      </c>
      <c r="CI230" s="272"/>
      <c r="CJ230" s="272"/>
      <c r="CK230" s="272"/>
      <c r="CL230" s="272"/>
      <c r="CM230" s="115"/>
      <c r="CN230" s="115"/>
      <c r="CO230" s="115"/>
      <c r="CP230" s="115"/>
      <c r="CQ230" s="115"/>
      <c r="CR230" s="272"/>
      <c r="CS230" s="272"/>
      <c r="CT230" s="272"/>
      <c r="CU230" s="272"/>
      <c r="CY230" s="264"/>
      <c r="CZ230" s="264"/>
      <c r="DA230" s="264"/>
      <c r="DB230" s="126"/>
      <c r="DC230" s="264"/>
      <c r="DD230" s="264"/>
      <c r="DE230" s="264"/>
      <c r="DF230" s="264"/>
      <c r="DG230" s="118"/>
      <c r="DH230" s="264"/>
      <c r="DI230" s="61"/>
      <c r="DJ230" s="61"/>
      <c r="DK230" s="61"/>
      <c r="DL230" s="61"/>
      <c r="DM230" s="61"/>
      <c r="DN230" s="64"/>
      <c r="DO230" s="264"/>
      <c r="DV230" s="110" t="s">
        <v>38</v>
      </c>
      <c r="DW230" s="272"/>
      <c r="DX230" s="272"/>
      <c r="DY230" s="272"/>
      <c r="DZ230" s="272"/>
      <c r="EA230" s="115"/>
      <c r="EB230" s="115"/>
      <c r="EC230" s="115"/>
      <c r="ED230" s="115"/>
      <c r="EE230" s="115"/>
      <c r="EF230" s="272"/>
      <c r="EG230" s="272"/>
      <c r="EH230" s="272"/>
      <c r="EI230" s="272"/>
      <c r="EM230" s="264"/>
      <c r="EN230" s="264"/>
      <c r="EO230" s="264"/>
      <c r="EP230" s="126"/>
      <c r="EQ230" s="264"/>
      <c r="ER230" s="264"/>
      <c r="ES230" s="264"/>
      <c r="ET230" s="264"/>
      <c r="EU230" s="118"/>
      <c r="EV230" s="264"/>
      <c r="EW230" s="61"/>
      <c r="EX230" s="61"/>
      <c r="EY230" s="61"/>
      <c r="EZ230" s="61"/>
      <c r="FA230" s="61"/>
      <c r="FB230" s="64"/>
      <c r="FC230" s="264"/>
      <c r="FF230" s="15"/>
      <c r="FG230" s="15"/>
      <c r="FH230" s="15"/>
      <c r="FI230" s="15"/>
      <c r="FJ230" s="46"/>
      <c r="FK230" s="15"/>
      <c r="FL230" s="15"/>
      <c r="FM230" s="15"/>
      <c r="FN230" s="15"/>
      <c r="FO230" s="61"/>
      <c r="FP230" s="61"/>
      <c r="FQ230" s="61"/>
      <c r="FR230" s="61"/>
      <c r="FS230" s="61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46"/>
      <c r="GE230" s="15"/>
      <c r="GF230" s="15"/>
      <c r="GG230" s="15"/>
      <c r="GH230" s="15"/>
      <c r="GI230" s="72"/>
      <c r="GJ230" s="15"/>
      <c r="GK230" s="61"/>
      <c r="GL230" s="61"/>
      <c r="GM230" s="61"/>
      <c r="GN230" s="61"/>
      <c r="GO230" s="61"/>
      <c r="GP230" s="49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</row>
    <row r="231" spans="1:243" ht="16.149999999999999" customHeight="1">
      <c r="A231" s="264"/>
      <c r="B231" s="264"/>
      <c r="C231" s="264"/>
      <c r="D231" s="264"/>
      <c r="E231" s="264"/>
      <c r="F231" s="264"/>
      <c r="G231" s="264"/>
      <c r="H231" s="264"/>
      <c r="I231" s="264"/>
      <c r="J231" s="264"/>
      <c r="K231" s="68"/>
      <c r="L231" s="264"/>
      <c r="M231" s="264"/>
      <c r="N231" s="264"/>
      <c r="O231" s="66"/>
      <c r="P231" s="66"/>
      <c r="Q231" s="66"/>
      <c r="R231" s="66"/>
      <c r="S231" s="66"/>
      <c r="T231" s="66"/>
      <c r="U231" s="66"/>
      <c r="V231" s="66"/>
      <c r="W231" s="66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67"/>
      <c r="AJ231" s="70"/>
      <c r="AK231" s="264"/>
      <c r="AL231" s="264"/>
      <c r="AM231" s="264"/>
      <c r="AN231" s="264"/>
      <c r="AO231" s="264"/>
      <c r="AP231" s="264"/>
      <c r="AQ231" s="264"/>
      <c r="AR231" s="264"/>
      <c r="AS231" s="264"/>
      <c r="AT231" s="264"/>
      <c r="AU231" s="264"/>
      <c r="AV231" s="264"/>
      <c r="AW231" s="264"/>
      <c r="AX231" s="264"/>
      <c r="AY231" s="68"/>
      <c r="AZ231" s="264"/>
      <c r="BA231" s="264"/>
      <c r="BB231" s="264"/>
      <c r="BC231" s="66"/>
      <c r="BD231" s="66"/>
      <c r="BE231" s="66"/>
      <c r="BF231" s="66"/>
      <c r="BG231" s="66"/>
      <c r="BH231" s="66"/>
      <c r="BI231" s="66"/>
      <c r="BJ231" s="66"/>
      <c r="BK231" s="66"/>
      <c r="BL231" s="264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67"/>
      <c r="BX231" s="70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68"/>
      <c r="CN231" s="264"/>
      <c r="CO231" s="264"/>
      <c r="CP231" s="264"/>
      <c r="CQ231" s="66"/>
      <c r="CR231" s="66"/>
      <c r="CS231" s="66"/>
      <c r="CT231" s="66"/>
      <c r="CU231" s="66"/>
      <c r="CV231" s="66"/>
      <c r="CW231" s="66"/>
      <c r="CX231" s="66"/>
      <c r="CY231" s="66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67"/>
      <c r="DL231" s="70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68"/>
      <c r="EB231" s="264"/>
      <c r="EC231" s="264"/>
      <c r="ED231" s="264"/>
      <c r="EE231" s="66"/>
      <c r="EF231" s="66"/>
      <c r="EG231" s="66"/>
      <c r="EH231" s="66"/>
      <c r="EI231" s="66"/>
      <c r="EJ231" s="66"/>
      <c r="EK231" s="66"/>
      <c r="EL231" s="66"/>
      <c r="EM231" s="66"/>
      <c r="EN231" s="264"/>
      <c r="EO231" s="264"/>
      <c r="EP231" s="264"/>
      <c r="EQ231" s="264"/>
      <c r="ER231" s="264"/>
      <c r="ES231" s="264"/>
      <c r="ET231" s="264"/>
      <c r="EU231" s="264"/>
      <c r="EV231" s="264"/>
      <c r="EW231" s="264"/>
      <c r="EX231" s="264"/>
      <c r="EY231" s="67"/>
      <c r="EZ231" s="70"/>
      <c r="FA231" s="264"/>
      <c r="FB231" s="264"/>
      <c r="FC231" s="264"/>
      <c r="FD231" s="264"/>
      <c r="FE231" s="264"/>
      <c r="FF231" s="15"/>
      <c r="FG231" s="15"/>
      <c r="FH231" s="15"/>
      <c r="FI231" s="15"/>
      <c r="FJ231" s="15"/>
      <c r="FK231" s="15"/>
      <c r="FL231" s="15"/>
      <c r="FM231" s="15"/>
      <c r="FN231" s="15"/>
      <c r="FO231" s="80"/>
      <c r="FP231" s="15"/>
      <c r="FQ231" s="15"/>
      <c r="FR231" s="15"/>
      <c r="FS231" s="38"/>
      <c r="FT231" s="38"/>
      <c r="FU231" s="38"/>
      <c r="FV231" s="38"/>
      <c r="FW231" s="38"/>
      <c r="FX231" s="38"/>
      <c r="FY231" s="38"/>
      <c r="FZ231" s="38"/>
      <c r="GA231" s="38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37"/>
      <c r="GN231" s="39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</row>
    <row r="232" spans="1:243" ht="16.149999999999999" customHeight="1"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</row>
    <row r="233" spans="1:243" ht="16.149999999999999" customHeight="1"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</row>
    <row r="234" spans="1:243" ht="16.149999999999999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</row>
    <row r="235" spans="1:243" ht="16.149999999999999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</row>
    <row r="236" spans="1:243" ht="16.149999999999999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</row>
    <row r="237" spans="1:243" ht="16.149999999999999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</row>
    <row r="238" spans="1:243" ht="16.149999999999999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</row>
    <row r="239" spans="1:243" ht="16.149999999999999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</row>
    <row r="240" spans="1:243" ht="16.149999999999999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</row>
    <row r="241" spans="1:243" ht="16.149999999999999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</row>
    <row r="242" spans="1:243" ht="16.149999999999999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</row>
    <row r="243" spans="1:243" ht="16.149999999999999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</row>
    <row r="244" spans="1:243" ht="16.149999999999999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</row>
    <row r="245" spans="1:243" ht="16.149999999999999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</row>
    <row r="246" spans="1:243" ht="16.149999999999999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</row>
    <row r="247" spans="1:243" ht="16.149999999999999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</row>
    <row r="248" spans="1:243" ht="16.149999999999999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</row>
    <row r="249" spans="1:243" ht="16.149999999999999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</row>
    <row r="250" spans="1:243" ht="16.149999999999999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</row>
    <row r="251" spans="1:243" ht="16.149999999999999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</row>
    <row r="252" spans="1:243" ht="16.149999999999999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</row>
    <row r="253" spans="1:243" ht="16.149999999999999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</row>
    <row r="254" spans="1:243" ht="16.149999999999999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</row>
    <row r="255" spans="1:243" ht="16.149999999999999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</row>
    <row r="256" spans="1:243" ht="16.149999999999999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</row>
    <row r="257" spans="1:243" ht="16.149999999999999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</row>
    <row r="258" spans="1:243" ht="16.149999999999999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</row>
    <row r="259" spans="1:243" ht="16.149999999999999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</row>
    <row r="260" spans="1:243" ht="15.9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</row>
    <row r="261" spans="1:243" ht="15.9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</row>
    <row r="262" spans="1:243" ht="15.9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</row>
    <row r="263" spans="1:243" ht="15.9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</row>
    <row r="264" spans="1:243" ht="15.9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</row>
    <row r="265" spans="1:243" ht="15.9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</row>
    <row r="266" spans="1:243" ht="15.9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</row>
    <row r="267" spans="1:243" ht="15.9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</row>
    <row r="268" spans="1:243" ht="15.9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</row>
    <row r="269" spans="1:243" ht="15.9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</row>
    <row r="270" spans="1:243" ht="15.9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</row>
    <row r="271" spans="1:243" ht="15.9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</row>
    <row r="272" spans="1:243" ht="15.9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</row>
    <row r="273" spans="1:243" ht="15.9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</row>
    <row r="274" spans="1:243" ht="15.9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</row>
    <row r="275" spans="1:243" ht="15.9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</row>
    <row r="276" spans="1:243" ht="15.9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</row>
    <row r="277" spans="1:243" ht="15.9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</row>
    <row r="278" spans="1:243" ht="15.95" customHeight="1">
      <c r="A278" s="15"/>
      <c r="B278" s="76"/>
      <c r="C278" s="15"/>
      <c r="D278" s="77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75"/>
      <c r="W278" s="77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76"/>
      <c r="AQ278" s="15"/>
      <c r="AR278" s="77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75"/>
      <c r="BK278" s="77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</row>
    <row r="279" spans="1:243" ht="15.95" customHeight="1">
      <c r="A279" s="15"/>
      <c r="B279" s="72"/>
      <c r="C279" s="15"/>
      <c r="D279" s="79"/>
      <c r="E279" s="15"/>
      <c r="F279" s="77"/>
      <c r="G279" s="77"/>
      <c r="H279" s="77"/>
      <c r="I279" s="45"/>
      <c r="J279" s="45"/>
      <c r="K279" s="45"/>
      <c r="L279" s="15"/>
      <c r="M279" s="15"/>
      <c r="N279" s="15"/>
      <c r="O279" s="15"/>
      <c r="P279" s="15"/>
      <c r="Q279" s="15"/>
      <c r="R279" s="15"/>
      <c r="S279" s="15"/>
      <c r="T279" s="15"/>
      <c r="U279" s="76"/>
      <c r="V279" s="78"/>
      <c r="W279" s="79"/>
      <c r="X279" s="77"/>
      <c r="Y279" s="45"/>
      <c r="Z279" s="45"/>
      <c r="AA279" s="45"/>
      <c r="AB279" s="45"/>
      <c r="AC279" s="15"/>
      <c r="AD279" s="45"/>
      <c r="AE279" s="45"/>
      <c r="AF279" s="45"/>
      <c r="AG279" s="49"/>
      <c r="AH279" s="15"/>
      <c r="AI279" s="15"/>
      <c r="AJ279" s="15"/>
      <c r="AK279" s="15"/>
      <c r="AL279" s="15"/>
      <c r="AM279" s="15"/>
      <c r="AN279" s="15"/>
      <c r="AO279" s="15"/>
      <c r="AP279" s="72"/>
      <c r="AQ279" s="15"/>
      <c r="AR279" s="79"/>
      <c r="AS279" s="15"/>
      <c r="AT279" s="77"/>
      <c r="AU279" s="77"/>
      <c r="AV279" s="77"/>
      <c r="AW279" s="45"/>
      <c r="AX279" s="45"/>
      <c r="AY279" s="45"/>
      <c r="AZ279" s="15"/>
      <c r="BA279" s="15"/>
      <c r="BB279" s="15"/>
      <c r="BC279" s="15"/>
      <c r="BD279" s="15"/>
      <c r="BE279" s="15"/>
      <c r="BF279" s="15"/>
      <c r="BG279" s="15"/>
      <c r="BH279" s="15"/>
      <c r="BI279" s="76"/>
      <c r="BJ279" s="78"/>
      <c r="BK279" s="79"/>
      <c r="BL279" s="77"/>
      <c r="BM279" s="45"/>
      <c r="BN279" s="45"/>
      <c r="BO279" s="45"/>
      <c r="BP279" s="45"/>
      <c r="BQ279" s="15"/>
      <c r="BR279" s="45"/>
      <c r="BS279" s="45"/>
      <c r="BT279" s="45"/>
      <c r="BU279" s="49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</row>
    <row r="280" spans="1:243" ht="16.899999999999999" customHeight="1">
      <c r="A280" s="15"/>
      <c r="B280" s="76"/>
      <c r="C280" s="15"/>
      <c r="D280" s="77"/>
      <c r="E280" s="15"/>
      <c r="F280" s="77"/>
      <c r="G280" s="77"/>
      <c r="H280" s="77"/>
      <c r="I280" s="49"/>
      <c r="J280" s="49"/>
      <c r="K280" s="49"/>
      <c r="L280" s="15"/>
      <c r="M280" s="15"/>
      <c r="N280" s="15"/>
      <c r="O280" s="15"/>
      <c r="P280" s="15"/>
      <c r="Q280" s="15"/>
      <c r="R280" s="15"/>
      <c r="S280" s="15"/>
      <c r="T280" s="15"/>
      <c r="U280" s="76"/>
      <c r="V280" s="75"/>
      <c r="W280" s="77"/>
      <c r="X280" s="77"/>
      <c r="Y280" s="49"/>
      <c r="Z280" s="49"/>
      <c r="AA280" s="49"/>
      <c r="AB280" s="49"/>
      <c r="AC280" s="15"/>
      <c r="AD280" s="49"/>
      <c r="AE280" s="49"/>
      <c r="AF280" s="49"/>
      <c r="AG280" s="49"/>
      <c r="AH280" s="15"/>
      <c r="AI280" s="15"/>
      <c r="AJ280" s="15"/>
      <c r="AK280" s="15"/>
      <c r="AL280" s="15"/>
      <c r="AM280" s="15"/>
      <c r="AN280" s="15"/>
      <c r="AO280" s="15"/>
      <c r="AP280" s="76"/>
      <c r="AQ280" s="15"/>
      <c r="AR280" s="77"/>
      <c r="AS280" s="15"/>
      <c r="AT280" s="77"/>
      <c r="AU280" s="77"/>
      <c r="AV280" s="77"/>
      <c r="AW280" s="49"/>
      <c r="AX280" s="49"/>
      <c r="AY280" s="49"/>
      <c r="AZ280" s="15"/>
      <c r="BA280" s="15"/>
      <c r="BB280" s="15"/>
      <c r="BC280" s="15"/>
      <c r="BD280" s="15"/>
      <c r="BE280" s="15"/>
      <c r="BF280" s="15"/>
      <c r="BG280" s="15"/>
      <c r="BH280" s="15"/>
      <c r="BI280" s="76"/>
      <c r="BJ280" s="75"/>
      <c r="BK280" s="77"/>
      <c r="BL280" s="77"/>
      <c r="BM280" s="49"/>
      <c r="BN280" s="49"/>
      <c r="BO280" s="49"/>
      <c r="BP280" s="49"/>
      <c r="BQ280" s="15"/>
      <c r="BR280" s="49"/>
      <c r="BS280" s="49"/>
      <c r="BT280" s="49"/>
      <c r="BU280" s="49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</row>
    <row r="281" spans="1:243" ht="16.899999999999999" customHeight="1">
      <c r="A281" s="15"/>
      <c r="B281" s="76"/>
      <c r="C281" s="15"/>
      <c r="D281" s="77"/>
      <c r="E281" s="15"/>
      <c r="F281" s="79"/>
      <c r="G281" s="79"/>
      <c r="H281" s="79"/>
      <c r="I281" s="73"/>
      <c r="J281" s="73"/>
      <c r="K281" s="73"/>
      <c r="L281" s="15"/>
      <c r="M281" s="15"/>
      <c r="N281" s="15"/>
      <c r="O281" s="15"/>
      <c r="P281" s="15"/>
      <c r="Q281" s="15"/>
      <c r="R281" s="15"/>
      <c r="S281" s="15"/>
      <c r="T281" s="15"/>
      <c r="U281" s="72"/>
      <c r="V281" s="75"/>
      <c r="W281" s="77"/>
      <c r="X281" s="79"/>
      <c r="Y281" s="73"/>
      <c r="Z281" s="73"/>
      <c r="AA281" s="73"/>
      <c r="AB281" s="73"/>
      <c r="AC281" s="15"/>
      <c r="AD281" s="73"/>
      <c r="AE281" s="73"/>
      <c r="AF281" s="73"/>
      <c r="AG281" s="73"/>
      <c r="AH281" s="15"/>
      <c r="AI281" s="15"/>
      <c r="AJ281" s="15"/>
      <c r="AK281" s="15"/>
      <c r="AL281" s="15"/>
      <c r="AM281" s="15"/>
      <c r="AN281" s="15"/>
      <c r="AO281" s="15"/>
      <c r="AP281" s="76"/>
      <c r="AQ281" s="15"/>
      <c r="AR281" s="77"/>
      <c r="AS281" s="15"/>
      <c r="AT281" s="79"/>
      <c r="AU281" s="79"/>
      <c r="AV281" s="79"/>
      <c r="AW281" s="73"/>
      <c r="AX281" s="73"/>
      <c r="AY281" s="73"/>
      <c r="AZ281" s="15"/>
      <c r="BA281" s="15"/>
      <c r="BB281" s="15"/>
      <c r="BC281" s="15"/>
      <c r="BD281" s="15"/>
      <c r="BE281" s="15"/>
      <c r="BF281" s="15"/>
      <c r="BG281" s="15"/>
      <c r="BH281" s="15"/>
      <c r="BI281" s="72"/>
      <c r="BJ281" s="75"/>
      <c r="BK281" s="77"/>
      <c r="BL281" s="79"/>
      <c r="BM281" s="73"/>
      <c r="BN281" s="73"/>
      <c r="BO281" s="73"/>
      <c r="BP281" s="73"/>
      <c r="BQ281" s="15"/>
      <c r="BR281" s="73"/>
      <c r="BS281" s="73"/>
      <c r="BT281" s="73"/>
      <c r="BU281" s="73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</row>
    <row r="282" spans="1:243" ht="16.899999999999999" customHeight="1">
      <c r="A282" s="15"/>
      <c r="B282" s="72"/>
      <c r="C282" s="15"/>
      <c r="D282" s="79"/>
      <c r="E282" s="15"/>
      <c r="F282" s="77"/>
      <c r="G282" s="77"/>
      <c r="H282" s="77"/>
      <c r="I282" s="49"/>
      <c r="J282" s="49"/>
      <c r="K282" s="49"/>
      <c r="L282" s="15"/>
      <c r="M282" s="15"/>
      <c r="N282" s="15"/>
      <c r="O282" s="15"/>
      <c r="P282" s="15"/>
      <c r="Q282" s="15"/>
      <c r="R282" s="15"/>
      <c r="S282" s="15"/>
      <c r="T282" s="15"/>
      <c r="U282" s="76"/>
      <c r="V282" s="78"/>
      <c r="W282" s="79"/>
      <c r="X282" s="77"/>
      <c r="Y282" s="49"/>
      <c r="Z282" s="49"/>
      <c r="AA282" s="49"/>
      <c r="AB282" s="49"/>
      <c r="AC282" s="15"/>
      <c r="AD282" s="49"/>
      <c r="AE282" s="49"/>
      <c r="AF282" s="49"/>
      <c r="AG282" s="49"/>
      <c r="AH282" s="15"/>
      <c r="AI282" s="15"/>
      <c r="AJ282" s="15"/>
      <c r="AK282" s="15"/>
      <c r="AL282" s="15"/>
      <c r="AM282" s="15"/>
      <c r="AN282" s="15"/>
      <c r="AO282" s="15"/>
      <c r="AP282" s="72"/>
      <c r="AQ282" s="15"/>
      <c r="AR282" s="79"/>
      <c r="AS282" s="15"/>
      <c r="AT282" s="77"/>
      <c r="AU282" s="77"/>
      <c r="AV282" s="77"/>
      <c r="AW282" s="49"/>
      <c r="AX282" s="49"/>
      <c r="AY282" s="49"/>
      <c r="AZ282" s="15"/>
      <c r="BA282" s="15"/>
      <c r="BB282" s="15"/>
      <c r="BC282" s="15"/>
      <c r="BD282" s="15"/>
      <c r="BE282" s="15"/>
      <c r="BF282" s="15"/>
      <c r="BG282" s="15"/>
      <c r="BH282" s="15"/>
      <c r="BI282" s="76"/>
      <c r="BJ282" s="78"/>
      <c r="BK282" s="79"/>
      <c r="BL282" s="77"/>
      <c r="BM282" s="49"/>
      <c r="BN282" s="49"/>
      <c r="BO282" s="49"/>
      <c r="BP282" s="49"/>
      <c r="BQ282" s="15"/>
      <c r="BR282" s="49"/>
      <c r="BS282" s="49"/>
      <c r="BT282" s="49"/>
      <c r="BU282" s="49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</row>
    <row r="283" spans="1:243" ht="16.899999999999999" customHeight="1">
      <c r="A283" s="15"/>
      <c r="B283" s="76"/>
      <c r="C283" s="15"/>
      <c r="D283" s="77"/>
      <c r="E283" s="15"/>
      <c r="F283" s="77"/>
      <c r="G283" s="77"/>
      <c r="H283" s="77"/>
      <c r="I283" s="49"/>
      <c r="J283" s="49"/>
      <c r="K283" s="49"/>
      <c r="L283" s="15"/>
      <c r="M283" s="15"/>
      <c r="N283" s="15"/>
      <c r="O283" s="15"/>
      <c r="P283" s="15"/>
      <c r="Q283" s="15"/>
      <c r="R283" s="15"/>
      <c r="S283" s="15"/>
      <c r="T283" s="15"/>
      <c r="U283" s="76"/>
      <c r="V283" s="75"/>
      <c r="W283" s="77"/>
      <c r="X283" s="77"/>
      <c r="Y283" s="49"/>
      <c r="Z283" s="49"/>
      <c r="AA283" s="49"/>
      <c r="AB283" s="49"/>
      <c r="AC283" s="15"/>
      <c r="AD283" s="49"/>
      <c r="AE283" s="49"/>
      <c r="AF283" s="49"/>
      <c r="AG283" s="49"/>
      <c r="AH283" s="15"/>
      <c r="AI283" s="15"/>
      <c r="AJ283" s="15"/>
      <c r="AK283" s="15"/>
      <c r="AL283" s="15"/>
      <c r="AM283" s="15"/>
      <c r="AN283" s="15"/>
      <c r="AO283" s="15"/>
      <c r="AP283" s="76"/>
      <c r="AQ283" s="15"/>
      <c r="AR283" s="77"/>
      <c r="AS283" s="15"/>
      <c r="AT283" s="77"/>
      <c r="AU283" s="77"/>
      <c r="AV283" s="77"/>
      <c r="AW283" s="49"/>
      <c r="AX283" s="49"/>
      <c r="AY283" s="49"/>
      <c r="AZ283" s="15"/>
      <c r="BA283" s="15"/>
      <c r="BB283" s="15"/>
      <c r="BC283" s="15"/>
      <c r="BD283" s="15"/>
      <c r="BE283" s="15"/>
      <c r="BF283" s="15"/>
      <c r="BG283" s="15"/>
      <c r="BH283" s="15"/>
      <c r="BI283" s="76"/>
      <c r="BJ283" s="75"/>
      <c r="BK283" s="77"/>
      <c r="BL283" s="77"/>
      <c r="BM283" s="49"/>
      <c r="BN283" s="49"/>
      <c r="BO283" s="49"/>
      <c r="BP283" s="49"/>
      <c r="BQ283" s="15"/>
      <c r="BR283" s="49"/>
      <c r="BS283" s="49"/>
      <c r="BT283" s="49"/>
      <c r="BU283" s="49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</row>
    <row r="284" spans="1:243" ht="16.899999999999999" customHeight="1">
      <c r="A284" s="15"/>
      <c r="B284" s="76"/>
      <c r="C284" s="15"/>
      <c r="D284" s="77"/>
      <c r="E284" s="15"/>
      <c r="F284" s="79"/>
      <c r="G284" s="79"/>
      <c r="H284" s="79"/>
      <c r="I284" s="73"/>
      <c r="J284" s="73"/>
      <c r="K284" s="73"/>
      <c r="L284" s="15"/>
      <c r="M284" s="15"/>
      <c r="N284" s="15"/>
      <c r="O284" s="15"/>
      <c r="P284" s="15"/>
      <c r="Q284" s="15"/>
      <c r="R284" s="15"/>
      <c r="S284" s="15"/>
      <c r="T284" s="15"/>
      <c r="U284" s="72"/>
      <c r="V284" s="75"/>
      <c r="W284" s="77"/>
      <c r="X284" s="79"/>
      <c r="Y284" s="73"/>
      <c r="Z284" s="73"/>
      <c r="AA284" s="73"/>
      <c r="AB284" s="73"/>
      <c r="AC284" s="15"/>
      <c r="AD284" s="73"/>
      <c r="AE284" s="73"/>
      <c r="AF284" s="73"/>
      <c r="AG284" s="73"/>
      <c r="AH284" s="15"/>
      <c r="AI284" s="15"/>
      <c r="AJ284" s="15"/>
      <c r="AK284" s="15"/>
      <c r="AL284" s="15"/>
      <c r="AM284" s="15"/>
      <c r="AN284" s="15"/>
      <c r="AO284" s="15"/>
      <c r="AP284" s="76"/>
      <c r="AQ284" s="15"/>
      <c r="AR284" s="77"/>
      <c r="AS284" s="15"/>
      <c r="AT284" s="79"/>
      <c r="AU284" s="79"/>
      <c r="AV284" s="79"/>
      <c r="AW284" s="73"/>
      <c r="AX284" s="73"/>
      <c r="AY284" s="73"/>
      <c r="AZ284" s="15"/>
      <c r="BA284" s="15"/>
      <c r="BB284" s="15"/>
      <c r="BC284" s="15"/>
      <c r="BD284" s="15"/>
      <c r="BE284" s="15"/>
      <c r="BF284" s="15"/>
      <c r="BG284" s="15"/>
      <c r="BH284" s="15"/>
      <c r="BI284" s="72"/>
      <c r="BJ284" s="75"/>
      <c r="BK284" s="77"/>
      <c r="BL284" s="79"/>
      <c r="BM284" s="73"/>
      <c r="BN284" s="73"/>
      <c r="BO284" s="73"/>
      <c r="BP284" s="73"/>
      <c r="BQ284" s="15"/>
      <c r="BR284" s="73"/>
      <c r="BS284" s="73"/>
      <c r="BT284" s="73"/>
      <c r="BU284" s="73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</row>
    <row r="285" spans="1:243" ht="16.899999999999999" customHeight="1">
      <c r="A285" s="15"/>
      <c r="B285" s="72"/>
      <c r="C285" s="15"/>
      <c r="D285" s="15"/>
      <c r="E285" s="15"/>
      <c r="F285" s="15"/>
      <c r="G285" s="76"/>
      <c r="H285" s="77"/>
      <c r="I285" s="77"/>
      <c r="J285" s="77"/>
      <c r="K285" s="77"/>
      <c r="L285" s="49"/>
      <c r="M285" s="49"/>
      <c r="N285" s="49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76"/>
      <c r="AE285" s="15"/>
      <c r="AF285" s="77"/>
      <c r="AG285" s="77"/>
      <c r="AH285" s="77"/>
      <c r="AI285" s="49"/>
      <c r="AJ285" s="49"/>
      <c r="AK285" s="49"/>
      <c r="AL285" s="49"/>
      <c r="AM285" s="49"/>
      <c r="AN285" s="15"/>
      <c r="AO285" s="15"/>
      <c r="AP285" s="72"/>
      <c r="AQ285" s="15"/>
      <c r="AR285" s="15"/>
      <c r="AS285" s="15"/>
      <c r="AT285" s="15"/>
      <c r="AU285" s="76"/>
      <c r="AV285" s="77"/>
      <c r="AW285" s="77"/>
      <c r="AX285" s="77"/>
      <c r="AY285" s="77"/>
      <c r="AZ285" s="49"/>
      <c r="BA285" s="49"/>
      <c r="BB285" s="49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76"/>
      <c r="BS285" s="15"/>
      <c r="BT285" s="77"/>
      <c r="BU285" s="77"/>
      <c r="BV285" s="77"/>
      <c r="BW285" s="49"/>
      <c r="BX285" s="49"/>
      <c r="BY285" s="49"/>
      <c r="BZ285" s="49"/>
      <c r="CA285" s="49"/>
      <c r="CB285" s="49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</row>
    <row r="286" spans="1:243" ht="16.899999999999999" customHeight="1">
      <c r="A286" s="15"/>
      <c r="B286" s="72"/>
      <c r="C286" s="15"/>
      <c r="D286" s="15"/>
      <c r="E286" s="46"/>
      <c r="F286" s="15"/>
      <c r="G286" s="15"/>
      <c r="H286" s="15"/>
      <c r="I286" s="15"/>
      <c r="J286" s="77"/>
      <c r="K286" s="77"/>
      <c r="L286" s="77"/>
      <c r="M286" s="49"/>
      <c r="N286" s="49"/>
      <c r="O286" s="15"/>
      <c r="P286" s="15"/>
      <c r="Q286" s="15"/>
      <c r="R286" s="15"/>
      <c r="S286" s="15"/>
      <c r="T286" s="15"/>
      <c r="U286" s="15"/>
      <c r="V286" s="15"/>
      <c r="W286" s="15"/>
      <c r="X286" s="46"/>
      <c r="Y286" s="15"/>
      <c r="Z286" s="15"/>
      <c r="AA286" s="15"/>
      <c r="AB286" s="15"/>
      <c r="AC286" s="15"/>
      <c r="AD286" s="76"/>
      <c r="AE286" s="15"/>
      <c r="AF286" s="77"/>
      <c r="AG286" s="77"/>
      <c r="AH286" s="77"/>
      <c r="AI286" s="49"/>
      <c r="AJ286" s="49"/>
      <c r="AK286" s="49"/>
      <c r="AL286" s="49"/>
      <c r="AM286" s="49"/>
      <c r="AN286" s="15"/>
      <c r="AO286" s="15"/>
      <c r="AP286" s="72"/>
      <c r="AQ286" s="15"/>
      <c r="AR286" s="15"/>
      <c r="AS286" s="46"/>
      <c r="AT286" s="15"/>
      <c r="AU286" s="15"/>
      <c r="AV286" s="15"/>
      <c r="AW286" s="15"/>
      <c r="AX286" s="77"/>
      <c r="AY286" s="77"/>
      <c r="AZ286" s="77"/>
      <c r="BA286" s="49"/>
      <c r="BB286" s="49"/>
      <c r="BC286" s="15"/>
      <c r="BD286" s="15"/>
      <c r="BE286" s="15"/>
      <c r="BF286" s="15"/>
      <c r="BG286" s="15"/>
      <c r="BH286" s="15"/>
      <c r="BI286" s="15"/>
      <c r="BJ286" s="15"/>
      <c r="BK286" s="15"/>
      <c r="BL286" s="46"/>
      <c r="BM286" s="15"/>
      <c r="BN286" s="15"/>
      <c r="BO286" s="15"/>
      <c r="BP286" s="15"/>
      <c r="BQ286" s="15"/>
      <c r="BR286" s="76"/>
      <c r="BS286" s="15"/>
      <c r="BT286" s="77"/>
      <c r="BU286" s="77"/>
      <c r="BV286" s="77"/>
      <c r="BW286" s="49"/>
      <c r="BX286" s="49"/>
      <c r="BY286" s="49"/>
      <c r="BZ286" s="49"/>
      <c r="CA286" s="49"/>
      <c r="CB286" s="49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</row>
    <row r="287" spans="1:243" ht="16.899999999999999" customHeight="1">
      <c r="A287" s="15"/>
      <c r="B287" s="7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49"/>
      <c r="AL287" s="15"/>
      <c r="AM287" s="15"/>
      <c r="AN287" s="15"/>
      <c r="AO287" s="15"/>
      <c r="AP287" s="72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49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</row>
    <row r="288" spans="1:243" ht="16.899999999999999" customHeight="1">
      <c r="A288" s="15"/>
      <c r="B288" s="72"/>
      <c r="C288" s="15"/>
      <c r="D288" s="15"/>
      <c r="E288" s="46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49"/>
      <c r="S288" s="15"/>
      <c r="T288" s="15"/>
      <c r="U288" s="15"/>
      <c r="V288" s="15"/>
      <c r="W288" s="15"/>
      <c r="X288" s="46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49"/>
      <c r="AL288" s="15"/>
      <c r="AM288" s="15"/>
      <c r="AN288" s="15"/>
      <c r="AO288" s="15"/>
      <c r="AP288" s="72"/>
      <c r="AQ288" s="15"/>
      <c r="AR288" s="15"/>
      <c r="AS288" s="46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49"/>
      <c r="BG288" s="15"/>
      <c r="BH288" s="15"/>
      <c r="BI288" s="15"/>
      <c r="BJ288" s="15"/>
      <c r="BK288" s="15"/>
      <c r="BL288" s="46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49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</row>
    <row r="289" spans="1:243" ht="16.899999999999999" customHeight="1">
      <c r="A289" s="15"/>
      <c r="B289" s="72"/>
      <c r="C289" s="15"/>
      <c r="D289" s="15"/>
      <c r="E289" s="15"/>
      <c r="F289" s="15"/>
      <c r="G289" s="15"/>
      <c r="H289" s="15"/>
      <c r="I289" s="15"/>
      <c r="J289" s="61"/>
      <c r="K289" s="61"/>
      <c r="L289" s="61"/>
      <c r="M289" s="61"/>
      <c r="N289" s="61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61"/>
      <c r="AG289" s="61"/>
      <c r="AH289" s="61"/>
      <c r="AI289" s="61"/>
      <c r="AJ289" s="61"/>
      <c r="AK289" s="49"/>
      <c r="AL289" s="61"/>
      <c r="AM289" s="61"/>
      <c r="AN289" s="15"/>
      <c r="AO289" s="15"/>
      <c r="AP289" s="72"/>
      <c r="AQ289" s="15"/>
      <c r="AR289" s="15"/>
      <c r="AS289" s="15"/>
      <c r="AT289" s="15"/>
      <c r="AU289" s="15"/>
      <c r="AV289" s="15"/>
      <c r="AW289" s="15"/>
      <c r="AX289" s="61"/>
      <c r="AY289" s="61"/>
      <c r="AZ289" s="61"/>
      <c r="BA289" s="61"/>
      <c r="BB289" s="61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61"/>
      <c r="BU289" s="61"/>
      <c r="BV289" s="61"/>
      <c r="BW289" s="61"/>
      <c r="BX289" s="61"/>
      <c r="BY289" s="49"/>
      <c r="BZ289" s="61"/>
      <c r="CA289" s="61"/>
      <c r="CB289" s="61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</row>
    <row r="290" spans="1:243" ht="16.899999999999999" customHeight="1">
      <c r="A290" s="15"/>
      <c r="B290" s="72"/>
      <c r="C290" s="15"/>
      <c r="D290" s="15"/>
      <c r="E290" s="46"/>
      <c r="F290" s="15"/>
      <c r="G290" s="15"/>
      <c r="H290" s="15"/>
      <c r="I290" s="15"/>
      <c r="J290" s="61"/>
      <c r="K290" s="61"/>
      <c r="L290" s="61"/>
      <c r="M290" s="61"/>
      <c r="N290" s="61"/>
      <c r="O290" s="15"/>
      <c r="P290" s="15"/>
      <c r="Q290" s="15"/>
      <c r="R290" s="15"/>
      <c r="S290" s="15"/>
      <c r="T290" s="15"/>
      <c r="U290" s="15"/>
      <c r="V290" s="15"/>
      <c r="W290" s="15"/>
      <c r="X290" s="46"/>
      <c r="Y290" s="15"/>
      <c r="Z290" s="15"/>
      <c r="AA290" s="15"/>
      <c r="AB290" s="15"/>
      <c r="AC290" s="15"/>
      <c r="AD290" s="72"/>
      <c r="AE290" s="15"/>
      <c r="AF290" s="61"/>
      <c r="AG290" s="61"/>
      <c r="AH290" s="61"/>
      <c r="AI290" s="61"/>
      <c r="AJ290" s="61"/>
      <c r="AK290" s="49"/>
      <c r="AL290" s="61"/>
      <c r="AM290" s="61"/>
      <c r="AN290" s="15"/>
      <c r="AO290" s="15"/>
      <c r="AP290" s="72"/>
      <c r="AQ290" s="15"/>
      <c r="AR290" s="15"/>
      <c r="AS290" s="46"/>
      <c r="AT290" s="15"/>
      <c r="AU290" s="15"/>
      <c r="AV290" s="15"/>
      <c r="AW290" s="15"/>
      <c r="AX290" s="61"/>
      <c r="AY290" s="61"/>
      <c r="AZ290" s="61"/>
      <c r="BA290" s="61"/>
      <c r="BB290" s="61"/>
      <c r="BC290" s="15"/>
      <c r="BD290" s="15"/>
      <c r="BE290" s="15"/>
      <c r="BF290" s="15"/>
      <c r="BG290" s="15"/>
      <c r="BH290" s="15"/>
      <c r="BI290" s="15"/>
      <c r="BJ290" s="15"/>
      <c r="BK290" s="15"/>
      <c r="BL290" s="46"/>
      <c r="BM290" s="15"/>
      <c r="BN290" s="15"/>
      <c r="BO290" s="15"/>
      <c r="BP290" s="15"/>
      <c r="BQ290" s="15"/>
      <c r="BR290" s="72"/>
      <c r="BS290" s="15"/>
      <c r="BT290" s="61"/>
      <c r="BU290" s="61"/>
      <c r="BV290" s="61"/>
      <c r="BW290" s="61"/>
      <c r="BX290" s="61"/>
      <c r="BY290" s="49"/>
      <c r="BZ290" s="61"/>
      <c r="CA290" s="61"/>
      <c r="CB290" s="61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</row>
    <row r="291" spans="1:243" ht="27" customHeight="1">
      <c r="A291" s="15"/>
      <c r="B291" s="72"/>
      <c r="C291" s="15"/>
      <c r="D291" s="15"/>
      <c r="E291" s="15"/>
      <c r="F291" s="61"/>
      <c r="G291" s="61"/>
      <c r="H291" s="61"/>
      <c r="I291" s="61"/>
      <c r="J291" s="61"/>
      <c r="K291" s="61"/>
      <c r="L291" s="61"/>
      <c r="M291" s="61"/>
      <c r="N291" s="61"/>
      <c r="O291" s="15"/>
      <c r="P291" s="15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49"/>
      <c r="AF291" s="49"/>
      <c r="AG291" s="61"/>
      <c r="AH291" s="15"/>
      <c r="AI291" s="15"/>
      <c r="AJ291" s="15"/>
      <c r="AK291" s="15"/>
      <c r="AL291" s="15"/>
      <c r="AM291" s="15"/>
      <c r="AN291" s="15"/>
      <c r="AO291" s="15"/>
      <c r="AP291" s="72"/>
      <c r="AQ291" s="15"/>
      <c r="AR291" s="15"/>
      <c r="AS291" s="15"/>
      <c r="AT291" s="61"/>
      <c r="AU291" s="61"/>
      <c r="AV291" s="61"/>
      <c r="AW291" s="61"/>
      <c r="AX291" s="61"/>
      <c r="AY291" s="61"/>
      <c r="AZ291" s="61"/>
      <c r="BA291" s="61"/>
      <c r="BB291" s="61"/>
      <c r="BC291" s="15"/>
      <c r="BD291" s="15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49"/>
      <c r="BT291" s="49"/>
      <c r="BU291" s="61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</row>
    <row r="292" spans="1:243" ht="16.899999999999999" customHeight="1">
      <c r="A292" s="15"/>
      <c r="B292" s="72"/>
      <c r="C292" s="15"/>
      <c r="D292" s="47"/>
      <c r="E292" s="15"/>
      <c r="F292" s="61"/>
      <c r="G292" s="46"/>
      <c r="H292" s="61"/>
      <c r="I292" s="61"/>
      <c r="J292" s="61"/>
      <c r="K292" s="61"/>
      <c r="L292" s="61"/>
      <c r="M292" s="61"/>
      <c r="N292" s="61"/>
      <c r="O292" s="15"/>
      <c r="P292" s="15"/>
      <c r="Q292" s="61"/>
      <c r="R292" s="61"/>
      <c r="S292" s="61"/>
      <c r="T292" s="61"/>
      <c r="U292" s="61"/>
      <c r="V292" s="61"/>
      <c r="W292" s="61"/>
      <c r="X292" s="47"/>
      <c r="Y292" s="15"/>
      <c r="Z292" s="46"/>
      <c r="AA292" s="15"/>
      <c r="AB292" s="61"/>
      <c r="AC292" s="61"/>
      <c r="AD292" s="61"/>
      <c r="AE292" s="61"/>
      <c r="AF292" s="61"/>
      <c r="AG292" s="61"/>
      <c r="AH292" s="61"/>
      <c r="AI292" s="15"/>
      <c r="AJ292" s="15"/>
      <c r="AK292" s="15"/>
      <c r="AL292" s="15"/>
      <c r="AM292" s="15"/>
      <c r="AN292" s="15"/>
      <c r="AO292" s="15"/>
      <c r="AP292" s="72"/>
      <c r="AQ292" s="15"/>
      <c r="AR292" s="47"/>
      <c r="AS292" s="15"/>
      <c r="AT292" s="61"/>
      <c r="AU292" s="46"/>
      <c r="AV292" s="61"/>
      <c r="AW292" s="61"/>
      <c r="AX292" s="61"/>
      <c r="AY292" s="61"/>
      <c r="AZ292" s="61"/>
      <c r="BA292" s="61"/>
      <c r="BB292" s="61"/>
      <c r="BC292" s="15"/>
      <c r="BD292" s="15"/>
      <c r="BE292" s="61"/>
      <c r="BF292" s="61"/>
      <c r="BG292" s="61"/>
      <c r="BH292" s="61"/>
      <c r="BI292" s="61"/>
      <c r="BJ292" s="61"/>
      <c r="BK292" s="61"/>
      <c r="BL292" s="47"/>
      <c r="BM292" s="15"/>
      <c r="BN292" s="46"/>
      <c r="BO292" s="15"/>
      <c r="BP292" s="61"/>
      <c r="BQ292" s="61"/>
      <c r="BR292" s="61"/>
      <c r="BS292" s="61"/>
      <c r="BT292" s="61"/>
      <c r="BU292" s="61"/>
      <c r="BV292" s="61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</row>
    <row r="293" spans="1:243" ht="16.899999999999999" customHeight="1">
      <c r="A293" s="15"/>
      <c r="B293" s="15"/>
      <c r="C293" s="15"/>
      <c r="D293" s="15"/>
      <c r="E293" s="12"/>
      <c r="F293" s="15"/>
      <c r="G293" s="235"/>
      <c r="H293" s="15"/>
      <c r="I293" s="15"/>
      <c r="J293" s="12"/>
      <c r="K293" s="15"/>
      <c r="L293" s="12"/>
      <c r="M293" s="45"/>
      <c r="N293" s="15"/>
      <c r="O293" s="15"/>
      <c r="P293" s="15"/>
      <c r="Q293" s="15"/>
      <c r="R293" s="12"/>
      <c r="S293" s="275"/>
      <c r="T293" s="73"/>
      <c r="U293" s="15"/>
      <c r="V293" s="15"/>
      <c r="W293" s="15"/>
      <c r="X293" s="15"/>
      <c r="Y293" s="12"/>
      <c r="Z293" s="235"/>
      <c r="AA293" s="12"/>
      <c r="AB293" s="15"/>
      <c r="AC293" s="15"/>
      <c r="AD293" s="12"/>
      <c r="AE293" s="12"/>
      <c r="AF293" s="45"/>
      <c r="AG293" s="15"/>
      <c r="AH293" s="15"/>
      <c r="AI293" s="15"/>
      <c r="AJ293" s="15"/>
      <c r="AK293" s="12"/>
      <c r="AL293" s="275"/>
      <c r="AM293" s="15"/>
      <c r="AN293" s="15"/>
      <c r="AO293" s="15"/>
      <c r="AP293" s="15"/>
      <c r="AQ293" s="15"/>
      <c r="AR293" s="15"/>
      <c r="AS293" s="12"/>
      <c r="AT293" s="15"/>
      <c r="AU293" s="235"/>
      <c r="AV293" s="15"/>
      <c r="AW293" s="15"/>
      <c r="AX293" s="12"/>
      <c r="AY293" s="15"/>
      <c r="AZ293" s="12"/>
      <c r="BA293" s="45"/>
      <c r="BB293" s="15"/>
      <c r="BC293" s="15"/>
      <c r="BD293" s="15"/>
      <c r="BE293" s="15"/>
      <c r="BF293" s="12"/>
      <c r="BG293" s="275"/>
      <c r="BH293" s="73"/>
      <c r="BI293" s="15"/>
      <c r="BJ293" s="15"/>
      <c r="BK293" s="15"/>
      <c r="BL293" s="15"/>
      <c r="BM293" s="12"/>
      <c r="BN293" s="235"/>
      <c r="BO293" s="12"/>
      <c r="BP293" s="15"/>
      <c r="BQ293" s="15"/>
      <c r="BR293" s="12"/>
      <c r="BS293" s="12"/>
      <c r="BT293" s="45"/>
      <c r="BU293" s="15"/>
      <c r="BV293" s="15"/>
      <c r="BW293" s="15"/>
      <c r="BX293" s="15"/>
      <c r="BY293" s="12"/>
      <c r="BZ293" s="27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</row>
    <row r="294" spans="1:243" ht="16.899999999999999" customHeight="1">
      <c r="A294" s="15"/>
      <c r="B294" s="15"/>
      <c r="C294" s="15"/>
      <c r="D294" s="73"/>
      <c r="E294" s="12"/>
      <c r="F294" s="73"/>
      <c r="G294" s="235"/>
      <c r="H294" s="73"/>
      <c r="I294" s="62"/>
      <c r="J294" s="62"/>
      <c r="K294" s="62"/>
      <c r="L294" s="61"/>
      <c r="M294" s="61"/>
      <c r="N294" s="15"/>
      <c r="O294" s="62"/>
      <c r="P294" s="12"/>
      <c r="Q294" s="189"/>
      <c r="R294" s="189"/>
      <c r="S294" s="15"/>
      <c r="T294" s="15"/>
      <c r="U294" s="15"/>
      <c r="V294" s="73"/>
      <c r="W294" s="73"/>
      <c r="X294" s="15"/>
      <c r="Y294" s="12"/>
      <c r="Z294" s="235"/>
      <c r="AA294" s="62"/>
      <c r="AB294" s="15"/>
      <c r="AC294" s="14"/>
      <c r="AD294" s="14"/>
      <c r="AE294" s="14"/>
      <c r="AF294" s="62"/>
      <c r="AG294" s="15"/>
      <c r="AH294" s="62"/>
      <c r="AI294" s="12"/>
      <c r="AJ294" s="189"/>
      <c r="AK294" s="189"/>
      <c r="AL294" s="15"/>
      <c r="AM294" s="15"/>
      <c r="AN294" s="15"/>
      <c r="AO294" s="15"/>
      <c r="AP294" s="15"/>
      <c r="AQ294" s="15"/>
      <c r="AR294" s="73"/>
      <c r="AS294" s="12"/>
      <c r="AT294" s="73"/>
      <c r="AU294" s="235"/>
      <c r="AV294" s="73"/>
      <c r="AW294" s="62"/>
      <c r="AX294" s="62"/>
      <c r="AY294" s="62"/>
      <c r="AZ294" s="61"/>
      <c r="BA294" s="61"/>
      <c r="BB294" s="15"/>
      <c r="BC294" s="62"/>
      <c r="BD294" s="12"/>
      <c r="BE294" s="189"/>
      <c r="BF294" s="189"/>
      <c r="BG294" s="15"/>
      <c r="BH294" s="15"/>
      <c r="BI294" s="15"/>
      <c r="BJ294" s="73"/>
      <c r="BK294" s="73"/>
      <c r="BL294" s="15"/>
      <c r="BM294" s="12"/>
      <c r="BN294" s="235"/>
      <c r="BO294" s="62"/>
      <c r="BP294" s="15"/>
      <c r="BQ294" s="14"/>
      <c r="BR294" s="14"/>
      <c r="BS294" s="14"/>
      <c r="BT294" s="62"/>
      <c r="BU294" s="15"/>
      <c r="BV294" s="62"/>
      <c r="BW294" s="12"/>
      <c r="BX294" s="189"/>
      <c r="BY294" s="189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</row>
    <row r="295" spans="1:243" ht="16.899999999999999" customHeight="1">
      <c r="A295" s="15"/>
      <c r="B295" s="15"/>
      <c r="C295" s="15"/>
      <c r="D295" s="73"/>
      <c r="E295" s="73"/>
      <c r="F295" s="73"/>
      <c r="G295" s="73"/>
      <c r="H295" s="15"/>
      <c r="I295" s="15"/>
      <c r="J295" s="12"/>
      <c r="K295" s="12"/>
      <c r="L295" s="61"/>
      <c r="M295" s="61"/>
      <c r="N295" s="61"/>
      <c r="O295" s="15"/>
      <c r="P295" s="15"/>
      <c r="Q295" s="15"/>
      <c r="R295" s="15"/>
      <c r="S295" s="15"/>
      <c r="T295" s="15"/>
      <c r="U295" s="73"/>
      <c r="V295" s="73"/>
      <c r="W295" s="73"/>
      <c r="X295" s="73"/>
      <c r="Y295" s="15"/>
      <c r="Z295" s="15"/>
      <c r="AA295" s="12"/>
      <c r="AB295" s="13"/>
      <c r="AC295" s="12"/>
      <c r="AD295" s="12"/>
      <c r="AE295" s="12"/>
      <c r="AF295" s="15"/>
      <c r="AG295" s="62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73"/>
      <c r="AS295" s="73"/>
      <c r="AT295" s="73"/>
      <c r="AU295" s="73"/>
      <c r="AV295" s="15"/>
      <c r="AW295" s="15"/>
      <c r="AX295" s="12"/>
      <c r="AY295" s="12"/>
      <c r="AZ295" s="61"/>
      <c r="BA295" s="61"/>
      <c r="BB295" s="61"/>
      <c r="BC295" s="15"/>
      <c r="BD295" s="15"/>
      <c r="BE295" s="15"/>
      <c r="BF295" s="15"/>
      <c r="BG295" s="15"/>
      <c r="BH295" s="15"/>
      <c r="BI295" s="73"/>
      <c r="BJ295" s="73"/>
      <c r="BK295" s="73"/>
      <c r="BL295" s="73"/>
      <c r="BM295" s="15"/>
      <c r="BN295" s="15"/>
      <c r="BO295" s="12"/>
      <c r="BP295" s="13"/>
      <c r="BQ295" s="12"/>
      <c r="BR295" s="12"/>
      <c r="BS295" s="12"/>
      <c r="BT295" s="15"/>
      <c r="BU295" s="62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</row>
    <row r="296" spans="1:243" ht="16.899999999999999" customHeight="1">
      <c r="A296" s="15"/>
      <c r="B296" s="76"/>
      <c r="C296" s="15"/>
      <c r="D296" s="53"/>
      <c r="E296" s="95"/>
      <c r="F296" s="95"/>
      <c r="G296" s="50"/>
      <c r="H296" s="50"/>
      <c r="I296" s="50"/>
      <c r="J296" s="15"/>
      <c r="K296" s="76"/>
      <c r="L296" s="15"/>
      <c r="M296" s="53"/>
      <c r="N296" s="53"/>
      <c r="O296" s="53"/>
      <c r="P296" s="53"/>
      <c r="Q296" s="53"/>
      <c r="R296" s="50"/>
      <c r="S296" s="15"/>
      <c r="T296" s="15"/>
      <c r="U296" s="15"/>
      <c r="V296" s="75"/>
      <c r="W296" s="53"/>
      <c r="X296" s="95"/>
      <c r="Y296" s="95"/>
      <c r="Z296" s="95"/>
      <c r="AA296" s="95"/>
      <c r="AB296" s="50"/>
      <c r="AC296" s="15"/>
      <c r="AD296" s="15"/>
      <c r="AE296" s="150"/>
      <c r="AF296" s="53"/>
      <c r="AG296" s="53"/>
      <c r="AH296" s="53"/>
      <c r="AI296" s="53"/>
      <c r="AJ296" s="53"/>
      <c r="AK296" s="53"/>
      <c r="AL296" s="15"/>
      <c r="AM296" s="15"/>
      <c r="AN296" s="15"/>
      <c r="AO296" s="15"/>
      <c r="AP296" s="76"/>
      <c r="AQ296" s="15"/>
      <c r="AR296" s="53"/>
      <c r="AS296" s="95"/>
      <c r="AT296" s="95"/>
      <c r="AU296" s="50"/>
      <c r="AV296" s="50"/>
      <c r="AW296" s="50"/>
      <c r="AX296" s="15"/>
      <c r="AY296" s="76"/>
      <c r="AZ296" s="15"/>
      <c r="BA296" s="53"/>
      <c r="BB296" s="53"/>
      <c r="BC296" s="53"/>
      <c r="BD296" s="53"/>
      <c r="BE296" s="53"/>
      <c r="BF296" s="50"/>
      <c r="BG296" s="15"/>
      <c r="BH296" s="15"/>
      <c r="BI296" s="15"/>
      <c r="BJ296" s="75"/>
      <c r="BK296" s="53"/>
      <c r="BL296" s="95"/>
      <c r="BM296" s="95"/>
      <c r="BN296" s="95"/>
      <c r="BO296" s="95"/>
      <c r="BP296" s="50"/>
      <c r="BQ296" s="15"/>
      <c r="BR296" s="15"/>
      <c r="BS296" s="150"/>
      <c r="BT296" s="53"/>
      <c r="BU296" s="53"/>
      <c r="BV296" s="53"/>
      <c r="BW296" s="53"/>
      <c r="BX296" s="53"/>
      <c r="BY296" s="53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</row>
    <row r="297" spans="1:243" ht="16.899999999999999" customHeight="1">
      <c r="A297" s="15"/>
      <c r="B297" s="72"/>
      <c r="C297" s="15"/>
      <c r="D297" s="15"/>
      <c r="E297" s="15"/>
      <c r="F297" s="15"/>
      <c r="G297" s="15"/>
      <c r="H297" s="15"/>
      <c r="I297" s="15"/>
      <c r="J297" s="15"/>
      <c r="K297" s="12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72"/>
      <c r="AQ297" s="15"/>
      <c r="AR297" s="15"/>
      <c r="AS297" s="15"/>
      <c r="AT297" s="15"/>
      <c r="AU297" s="15"/>
      <c r="AV297" s="15"/>
      <c r="AW297" s="15"/>
      <c r="AX297" s="15"/>
      <c r="AY297" s="12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</row>
    <row r="298" spans="1:243" ht="16.899999999999999" customHeight="1">
      <c r="A298" s="15"/>
      <c r="B298" s="76"/>
      <c r="C298" s="15"/>
      <c r="D298" s="77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76"/>
      <c r="V298" s="75"/>
      <c r="W298" s="77"/>
      <c r="X298" s="15"/>
      <c r="Y298" s="15"/>
      <c r="Z298" s="15"/>
      <c r="AA298" s="13"/>
      <c r="AB298" s="12"/>
      <c r="AC298" s="15"/>
      <c r="AD298" s="12"/>
      <c r="AE298" s="47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76"/>
      <c r="AQ298" s="15"/>
      <c r="AR298" s="77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76"/>
      <c r="BJ298" s="75"/>
      <c r="BK298" s="77"/>
      <c r="BL298" s="15"/>
      <c r="BM298" s="15"/>
      <c r="BN298" s="15"/>
      <c r="BO298" s="13"/>
      <c r="BP298" s="12"/>
      <c r="BQ298" s="15"/>
      <c r="BR298" s="12"/>
      <c r="BS298" s="47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</row>
    <row r="299" spans="1:243" ht="16.899999999999999" customHeight="1">
      <c r="A299" s="15"/>
      <c r="B299" s="76"/>
      <c r="C299" s="15"/>
      <c r="D299" s="77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75"/>
      <c r="W299" s="77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76"/>
      <c r="AQ299" s="15"/>
      <c r="AR299" s="77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75"/>
      <c r="BK299" s="77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</row>
    <row r="300" spans="1:243" ht="16.899999999999999" customHeight="1">
      <c r="A300" s="15"/>
      <c r="B300" s="72"/>
      <c r="C300" s="15"/>
      <c r="D300" s="79"/>
      <c r="E300" s="15"/>
      <c r="F300" s="77"/>
      <c r="G300" s="77"/>
      <c r="H300" s="77"/>
      <c r="I300" s="45"/>
      <c r="J300" s="45"/>
      <c r="K300" s="45"/>
      <c r="L300" s="15"/>
      <c r="M300" s="15"/>
      <c r="N300" s="15"/>
      <c r="O300" s="15"/>
      <c r="P300" s="15"/>
      <c r="Q300" s="15"/>
      <c r="R300" s="15"/>
      <c r="S300" s="15"/>
      <c r="T300" s="15"/>
      <c r="U300" s="76"/>
      <c r="V300" s="78"/>
      <c r="W300" s="79"/>
      <c r="X300" s="77"/>
      <c r="Y300" s="45"/>
      <c r="Z300" s="45"/>
      <c r="AA300" s="45"/>
      <c r="AB300" s="45"/>
      <c r="AC300" s="15"/>
      <c r="AD300" s="45"/>
      <c r="AE300" s="45"/>
      <c r="AF300" s="45"/>
      <c r="AG300" s="49"/>
      <c r="AH300" s="15"/>
      <c r="AI300" s="15"/>
      <c r="AJ300" s="15"/>
      <c r="AK300" s="15"/>
      <c r="AL300" s="15"/>
      <c r="AM300" s="15"/>
      <c r="AN300" s="15"/>
      <c r="AO300" s="15"/>
      <c r="AP300" s="72"/>
      <c r="AQ300" s="15"/>
      <c r="AR300" s="79"/>
      <c r="AS300" s="15"/>
      <c r="AT300" s="77"/>
      <c r="AU300" s="77"/>
      <c r="AV300" s="77"/>
      <c r="AW300" s="45"/>
      <c r="AX300" s="45"/>
      <c r="AY300" s="45"/>
      <c r="AZ300" s="15"/>
      <c r="BA300" s="15"/>
      <c r="BB300" s="15"/>
      <c r="BC300" s="15"/>
      <c r="BD300" s="15"/>
      <c r="BE300" s="15"/>
      <c r="BF300" s="15"/>
      <c r="BG300" s="15"/>
      <c r="BH300" s="15"/>
      <c r="BI300" s="76"/>
      <c r="BJ300" s="78"/>
      <c r="BK300" s="79"/>
      <c r="BL300" s="77"/>
      <c r="BM300" s="45"/>
      <c r="BN300" s="45"/>
      <c r="BO300" s="45"/>
      <c r="BP300" s="45"/>
      <c r="BQ300" s="15"/>
      <c r="BR300" s="45"/>
      <c r="BS300" s="45"/>
      <c r="BT300" s="45"/>
      <c r="BU300" s="49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</row>
    <row r="301" spans="1:243" ht="16.899999999999999" customHeight="1">
      <c r="A301" s="15"/>
      <c r="B301" s="76"/>
      <c r="C301" s="15"/>
      <c r="D301" s="77"/>
      <c r="E301" s="15"/>
      <c r="F301" s="77"/>
      <c r="G301" s="77"/>
      <c r="H301" s="77"/>
      <c r="I301" s="49"/>
      <c r="J301" s="49"/>
      <c r="K301" s="49"/>
      <c r="L301" s="15"/>
      <c r="M301" s="15"/>
      <c r="N301" s="15"/>
      <c r="O301" s="15"/>
      <c r="P301" s="15"/>
      <c r="Q301" s="15"/>
      <c r="R301" s="15"/>
      <c r="S301" s="15"/>
      <c r="T301" s="15"/>
      <c r="U301" s="76"/>
      <c r="V301" s="75"/>
      <c r="W301" s="77"/>
      <c r="X301" s="77"/>
      <c r="Y301" s="49"/>
      <c r="Z301" s="49"/>
      <c r="AA301" s="49"/>
      <c r="AB301" s="49"/>
      <c r="AC301" s="15"/>
      <c r="AD301" s="49"/>
      <c r="AE301" s="49"/>
      <c r="AF301" s="49"/>
      <c r="AG301" s="49"/>
      <c r="AH301" s="15"/>
      <c r="AI301" s="15"/>
      <c r="AJ301" s="15"/>
      <c r="AK301" s="15"/>
      <c r="AL301" s="15"/>
      <c r="AM301" s="15"/>
      <c r="AN301" s="15"/>
      <c r="AO301" s="15"/>
      <c r="AP301" s="76"/>
      <c r="AQ301" s="15"/>
      <c r="AR301" s="77"/>
      <c r="AS301" s="15"/>
      <c r="AT301" s="77"/>
      <c r="AU301" s="77"/>
      <c r="AV301" s="77"/>
      <c r="AW301" s="49"/>
      <c r="AX301" s="49"/>
      <c r="AY301" s="49"/>
      <c r="AZ301" s="15"/>
      <c r="BA301" s="15"/>
      <c r="BB301" s="15"/>
      <c r="BC301" s="15"/>
      <c r="BD301" s="15"/>
      <c r="BE301" s="15"/>
      <c r="BF301" s="15"/>
      <c r="BG301" s="15"/>
      <c r="BH301" s="15"/>
      <c r="BI301" s="76"/>
      <c r="BJ301" s="75"/>
      <c r="BK301" s="77"/>
      <c r="BL301" s="77"/>
      <c r="BM301" s="49"/>
      <c r="BN301" s="49"/>
      <c r="BO301" s="49"/>
      <c r="BP301" s="49"/>
      <c r="BQ301" s="15"/>
      <c r="BR301" s="49"/>
      <c r="BS301" s="49"/>
      <c r="BT301" s="49"/>
      <c r="BU301" s="49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</row>
    <row r="302" spans="1:243" ht="16.899999999999999" customHeight="1">
      <c r="A302" s="15"/>
      <c r="B302" s="76"/>
      <c r="C302" s="15"/>
      <c r="D302" s="77"/>
      <c r="E302" s="15"/>
      <c r="F302" s="79"/>
      <c r="G302" s="79"/>
      <c r="H302" s="79"/>
      <c r="I302" s="73"/>
      <c r="J302" s="73"/>
      <c r="K302" s="73"/>
      <c r="L302" s="15"/>
      <c r="M302" s="15"/>
      <c r="N302" s="15"/>
      <c r="O302" s="15"/>
      <c r="P302" s="15"/>
      <c r="Q302" s="15"/>
      <c r="R302" s="15"/>
      <c r="S302" s="15"/>
      <c r="T302" s="15"/>
      <c r="U302" s="72"/>
      <c r="V302" s="75"/>
      <c r="W302" s="77"/>
      <c r="X302" s="79"/>
      <c r="Y302" s="73"/>
      <c r="Z302" s="73"/>
      <c r="AA302" s="73"/>
      <c r="AB302" s="73"/>
      <c r="AC302" s="15"/>
      <c r="AD302" s="73"/>
      <c r="AE302" s="73"/>
      <c r="AF302" s="73"/>
      <c r="AG302" s="73"/>
      <c r="AH302" s="15"/>
      <c r="AI302" s="15"/>
      <c r="AJ302" s="15"/>
      <c r="AK302" s="15"/>
      <c r="AL302" s="15"/>
      <c r="AM302" s="15"/>
      <c r="AN302" s="15"/>
      <c r="AO302" s="15"/>
      <c r="AP302" s="76"/>
      <c r="AQ302" s="15"/>
      <c r="AR302" s="77"/>
      <c r="AS302" s="15"/>
      <c r="AT302" s="79"/>
      <c r="AU302" s="79"/>
      <c r="AV302" s="79"/>
      <c r="AW302" s="73"/>
      <c r="AX302" s="73"/>
      <c r="AY302" s="73"/>
      <c r="AZ302" s="15"/>
      <c r="BA302" s="15"/>
      <c r="BB302" s="15"/>
      <c r="BC302" s="15"/>
      <c r="BD302" s="15"/>
      <c r="BE302" s="15"/>
      <c r="BF302" s="15"/>
      <c r="BG302" s="15"/>
      <c r="BH302" s="15"/>
      <c r="BI302" s="72"/>
      <c r="BJ302" s="75"/>
      <c r="BK302" s="77"/>
      <c r="BL302" s="79"/>
      <c r="BM302" s="73"/>
      <c r="BN302" s="73"/>
      <c r="BO302" s="73"/>
      <c r="BP302" s="73"/>
      <c r="BQ302" s="15"/>
      <c r="BR302" s="73"/>
      <c r="BS302" s="73"/>
      <c r="BT302" s="73"/>
      <c r="BU302" s="73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</row>
    <row r="303" spans="1:243" ht="16.899999999999999" customHeight="1">
      <c r="A303" s="15"/>
      <c r="B303" s="72"/>
      <c r="C303" s="15"/>
      <c r="D303" s="79"/>
      <c r="E303" s="15"/>
      <c r="F303" s="77"/>
      <c r="G303" s="77"/>
      <c r="H303" s="77"/>
      <c r="I303" s="49"/>
      <c r="J303" s="49"/>
      <c r="K303" s="49"/>
      <c r="L303" s="15"/>
      <c r="M303" s="15"/>
      <c r="N303" s="15"/>
      <c r="O303" s="15"/>
      <c r="P303" s="15"/>
      <c r="Q303" s="15"/>
      <c r="R303" s="15"/>
      <c r="S303" s="15"/>
      <c r="T303" s="15"/>
      <c r="U303" s="76"/>
      <c r="V303" s="78"/>
      <c r="W303" s="79"/>
      <c r="X303" s="77"/>
      <c r="Y303" s="49"/>
      <c r="Z303" s="49"/>
      <c r="AA303" s="49"/>
      <c r="AB303" s="49"/>
      <c r="AC303" s="15"/>
      <c r="AD303" s="49"/>
      <c r="AE303" s="49"/>
      <c r="AF303" s="49"/>
      <c r="AG303" s="49"/>
      <c r="AH303" s="15"/>
      <c r="AI303" s="15"/>
      <c r="AJ303" s="15"/>
      <c r="AK303" s="15"/>
      <c r="AL303" s="15"/>
      <c r="AM303" s="15"/>
      <c r="AN303" s="15"/>
      <c r="AO303" s="15"/>
      <c r="AP303" s="72"/>
      <c r="AQ303" s="15"/>
      <c r="AR303" s="79"/>
      <c r="AS303" s="15"/>
      <c r="AT303" s="77"/>
      <c r="AU303" s="77"/>
      <c r="AV303" s="77"/>
      <c r="AW303" s="49"/>
      <c r="AX303" s="49"/>
      <c r="AY303" s="49"/>
      <c r="AZ303" s="15"/>
      <c r="BA303" s="15"/>
      <c r="BB303" s="15"/>
      <c r="BC303" s="15"/>
      <c r="BD303" s="15"/>
      <c r="BE303" s="15"/>
      <c r="BF303" s="15"/>
      <c r="BG303" s="15"/>
      <c r="BH303" s="15"/>
      <c r="BI303" s="76"/>
      <c r="BJ303" s="78"/>
      <c r="BK303" s="79"/>
      <c r="BL303" s="77"/>
      <c r="BM303" s="49"/>
      <c r="BN303" s="49"/>
      <c r="BO303" s="49"/>
      <c r="BP303" s="49"/>
      <c r="BQ303" s="15"/>
      <c r="BR303" s="49"/>
      <c r="BS303" s="49"/>
      <c r="BT303" s="49"/>
      <c r="BU303" s="49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</row>
    <row r="304" spans="1:243" ht="16.899999999999999" customHeight="1">
      <c r="A304" s="15"/>
      <c r="B304" s="76"/>
      <c r="C304" s="15"/>
      <c r="D304" s="77"/>
      <c r="E304" s="15"/>
      <c r="F304" s="77"/>
      <c r="G304" s="77"/>
      <c r="H304" s="77"/>
      <c r="I304" s="49"/>
      <c r="J304" s="49"/>
      <c r="K304" s="49"/>
      <c r="L304" s="15"/>
      <c r="M304" s="15"/>
      <c r="N304" s="15"/>
      <c r="O304" s="15"/>
      <c r="P304" s="15"/>
      <c r="Q304" s="15"/>
      <c r="R304" s="15"/>
      <c r="S304" s="15"/>
      <c r="T304" s="15"/>
      <c r="U304" s="76"/>
      <c r="V304" s="75"/>
      <c r="W304" s="77"/>
      <c r="X304" s="77"/>
      <c r="Y304" s="49"/>
      <c r="Z304" s="49"/>
      <c r="AA304" s="49"/>
      <c r="AB304" s="49"/>
      <c r="AC304" s="15"/>
      <c r="AD304" s="49"/>
      <c r="AE304" s="49"/>
      <c r="AF304" s="49"/>
      <c r="AG304" s="49"/>
      <c r="AH304" s="15"/>
      <c r="AI304" s="15"/>
      <c r="AJ304" s="15"/>
      <c r="AK304" s="15"/>
      <c r="AL304" s="15"/>
      <c r="AM304" s="15"/>
      <c r="AN304" s="15"/>
      <c r="AO304" s="15"/>
      <c r="AP304" s="76"/>
      <c r="AQ304" s="15"/>
      <c r="AR304" s="77"/>
      <c r="AS304" s="15"/>
      <c r="AT304" s="77"/>
      <c r="AU304" s="77"/>
      <c r="AV304" s="77"/>
      <c r="AW304" s="49"/>
      <c r="AX304" s="49"/>
      <c r="AY304" s="49"/>
      <c r="AZ304" s="15"/>
      <c r="BA304" s="15"/>
      <c r="BB304" s="15"/>
      <c r="BC304" s="15"/>
      <c r="BD304" s="15"/>
      <c r="BE304" s="15"/>
      <c r="BF304" s="15"/>
      <c r="BG304" s="15"/>
      <c r="BH304" s="15"/>
      <c r="BI304" s="76"/>
      <c r="BJ304" s="75"/>
      <c r="BK304" s="77"/>
      <c r="BL304" s="77"/>
      <c r="BM304" s="49"/>
      <c r="BN304" s="49"/>
      <c r="BO304" s="49"/>
      <c r="BP304" s="49"/>
      <c r="BQ304" s="15"/>
      <c r="BR304" s="49"/>
      <c r="BS304" s="49"/>
      <c r="BT304" s="49"/>
      <c r="BU304" s="49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</row>
    <row r="305" spans="1:232" ht="16.899999999999999" customHeight="1">
      <c r="A305" s="15"/>
      <c r="B305" s="76"/>
      <c r="C305" s="15"/>
      <c r="D305" s="77"/>
      <c r="E305" s="15"/>
      <c r="F305" s="79"/>
      <c r="G305" s="79"/>
      <c r="H305" s="79"/>
      <c r="I305" s="73"/>
      <c r="J305" s="73"/>
      <c r="K305" s="73"/>
      <c r="L305" s="15"/>
      <c r="M305" s="15"/>
      <c r="N305" s="15"/>
      <c r="O305" s="15"/>
      <c r="P305" s="15"/>
      <c r="Q305" s="15"/>
      <c r="R305" s="15"/>
      <c r="S305" s="15"/>
      <c r="T305" s="15"/>
      <c r="U305" s="72"/>
      <c r="V305" s="75"/>
      <c r="W305" s="77"/>
      <c r="X305" s="79"/>
      <c r="Y305" s="73"/>
      <c r="Z305" s="73"/>
      <c r="AA305" s="73"/>
      <c r="AB305" s="73"/>
      <c r="AC305" s="15"/>
      <c r="AD305" s="73"/>
      <c r="AE305" s="73"/>
      <c r="AF305" s="73"/>
      <c r="AG305" s="73"/>
      <c r="AH305" s="15"/>
      <c r="AI305" s="15"/>
      <c r="AJ305" s="15"/>
      <c r="AK305" s="15"/>
      <c r="AL305" s="15"/>
      <c r="AM305" s="15"/>
      <c r="AN305" s="15"/>
      <c r="AO305" s="15"/>
      <c r="AP305" s="76"/>
      <c r="AQ305" s="15"/>
      <c r="AR305" s="77"/>
      <c r="AS305" s="15"/>
      <c r="AT305" s="79"/>
      <c r="AU305" s="79"/>
      <c r="AV305" s="79"/>
      <c r="AW305" s="73"/>
      <c r="AX305" s="73"/>
      <c r="AY305" s="73"/>
      <c r="AZ305" s="15"/>
      <c r="BA305" s="15"/>
      <c r="BB305" s="15"/>
      <c r="BC305" s="15"/>
      <c r="BD305" s="15"/>
      <c r="BE305" s="15"/>
      <c r="BF305" s="15"/>
      <c r="BG305" s="15"/>
      <c r="BH305" s="15"/>
      <c r="BI305" s="72"/>
      <c r="BJ305" s="75"/>
      <c r="BK305" s="77"/>
      <c r="BL305" s="79"/>
      <c r="BM305" s="73"/>
      <c r="BN305" s="73"/>
      <c r="BO305" s="73"/>
      <c r="BP305" s="73"/>
      <c r="BQ305" s="15"/>
      <c r="BR305" s="73"/>
      <c r="BS305" s="73"/>
      <c r="BT305" s="73"/>
      <c r="BU305" s="73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</row>
    <row r="306" spans="1:232" ht="16.899999999999999" customHeight="1">
      <c r="A306" s="15"/>
      <c r="B306" s="72"/>
      <c r="C306" s="15"/>
      <c r="D306" s="15"/>
      <c r="E306" s="15"/>
      <c r="F306" s="15"/>
      <c r="G306" s="76"/>
      <c r="H306" s="77"/>
      <c r="I306" s="77"/>
      <c r="J306" s="77"/>
      <c r="K306" s="77"/>
      <c r="L306" s="49"/>
      <c r="M306" s="49"/>
      <c r="N306" s="49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76"/>
      <c r="AE306" s="15"/>
      <c r="AF306" s="77"/>
      <c r="AG306" s="77"/>
      <c r="AH306" s="77"/>
      <c r="AI306" s="49"/>
      <c r="AJ306" s="49"/>
      <c r="AK306" s="49"/>
      <c r="AL306" s="49"/>
      <c r="AM306" s="49"/>
      <c r="AN306" s="15"/>
      <c r="AO306" s="15"/>
      <c r="AP306" s="72"/>
      <c r="AQ306" s="15"/>
      <c r="AR306" s="15"/>
      <c r="AS306" s="15"/>
      <c r="AT306" s="15"/>
      <c r="AU306" s="76"/>
      <c r="AV306" s="77"/>
      <c r="AW306" s="77"/>
      <c r="AX306" s="77"/>
      <c r="AY306" s="77"/>
      <c r="AZ306" s="49"/>
      <c r="BA306" s="49"/>
      <c r="BB306" s="49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76"/>
      <c r="BS306" s="15"/>
      <c r="BT306" s="77"/>
      <c r="BU306" s="77"/>
      <c r="BV306" s="77"/>
      <c r="BW306" s="49"/>
      <c r="BX306" s="49"/>
      <c r="BY306" s="49"/>
      <c r="BZ306" s="49"/>
      <c r="CA306" s="49"/>
      <c r="CB306" s="49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</row>
    <row r="307" spans="1:232" ht="16.899999999999999" customHeight="1">
      <c r="A307" s="15"/>
      <c r="B307" s="72"/>
      <c r="C307" s="15"/>
      <c r="D307" s="15"/>
      <c r="E307" s="46"/>
      <c r="F307" s="15"/>
      <c r="G307" s="15"/>
      <c r="H307" s="15"/>
      <c r="I307" s="15"/>
      <c r="J307" s="77"/>
      <c r="K307" s="77"/>
      <c r="L307" s="77"/>
      <c r="M307" s="49"/>
      <c r="N307" s="49"/>
      <c r="O307" s="15"/>
      <c r="P307" s="15"/>
      <c r="Q307" s="15"/>
      <c r="R307" s="15"/>
      <c r="S307" s="15"/>
      <c r="T307" s="15"/>
      <c r="U307" s="15"/>
      <c r="V307" s="15"/>
      <c r="W307" s="15"/>
      <c r="X307" s="46"/>
      <c r="Y307" s="15"/>
      <c r="Z307" s="15"/>
      <c r="AA307" s="15"/>
      <c r="AB307" s="15"/>
      <c r="AC307" s="15"/>
      <c r="AD307" s="76"/>
      <c r="AE307" s="15"/>
      <c r="AF307" s="77"/>
      <c r="AG307" s="77"/>
      <c r="AH307" s="77"/>
      <c r="AI307" s="49"/>
      <c r="AJ307" s="49"/>
      <c r="AK307" s="49"/>
      <c r="AL307" s="49"/>
      <c r="AM307" s="49"/>
      <c r="AN307" s="15"/>
      <c r="AO307" s="15"/>
      <c r="AP307" s="72"/>
      <c r="AQ307" s="15"/>
      <c r="AR307" s="15"/>
      <c r="AS307" s="46"/>
      <c r="AT307" s="15"/>
      <c r="AU307" s="15"/>
      <c r="AV307" s="15"/>
      <c r="AW307" s="15"/>
      <c r="AX307" s="77"/>
      <c r="AY307" s="77"/>
      <c r="AZ307" s="77"/>
      <c r="BA307" s="49"/>
      <c r="BB307" s="49"/>
      <c r="BC307" s="15"/>
      <c r="BD307" s="15"/>
      <c r="BE307" s="15"/>
      <c r="BF307" s="15"/>
      <c r="BG307" s="15"/>
      <c r="BH307" s="15"/>
      <c r="BI307" s="15"/>
      <c r="BJ307" s="15"/>
      <c r="BK307" s="15"/>
      <c r="BL307" s="46"/>
      <c r="BM307" s="15"/>
      <c r="BN307" s="15"/>
      <c r="BO307" s="15"/>
      <c r="BP307" s="15"/>
      <c r="BQ307" s="15"/>
      <c r="BR307" s="76"/>
      <c r="BS307" s="15"/>
      <c r="BT307" s="77"/>
      <c r="BU307" s="77"/>
      <c r="BV307" s="77"/>
      <c r="BW307" s="49"/>
      <c r="BX307" s="49"/>
      <c r="BY307" s="49"/>
      <c r="BZ307" s="49"/>
      <c r="CA307" s="49"/>
      <c r="CB307" s="49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</row>
    <row r="308" spans="1:232" ht="16.899999999999999" customHeight="1">
      <c r="A308" s="15"/>
      <c r="B308" s="72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49"/>
      <c r="AL308" s="15"/>
      <c r="AM308" s="15"/>
      <c r="AN308" s="15"/>
      <c r="AO308" s="15"/>
      <c r="AP308" s="72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49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</row>
    <row r="309" spans="1:232" ht="16.899999999999999" customHeight="1">
      <c r="A309" s="15"/>
      <c r="B309" s="72"/>
      <c r="C309" s="15"/>
      <c r="D309" s="15"/>
      <c r="E309" s="46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49"/>
      <c r="S309" s="15"/>
      <c r="T309" s="15"/>
      <c r="U309" s="15"/>
      <c r="V309" s="15"/>
      <c r="W309" s="15"/>
      <c r="X309" s="46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49"/>
      <c r="AL309" s="15"/>
      <c r="AM309" s="15"/>
      <c r="AN309" s="15"/>
      <c r="AO309" s="15"/>
      <c r="AP309" s="72"/>
      <c r="AQ309" s="15"/>
      <c r="AR309" s="15"/>
      <c r="AS309" s="46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49"/>
      <c r="BG309" s="15"/>
      <c r="BH309" s="15"/>
      <c r="BI309" s="15"/>
      <c r="BJ309" s="15"/>
      <c r="BK309" s="15"/>
      <c r="BL309" s="46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49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</row>
    <row r="310" spans="1:232" ht="16.899999999999999" customHeight="1">
      <c r="A310" s="15"/>
      <c r="B310" s="72"/>
      <c r="C310" s="15"/>
      <c r="D310" s="15"/>
      <c r="E310" s="15"/>
      <c r="F310" s="15"/>
      <c r="G310" s="15"/>
      <c r="H310" s="15"/>
      <c r="I310" s="15"/>
      <c r="J310" s="61"/>
      <c r="K310" s="61"/>
      <c r="L310" s="61"/>
      <c r="M310" s="61"/>
      <c r="N310" s="61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61"/>
      <c r="AG310" s="61"/>
      <c r="AH310" s="61"/>
      <c r="AI310" s="61"/>
      <c r="AJ310" s="61"/>
      <c r="AK310" s="49"/>
      <c r="AL310" s="61"/>
      <c r="AM310" s="61"/>
      <c r="AN310" s="15"/>
      <c r="AO310" s="15"/>
      <c r="AP310" s="72"/>
      <c r="AQ310" s="15"/>
      <c r="AR310" s="15"/>
      <c r="AS310" s="15"/>
      <c r="AT310" s="15"/>
      <c r="AU310" s="15"/>
      <c r="AV310" s="15"/>
      <c r="AW310" s="15"/>
      <c r="AX310" s="61"/>
      <c r="AY310" s="61"/>
      <c r="AZ310" s="61"/>
      <c r="BA310" s="61"/>
      <c r="BB310" s="61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61"/>
      <c r="BU310" s="61"/>
      <c r="BV310" s="61"/>
      <c r="BW310" s="61"/>
      <c r="BX310" s="61"/>
      <c r="BY310" s="49"/>
      <c r="BZ310" s="61"/>
      <c r="CA310" s="61"/>
      <c r="CB310" s="61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</row>
    <row r="311" spans="1:232" ht="16.899999999999999" customHeight="1">
      <c r="A311" s="15"/>
      <c r="B311" s="72"/>
      <c r="C311" s="15"/>
      <c r="D311" s="15"/>
      <c r="E311" s="46"/>
      <c r="F311" s="15"/>
      <c r="G311" s="15"/>
      <c r="H311" s="15"/>
      <c r="I311" s="15"/>
      <c r="J311" s="61"/>
      <c r="K311" s="61"/>
      <c r="L311" s="61"/>
      <c r="M311" s="61"/>
      <c r="N311" s="61"/>
      <c r="O311" s="15"/>
      <c r="P311" s="15"/>
      <c r="Q311" s="15"/>
      <c r="R311" s="15"/>
      <c r="S311" s="15"/>
      <c r="T311" s="15"/>
      <c r="U311" s="15"/>
      <c r="V311" s="15"/>
      <c r="W311" s="15"/>
      <c r="X311" s="46"/>
      <c r="Y311" s="15"/>
      <c r="Z311" s="15"/>
      <c r="AA311" s="15"/>
      <c r="AB311" s="15"/>
      <c r="AC311" s="15"/>
      <c r="AD311" s="72"/>
      <c r="AE311" s="15"/>
      <c r="AF311" s="61"/>
      <c r="AG311" s="61"/>
      <c r="AH311" s="61"/>
      <c r="AI311" s="61"/>
      <c r="AJ311" s="61"/>
      <c r="AK311" s="49"/>
      <c r="AL311" s="61"/>
      <c r="AM311" s="61"/>
      <c r="AN311" s="15"/>
      <c r="AO311" s="15"/>
      <c r="AP311" s="72"/>
      <c r="AQ311" s="15"/>
      <c r="AR311" s="15"/>
      <c r="AS311" s="46"/>
      <c r="AT311" s="15"/>
      <c r="AU311" s="15"/>
      <c r="AV311" s="15"/>
      <c r="AW311" s="15"/>
      <c r="AX311" s="61"/>
      <c r="AY311" s="61"/>
      <c r="AZ311" s="61"/>
      <c r="BA311" s="61"/>
      <c r="BB311" s="61"/>
      <c r="BC311" s="15"/>
      <c r="BD311" s="15"/>
      <c r="BE311" s="15"/>
      <c r="BF311" s="15"/>
      <c r="BG311" s="15"/>
      <c r="BH311" s="15"/>
      <c r="BI311" s="15"/>
      <c r="BJ311" s="15"/>
      <c r="BK311" s="15"/>
      <c r="BL311" s="46"/>
      <c r="BM311" s="15"/>
      <c r="BN311" s="15"/>
      <c r="BO311" s="15"/>
      <c r="BP311" s="15"/>
      <c r="BQ311" s="15"/>
      <c r="BR311" s="72"/>
      <c r="BS311" s="15"/>
      <c r="BT311" s="61"/>
      <c r="BU311" s="61"/>
      <c r="BV311" s="61"/>
      <c r="BW311" s="61"/>
      <c r="BX311" s="61"/>
      <c r="BY311" s="49"/>
      <c r="BZ311" s="61"/>
      <c r="CA311" s="61"/>
      <c r="CB311" s="61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</row>
    <row r="312" spans="1:232" ht="16.899999999999999" customHeight="1">
      <c r="A312" s="15"/>
      <c r="B312" s="72"/>
      <c r="C312" s="15"/>
      <c r="D312" s="15"/>
      <c r="E312" s="15"/>
      <c r="F312" s="61"/>
      <c r="G312" s="61"/>
      <c r="H312" s="61"/>
      <c r="I312" s="61"/>
      <c r="J312" s="61"/>
      <c r="K312" s="61"/>
      <c r="L312" s="61"/>
      <c r="M312" s="61"/>
      <c r="N312" s="61"/>
      <c r="O312" s="15"/>
      <c r="P312" s="15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49"/>
      <c r="AF312" s="49"/>
      <c r="AG312" s="61"/>
      <c r="AH312" s="15"/>
      <c r="AI312" s="15"/>
      <c r="AJ312" s="15"/>
      <c r="AK312" s="15"/>
      <c r="AL312" s="15"/>
      <c r="AM312" s="15"/>
      <c r="AN312" s="15"/>
      <c r="AO312" s="15"/>
      <c r="AP312" s="72"/>
      <c r="AQ312" s="15"/>
      <c r="AR312" s="15"/>
      <c r="AS312" s="15"/>
      <c r="AT312" s="61"/>
      <c r="AU312" s="61"/>
      <c r="AV312" s="61"/>
      <c r="AW312" s="61"/>
      <c r="AX312" s="61"/>
      <c r="AY312" s="61"/>
      <c r="AZ312" s="61"/>
      <c r="BA312" s="61"/>
      <c r="BB312" s="61"/>
      <c r="BC312" s="15"/>
      <c r="BD312" s="15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49"/>
      <c r="BT312" s="49"/>
      <c r="BU312" s="61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</row>
    <row r="313" spans="1:232" ht="16.899999999999999" customHeight="1">
      <c r="A313" s="15"/>
      <c r="B313" s="72"/>
      <c r="C313" s="15"/>
      <c r="D313" s="47"/>
      <c r="E313" s="15"/>
      <c r="F313" s="61"/>
      <c r="G313" s="46"/>
      <c r="H313" s="61"/>
      <c r="I313" s="61"/>
      <c r="J313" s="61"/>
      <c r="K313" s="61"/>
      <c r="L313" s="61"/>
      <c r="M313" s="61"/>
      <c r="N313" s="61"/>
      <c r="O313" s="15"/>
      <c r="P313" s="15"/>
      <c r="Q313" s="61"/>
      <c r="R313" s="61"/>
      <c r="S313" s="61"/>
      <c r="T313" s="61"/>
      <c r="U313" s="61"/>
      <c r="V313" s="61"/>
      <c r="W313" s="61"/>
      <c r="X313" s="47"/>
      <c r="Y313" s="15"/>
      <c r="Z313" s="46"/>
      <c r="AA313" s="15"/>
      <c r="AB313" s="61"/>
      <c r="AC313" s="61"/>
      <c r="AD313" s="61"/>
      <c r="AE313" s="61"/>
      <c r="AF313" s="61"/>
      <c r="AG313" s="61"/>
      <c r="AH313" s="61"/>
      <c r="AI313" s="15"/>
      <c r="AJ313" s="15"/>
      <c r="AK313" s="15"/>
      <c r="AL313" s="15"/>
      <c r="AM313" s="15"/>
      <c r="AN313" s="15"/>
      <c r="AO313" s="15"/>
      <c r="AP313" s="72"/>
      <c r="AQ313" s="15"/>
      <c r="AR313" s="47"/>
      <c r="AS313" s="15"/>
      <c r="AT313" s="61"/>
      <c r="AU313" s="46"/>
      <c r="AV313" s="61"/>
      <c r="AW313" s="61"/>
      <c r="AX313" s="61"/>
      <c r="AY313" s="61"/>
      <c r="AZ313" s="61"/>
      <c r="BA313" s="61"/>
      <c r="BB313" s="61"/>
      <c r="BC313" s="15"/>
      <c r="BD313" s="15"/>
      <c r="BE313" s="61"/>
      <c r="BF313" s="61"/>
      <c r="BG313" s="61"/>
      <c r="BH313" s="61"/>
      <c r="BI313" s="61"/>
      <c r="BJ313" s="61"/>
      <c r="BK313" s="61"/>
      <c r="BL313" s="47"/>
      <c r="BM313" s="15"/>
      <c r="BN313" s="46"/>
      <c r="BO313" s="15"/>
      <c r="BP313" s="61"/>
      <c r="BQ313" s="61"/>
      <c r="BR313" s="61"/>
      <c r="BS313" s="61"/>
      <c r="BT313" s="61"/>
      <c r="BU313" s="61"/>
      <c r="BV313" s="61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</row>
    <row r="314" spans="1:232" ht="16.899999999999999" customHeight="1">
      <c r="A314" s="15"/>
      <c r="B314" s="15"/>
      <c r="C314" s="15"/>
      <c r="D314" s="15"/>
      <c r="E314" s="12"/>
      <c r="F314" s="15"/>
      <c r="G314" s="235"/>
      <c r="H314" s="15"/>
      <c r="I314" s="15"/>
      <c r="J314" s="12"/>
      <c r="K314" s="15"/>
      <c r="L314" s="12"/>
      <c r="M314" s="45"/>
      <c r="N314" s="15"/>
      <c r="O314" s="15"/>
      <c r="P314" s="15"/>
      <c r="Q314" s="15"/>
      <c r="R314" s="12"/>
      <c r="S314" s="275"/>
      <c r="T314" s="73"/>
      <c r="U314" s="15"/>
      <c r="V314" s="15"/>
      <c r="W314" s="15"/>
      <c r="X314" s="15"/>
      <c r="Y314" s="12"/>
      <c r="Z314" s="235"/>
      <c r="AA314" s="12"/>
      <c r="AB314" s="15"/>
      <c r="AC314" s="15"/>
      <c r="AD314" s="12"/>
      <c r="AE314" s="12"/>
      <c r="AF314" s="45"/>
      <c r="AG314" s="15"/>
      <c r="AH314" s="15"/>
      <c r="AI314" s="15"/>
      <c r="AJ314" s="15"/>
      <c r="AK314" s="12"/>
      <c r="AL314" s="275"/>
      <c r="AM314" s="15"/>
      <c r="AN314" s="15"/>
      <c r="AO314" s="15"/>
      <c r="AP314" s="15"/>
      <c r="AQ314" s="15"/>
      <c r="AR314" s="15"/>
      <c r="AS314" s="12"/>
      <c r="AT314" s="15"/>
      <c r="AU314" s="235"/>
      <c r="AV314" s="15"/>
      <c r="AW314" s="15"/>
      <c r="AX314" s="12"/>
      <c r="AY314" s="15"/>
      <c r="AZ314" s="12"/>
      <c r="BA314" s="45"/>
      <c r="BB314" s="15"/>
      <c r="BC314" s="15"/>
      <c r="BD314" s="15"/>
      <c r="BE314" s="15"/>
      <c r="BF314" s="12"/>
      <c r="BG314" s="275"/>
      <c r="BH314" s="73"/>
      <c r="BI314" s="15"/>
      <c r="BJ314" s="15"/>
      <c r="BK314" s="15"/>
      <c r="BL314" s="15"/>
      <c r="BM314" s="12"/>
      <c r="BN314" s="235"/>
      <c r="BO314" s="12"/>
      <c r="BP314" s="15"/>
      <c r="BQ314" s="15"/>
      <c r="BR314" s="12"/>
      <c r="BS314" s="12"/>
      <c r="BT314" s="45"/>
      <c r="BU314" s="15"/>
      <c r="BV314" s="15"/>
      <c r="BW314" s="15"/>
      <c r="BX314" s="15"/>
      <c r="BY314" s="12"/>
      <c r="BZ314" s="27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</row>
    <row r="315" spans="1:232" ht="16.899999999999999" customHeight="1">
      <c r="A315" s="15"/>
      <c r="B315" s="15"/>
      <c r="C315" s="15"/>
      <c r="D315" s="73"/>
      <c r="E315" s="12"/>
      <c r="F315" s="73"/>
      <c r="G315" s="235"/>
      <c r="H315" s="73"/>
      <c r="I315" s="62"/>
      <c r="J315" s="62"/>
      <c r="K315" s="62"/>
      <c r="L315" s="61"/>
      <c r="M315" s="61"/>
      <c r="N315" s="15"/>
      <c r="O315" s="62"/>
      <c r="P315" s="12"/>
      <c r="Q315" s="189"/>
      <c r="R315" s="189"/>
      <c r="S315" s="15"/>
      <c r="T315" s="15"/>
      <c r="U315" s="15"/>
      <c r="V315" s="73"/>
      <c r="W315" s="73"/>
      <c r="X315" s="15"/>
      <c r="Y315" s="12"/>
      <c r="Z315" s="235"/>
      <c r="AA315" s="62"/>
      <c r="AB315" s="15"/>
      <c r="AC315" s="14"/>
      <c r="AD315" s="14"/>
      <c r="AE315" s="14"/>
      <c r="AF315" s="62"/>
      <c r="AG315" s="15"/>
      <c r="AH315" s="62"/>
      <c r="AI315" s="12"/>
      <c r="AJ315" s="189"/>
      <c r="AK315" s="189"/>
      <c r="AL315" s="15"/>
      <c r="AM315" s="15"/>
      <c r="AN315" s="15"/>
      <c r="AO315" s="15"/>
      <c r="AP315" s="15"/>
      <c r="AQ315" s="15"/>
      <c r="AR315" s="73"/>
      <c r="AS315" s="12"/>
      <c r="AT315" s="73"/>
      <c r="AU315" s="235"/>
      <c r="AV315" s="73"/>
      <c r="AW315" s="62"/>
      <c r="AX315" s="62"/>
      <c r="AY315" s="62"/>
      <c r="AZ315" s="61"/>
      <c r="BA315" s="61"/>
      <c r="BB315" s="15"/>
      <c r="BC315" s="62"/>
      <c r="BD315" s="12"/>
      <c r="BE315" s="189"/>
      <c r="BF315" s="189"/>
      <c r="BG315" s="15"/>
      <c r="BH315" s="15"/>
      <c r="BI315" s="15"/>
      <c r="BJ315" s="73"/>
      <c r="BK315" s="73"/>
      <c r="BL315" s="15"/>
      <c r="BM315" s="12"/>
      <c r="BN315" s="235"/>
      <c r="BO315" s="62"/>
      <c r="BP315" s="15"/>
      <c r="BQ315" s="14"/>
      <c r="BR315" s="14"/>
      <c r="BS315" s="14"/>
      <c r="BT315" s="62"/>
      <c r="BU315" s="15"/>
      <c r="BV315" s="62"/>
      <c r="BW315" s="12"/>
      <c r="BX315" s="189"/>
      <c r="BY315" s="189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</row>
    <row r="316" spans="1:232" ht="16.899999999999999" customHeight="1">
      <c r="A316" s="15"/>
      <c r="B316" s="15"/>
      <c r="C316" s="15"/>
      <c r="D316" s="73"/>
      <c r="E316" s="73"/>
      <c r="F316" s="73"/>
      <c r="G316" s="73"/>
      <c r="H316" s="15"/>
      <c r="I316" s="15"/>
      <c r="J316" s="12"/>
      <c r="K316" s="12"/>
      <c r="L316" s="61"/>
      <c r="M316" s="61"/>
      <c r="N316" s="61"/>
      <c r="O316" s="15"/>
      <c r="P316" s="15"/>
      <c r="Q316" s="15"/>
      <c r="R316" s="15"/>
      <c r="S316" s="15"/>
      <c r="T316" s="15"/>
      <c r="U316" s="73"/>
      <c r="V316" s="73"/>
      <c r="W316" s="73"/>
      <c r="X316" s="73"/>
      <c r="Y316" s="15"/>
      <c r="Z316" s="15"/>
      <c r="AA316" s="12"/>
      <c r="AB316" s="13"/>
      <c r="AC316" s="12"/>
      <c r="AD316" s="12"/>
      <c r="AE316" s="12"/>
      <c r="AF316" s="15"/>
      <c r="AG316" s="62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73"/>
      <c r="AS316" s="73"/>
      <c r="AT316" s="73"/>
      <c r="AU316" s="73"/>
      <c r="AV316" s="15"/>
      <c r="AW316" s="15"/>
      <c r="AX316" s="12"/>
      <c r="AY316" s="12"/>
      <c r="AZ316" s="61"/>
      <c r="BA316" s="61"/>
      <c r="BB316" s="61"/>
      <c r="BC316" s="15"/>
      <c r="BD316" s="15"/>
      <c r="BE316" s="15"/>
      <c r="BF316" s="15"/>
      <c r="BG316" s="15"/>
      <c r="BH316" s="15"/>
      <c r="BI316" s="73"/>
      <c r="BJ316" s="73"/>
      <c r="BK316" s="73"/>
      <c r="BL316" s="73"/>
      <c r="BM316" s="15"/>
      <c r="BN316" s="15"/>
      <c r="BO316" s="12"/>
      <c r="BP316" s="13"/>
      <c r="BQ316" s="12"/>
      <c r="BR316" s="12"/>
      <c r="BS316" s="12"/>
      <c r="BT316" s="15"/>
      <c r="BU316" s="62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</row>
    <row r="317" spans="1:232" ht="16.899999999999999" customHeight="1">
      <c r="A317" s="15"/>
      <c r="B317" s="76"/>
      <c r="C317" s="15"/>
      <c r="D317" s="53"/>
      <c r="E317" s="95"/>
      <c r="F317" s="95"/>
      <c r="G317" s="50"/>
      <c r="H317" s="50"/>
      <c r="I317" s="50"/>
      <c r="J317" s="15"/>
      <c r="K317" s="76"/>
      <c r="L317" s="15"/>
      <c r="M317" s="53"/>
      <c r="N317" s="53"/>
      <c r="O317" s="53"/>
      <c r="P317" s="53"/>
      <c r="Q317" s="53"/>
      <c r="R317" s="50"/>
      <c r="S317" s="15"/>
      <c r="T317" s="15"/>
      <c r="U317" s="15"/>
      <c r="V317" s="75"/>
      <c r="W317" s="53"/>
      <c r="X317" s="95"/>
      <c r="Y317" s="95"/>
      <c r="Z317" s="95"/>
      <c r="AA317" s="95"/>
      <c r="AB317" s="50"/>
      <c r="AC317" s="15"/>
      <c r="AD317" s="15"/>
      <c r="AE317" s="150"/>
      <c r="AF317" s="53"/>
      <c r="AG317" s="53"/>
      <c r="AH317" s="53"/>
      <c r="AI317" s="53"/>
      <c r="AJ317" s="53"/>
      <c r="AK317" s="53"/>
      <c r="AL317" s="15"/>
      <c r="AM317" s="15"/>
      <c r="AN317" s="15"/>
      <c r="AO317" s="15"/>
      <c r="AP317" s="76"/>
      <c r="AQ317" s="15"/>
      <c r="AR317" s="53"/>
      <c r="AS317" s="95"/>
      <c r="AT317" s="95"/>
      <c r="AU317" s="50"/>
      <c r="AV317" s="50"/>
      <c r="AW317" s="50"/>
      <c r="AX317" s="15"/>
      <c r="AY317" s="76"/>
      <c r="AZ317" s="15"/>
      <c r="BA317" s="53"/>
      <c r="BB317" s="53"/>
      <c r="BC317" s="53"/>
      <c r="BD317" s="53"/>
      <c r="BE317" s="53"/>
      <c r="BF317" s="50"/>
      <c r="BG317" s="15"/>
      <c r="BH317" s="15"/>
      <c r="BI317" s="15"/>
      <c r="BJ317" s="75"/>
      <c r="BK317" s="53"/>
      <c r="BL317" s="95"/>
      <c r="BM317" s="95"/>
      <c r="BN317" s="95"/>
      <c r="BO317" s="95"/>
      <c r="BP317" s="50"/>
      <c r="BQ317" s="15"/>
      <c r="BR317" s="15"/>
      <c r="BS317" s="150"/>
      <c r="BT317" s="53"/>
      <c r="BU317" s="53"/>
      <c r="BV317" s="53"/>
      <c r="BW317" s="53"/>
      <c r="BX317" s="53"/>
      <c r="BY317" s="53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</row>
    <row r="318" spans="1:232" ht="16.899999999999999" customHeight="1">
      <c r="A318" s="15"/>
      <c r="B318" s="72"/>
      <c r="C318" s="15"/>
      <c r="D318" s="15"/>
      <c r="E318" s="15"/>
      <c r="F318" s="15"/>
      <c r="G318" s="15"/>
      <c r="H318" s="15"/>
      <c r="I318" s="15"/>
      <c r="J318" s="15"/>
      <c r="K318" s="12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72"/>
      <c r="AQ318" s="15"/>
      <c r="AR318" s="15"/>
      <c r="AS318" s="15"/>
      <c r="AT318" s="15"/>
      <c r="AU318" s="15"/>
      <c r="AV318" s="15"/>
      <c r="AW318" s="15"/>
      <c r="AX318" s="15"/>
      <c r="AY318" s="12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</row>
    <row r="319" spans="1:232" ht="16.899999999999999" customHeight="1">
      <c r="A319" s="15"/>
      <c r="B319" s="76"/>
      <c r="C319" s="15"/>
      <c r="D319" s="77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76"/>
      <c r="V319" s="75"/>
      <c r="W319" s="77"/>
      <c r="X319" s="15"/>
      <c r="Y319" s="15"/>
      <c r="Z319" s="15"/>
      <c r="AA319" s="13"/>
      <c r="AB319" s="12"/>
      <c r="AC319" s="15"/>
      <c r="AD319" s="12"/>
      <c r="AE319" s="47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76"/>
      <c r="AQ319" s="15"/>
      <c r="AR319" s="77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76"/>
      <c r="BJ319" s="75"/>
      <c r="BK319" s="77"/>
      <c r="BL319" s="15"/>
      <c r="BM319" s="15"/>
      <c r="BN319" s="15"/>
      <c r="BO319" s="13"/>
      <c r="BP319" s="12"/>
      <c r="BQ319" s="15"/>
      <c r="BR319" s="12"/>
      <c r="BS319" s="47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</row>
    <row r="320" spans="1:232" ht="16.899999999999999" customHeight="1">
      <c r="A320" s="15"/>
      <c r="B320" s="76"/>
      <c r="C320" s="15"/>
      <c r="D320" s="77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75"/>
      <c r="W320" s="77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76"/>
      <c r="AQ320" s="15"/>
      <c r="AR320" s="77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75"/>
      <c r="BK320" s="77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</row>
    <row r="321" spans="1:232" ht="16.899999999999999" customHeight="1">
      <c r="A321" s="15"/>
      <c r="B321" s="72"/>
      <c r="C321" s="15"/>
      <c r="D321" s="79"/>
      <c r="E321" s="15"/>
      <c r="F321" s="77"/>
      <c r="G321" s="77"/>
      <c r="H321" s="77"/>
      <c r="I321" s="45"/>
      <c r="J321" s="45"/>
      <c r="K321" s="45"/>
      <c r="L321" s="15"/>
      <c r="M321" s="15"/>
      <c r="N321" s="15"/>
      <c r="O321" s="15"/>
      <c r="P321" s="15"/>
      <c r="Q321" s="15"/>
      <c r="R321" s="15"/>
      <c r="S321" s="15"/>
      <c r="T321" s="15"/>
      <c r="U321" s="76"/>
      <c r="V321" s="78"/>
      <c r="W321" s="79"/>
      <c r="X321" s="77"/>
      <c r="Y321" s="45"/>
      <c r="Z321" s="45"/>
      <c r="AA321" s="45"/>
      <c r="AB321" s="45"/>
      <c r="AC321" s="15"/>
      <c r="AD321" s="45"/>
      <c r="AE321" s="45"/>
      <c r="AF321" s="45"/>
      <c r="AG321" s="49"/>
      <c r="AH321" s="15"/>
      <c r="AI321" s="15"/>
      <c r="AJ321" s="15"/>
      <c r="AK321" s="15"/>
      <c r="AL321" s="15"/>
      <c r="AM321" s="15"/>
      <c r="AN321" s="15"/>
      <c r="AO321" s="15"/>
      <c r="AP321" s="72"/>
      <c r="AQ321" s="15"/>
      <c r="AR321" s="79"/>
      <c r="AS321" s="15"/>
      <c r="AT321" s="77"/>
      <c r="AU321" s="77"/>
      <c r="AV321" s="77"/>
      <c r="AW321" s="45"/>
      <c r="AX321" s="45"/>
      <c r="AY321" s="45"/>
      <c r="AZ321" s="15"/>
      <c r="BA321" s="15"/>
      <c r="BB321" s="15"/>
      <c r="BC321" s="15"/>
      <c r="BD321" s="15"/>
      <c r="BE321" s="15"/>
      <c r="BF321" s="15"/>
      <c r="BG321" s="15"/>
      <c r="BH321" s="15"/>
      <c r="BI321" s="76"/>
      <c r="BJ321" s="78"/>
      <c r="BK321" s="79"/>
      <c r="BL321" s="77"/>
      <c r="BM321" s="45"/>
      <c r="BN321" s="45"/>
      <c r="BO321" s="45"/>
      <c r="BP321" s="45"/>
      <c r="BQ321" s="15"/>
      <c r="BR321" s="45"/>
      <c r="BS321" s="45"/>
      <c r="BT321" s="45"/>
      <c r="BU321" s="49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</row>
    <row r="322" spans="1:232" ht="16.899999999999999" customHeight="1">
      <c r="A322" s="15"/>
      <c r="B322" s="76"/>
      <c r="C322" s="15"/>
      <c r="D322" s="77"/>
      <c r="E322" s="15"/>
      <c r="F322" s="77"/>
      <c r="G322" s="77"/>
      <c r="H322" s="77"/>
      <c r="I322" s="49"/>
      <c r="J322" s="49"/>
      <c r="K322" s="49"/>
      <c r="L322" s="15"/>
      <c r="M322" s="15"/>
      <c r="N322" s="15"/>
      <c r="O322" s="15"/>
      <c r="P322" s="15"/>
      <c r="Q322" s="15"/>
      <c r="R322" s="15"/>
      <c r="S322" s="15"/>
      <c r="T322" s="15"/>
      <c r="U322" s="76"/>
      <c r="V322" s="75"/>
      <c r="W322" s="77"/>
      <c r="X322" s="77"/>
      <c r="Y322" s="49"/>
      <c r="Z322" s="49"/>
      <c r="AA322" s="49"/>
      <c r="AB322" s="49"/>
      <c r="AC322" s="15"/>
      <c r="AD322" s="49"/>
      <c r="AE322" s="49"/>
      <c r="AF322" s="49"/>
      <c r="AG322" s="49"/>
      <c r="AH322" s="15"/>
      <c r="AI322" s="15"/>
      <c r="AJ322" s="15"/>
      <c r="AK322" s="15"/>
      <c r="AL322" s="15"/>
      <c r="AM322" s="15"/>
      <c r="AN322" s="15"/>
      <c r="AO322" s="15"/>
      <c r="AP322" s="76"/>
      <c r="AQ322" s="15"/>
      <c r="AR322" s="77"/>
      <c r="AS322" s="15"/>
      <c r="AT322" s="77"/>
      <c r="AU322" s="77"/>
      <c r="AV322" s="77"/>
      <c r="AW322" s="49"/>
      <c r="AX322" s="49"/>
      <c r="AY322" s="49"/>
      <c r="AZ322" s="15"/>
      <c r="BA322" s="15"/>
      <c r="BB322" s="15"/>
      <c r="BC322" s="15"/>
      <c r="BD322" s="15"/>
      <c r="BE322" s="15"/>
      <c r="BF322" s="15"/>
      <c r="BG322" s="15"/>
      <c r="BH322" s="15"/>
      <c r="BI322" s="76"/>
      <c r="BJ322" s="75"/>
      <c r="BK322" s="77"/>
      <c r="BL322" s="77"/>
      <c r="BM322" s="49"/>
      <c r="BN322" s="49"/>
      <c r="BO322" s="49"/>
      <c r="BP322" s="49"/>
      <c r="BQ322" s="15"/>
      <c r="BR322" s="49"/>
      <c r="BS322" s="49"/>
      <c r="BT322" s="49"/>
      <c r="BU322" s="49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</row>
    <row r="323" spans="1:232" ht="16.899999999999999" customHeight="1">
      <c r="A323" s="15"/>
      <c r="B323" s="76"/>
      <c r="C323" s="15"/>
      <c r="D323" s="77"/>
      <c r="E323" s="15"/>
      <c r="F323" s="79"/>
      <c r="G323" s="79"/>
      <c r="H323" s="79"/>
      <c r="I323" s="73"/>
      <c r="J323" s="73"/>
      <c r="K323" s="73"/>
      <c r="L323" s="15"/>
      <c r="M323" s="15"/>
      <c r="N323" s="15"/>
      <c r="O323" s="15"/>
      <c r="P323" s="15"/>
      <c r="Q323" s="15"/>
      <c r="R323" s="15"/>
      <c r="S323" s="15"/>
      <c r="T323" s="15"/>
      <c r="U323" s="72"/>
      <c r="V323" s="75"/>
      <c r="W323" s="77"/>
      <c r="X323" s="79"/>
      <c r="Y323" s="73"/>
      <c r="Z323" s="73"/>
      <c r="AA323" s="73"/>
      <c r="AB323" s="73"/>
      <c r="AC323" s="15"/>
      <c r="AD323" s="73"/>
      <c r="AE323" s="73"/>
      <c r="AF323" s="73"/>
      <c r="AG323" s="73"/>
      <c r="AH323" s="15"/>
      <c r="AI323" s="15"/>
      <c r="AJ323" s="15"/>
      <c r="AK323" s="15"/>
      <c r="AL323" s="15"/>
      <c r="AM323" s="15"/>
      <c r="AN323" s="15"/>
      <c r="AO323" s="15"/>
      <c r="AP323" s="76"/>
      <c r="AQ323" s="15"/>
      <c r="AR323" s="77"/>
      <c r="AS323" s="15"/>
      <c r="AT323" s="79"/>
      <c r="AU323" s="79"/>
      <c r="AV323" s="79"/>
      <c r="AW323" s="73"/>
      <c r="AX323" s="73"/>
      <c r="AY323" s="73"/>
      <c r="AZ323" s="15"/>
      <c r="BA323" s="15"/>
      <c r="BB323" s="15"/>
      <c r="BC323" s="15"/>
      <c r="BD323" s="15"/>
      <c r="BE323" s="15"/>
      <c r="BF323" s="15"/>
      <c r="BG323" s="15"/>
      <c r="BH323" s="15"/>
      <c r="BI323" s="72"/>
      <c r="BJ323" s="75"/>
      <c r="BK323" s="77"/>
      <c r="BL323" s="79"/>
      <c r="BM323" s="73"/>
      <c r="BN323" s="73"/>
      <c r="BO323" s="73"/>
      <c r="BP323" s="73"/>
      <c r="BQ323" s="15"/>
      <c r="BR323" s="73"/>
      <c r="BS323" s="73"/>
      <c r="BT323" s="73"/>
      <c r="BU323" s="73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</row>
    <row r="324" spans="1:232" ht="16.899999999999999" customHeight="1">
      <c r="A324" s="15"/>
      <c r="B324" s="72"/>
      <c r="C324" s="15"/>
      <c r="D324" s="79"/>
      <c r="E324" s="15"/>
      <c r="F324" s="77"/>
      <c r="G324" s="77"/>
      <c r="H324" s="77"/>
      <c r="I324" s="49"/>
      <c r="J324" s="49"/>
      <c r="K324" s="49"/>
      <c r="L324" s="15"/>
      <c r="M324" s="15"/>
      <c r="N324" s="15"/>
      <c r="O324" s="15"/>
      <c r="P324" s="15"/>
      <c r="Q324" s="15"/>
      <c r="R324" s="15"/>
      <c r="S324" s="15"/>
      <c r="T324" s="15"/>
      <c r="U324" s="76"/>
      <c r="V324" s="78"/>
      <c r="W324" s="79"/>
      <c r="X324" s="77"/>
      <c r="Y324" s="49"/>
      <c r="Z324" s="49"/>
      <c r="AA324" s="49"/>
      <c r="AB324" s="49"/>
      <c r="AC324" s="15"/>
      <c r="AD324" s="49"/>
      <c r="AE324" s="49"/>
      <c r="AF324" s="49"/>
      <c r="AG324" s="49"/>
      <c r="AH324" s="15"/>
      <c r="AI324" s="15"/>
      <c r="AJ324" s="15"/>
      <c r="AK324" s="15"/>
      <c r="AL324" s="15"/>
      <c r="AM324" s="15"/>
      <c r="AN324" s="15"/>
      <c r="AO324" s="15"/>
      <c r="AP324" s="72"/>
      <c r="AQ324" s="15"/>
      <c r="AR324" s="79"/>
      <c r="AS324" s="15"/>
      <c r="AT324" s="77"/>
      <c r="AU324" s="77"/>
      <c r="AV324" s="77"/>
      <c r="AW324" s="49"/>
      <c r="AX324" s="49"/>
      <c r="AY324" s="49"/>
      <c r="AZ324" s="15"/>
      <c r="BA324" s="15"/>
      <c r="BB324" s="15"/>
      <c r="BC324" s="15"/>
      <c r="BD324" s="15"/>
      <c r="BE324" s="15"/>
      <c r="BF324" s="15"/>
      <c r="BG324" s="15"/>
      <c r="BH324" s="15"/>
      <c r="BI324" s="76"/>
      <c r="BJ324" s="78"/>
      <c r="BK324" s="79"/>
      <c r="BL324" s="77"/>
      <c r="BM324" s="49"/>
      <c r="BN324" s="49"/>
      <c r="BO324" s="49"/>
      <c r="BP324" s="49"/>
      <c r="BQ324" s="15"/>
      <c r="BR324" s="49"/>
      <c r="BS324" s="49"/>
      <c r="BT324" s="49"/>
      <c r="BU324" s="49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</row>
    <row r="325" spans="1:232" ht="16.899999999999999" customHeight="1">
      <c r="A325" s="15"/>
      <c r="B325" s="76"/>
      <c r="C325" s="15"/>
      <c r="D325" s="77"/>
      <c r="E325" s="15"/>
      <c r="F325" s="77"/>
      <c r="G325" s="77"/>
      <c r="H325" s="77"/>
      <c r="I325" s="49"/>
      <c r="J325" s="49"/>
      <c r="K325" s="49"/>
      <c r="L325" s="15"/>
      <c r="M325" s="15"/>
      <c r="N325" s="15"/>
      <c r="O325" s="15"/>
      <c r="P325" s="15"/>
      <c r="Q325" s="15"/>
      <c r="R325" s="15"/>
      <c r="S325" s="15"/>
      <c r="T325" s="15"/>
      <c r="U325" s="76"/>
      <c r="V325" s="75"/>
      <c r="W325" s="77"/>
      <c r="X325" s="77"/>
      <c r="Y325" s="49"/>
      <c r="Z325" s="49"/>
      <c r="AA325" s="49"/>
      <c r="AB325" s="49"/>
      <c r="AC325" s="15"/>
      <c r="AD325" s="49"/>
      <c r="AE325" s="49"/>
      <c r="AF325" s="49"/>
      <c r="AG325" s="49"/>
      <c r="AH325" s="15"/>
      <c r="AI325" s="15"/>
      <c r="AJ325" s="15"/>
      <c r="AK325" s="15"/>
      <c r="AL325" s="15"/>
      <c r="AM325" s="15"/>
      <c r="AN325" s="15"/>
      <c r="AO325" s="15"/>
      <c r="AP325" s="76"/>
      <c r="AQ325" s="15"/>
      <c r="AR325" s="77"/>
      <c r="AS325" s="15"/>
      <c r="AT325" s="77"/>
      <c r="AU325" s="77"/>
      <c r="AV325" s="77"/>
      <c r="AW325" s="49"/>
      <c r="AX325" s="49"/>
      <c r="AY325" s="49"/>
      <c r="AZ325" s="15"/>
      <c r="BA325" s="15"/>
      <c r="BB325" s="15"/>
      <c r="BC325" s="15"/>
      <c r="BD325" s="15"/>
      <c r="BE325" s="15"/>
      <c r="BF325" s="15"/>
      <c r="BG325" s="15"/>
      <c r="BH325" s="15"/>
      <c r="BI325" s="76"/>
      <c r="BJ325" s="75"/>
      <c r="BK325" s="77"/>
      <c r="BL325" s="77"/>
      <c r="BM325" s="49"/>
      <c r="BN325" s="49"/>
      <c r="BO325" s="49"/>
      <c r="BP325" s="49"/>
      <c r="BQ325" s="15"/>
      <c r="BR325" s="49"/>
      <c r="BS325" s="49"/>
      <c r="BT325" s="49"/>
      <c r="BU325" s="49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</row>
    <row r="326" spans="1:232" ht="16.899999999999999" customHeight="1">
      <c r="A326" s="15"/>
      <c r="B326" s="76"/>
      <c r="C326" s="15"/>
      <c r="D326" s="77"/>
      <c r="E326" s="15"/>
      <c r="F326" s="79"/>
      <c r="G326" s="79"/>
      <c r="H326" s="79"/>
      <c r="I326" s="73"/>
      <c r="J326" s="73"/>
      <c r="K326" s="73"/>
      <c r="L326" s="15"/>
      <c r="M326" s="15"/>
      <c r="N326" s="15"/>
      <c r="O326" s="15"/>
      <c r="P326" s="15"/>
      <c r="Q326" s="15"/>
      <c r="R326" s="15"/>
      <c r="S326" s="15"/>
      <c r="T326" s="15"/>
      <c r="U326" s="72"/>
      <c r="V326" s="75"/>
      <c r="W326" s="77"/>
      <c r="X326" s="79"/>
      <c r="Y326" s="73"/>
      <c r="Z326" s="73"/>
      <c r="AA326" s="73"/>
      <c r="AB326" s="73"/>
      <c r="AC326" s="15"/>
      <c r="AD326" s="73"/>
      <c r="AE326" s="73"/>
      <c r="AF326" s="73"/>
      <c r="AG326" s="73"/>
      <c r="AH326" s="15"/>
      <c r="AI326" s="15"/>
      <c r="AJ326" s="15"/>
      <c r="AK326" s="15"/>
      <c r="AL326" s="15"/>
      <c r="AM326" s="15"/>
      <c r="AN326" s="15"/>
      <c r="AO326" s="15"/>
      <c r="AP326" s="76"/>
      <c r="AQ326" s="15"/>
      <c r="AR326" s="77"/>
      <c r="AS326" s="15"/>
      <c r="AT326" s="79"/>
      <c r="AU326" s="79"/>
      <c r="AV326" s="79"/>
      <c r="AW326" s="73"/>
      <c r="AX326" s="73"/>
      <c r="AY326" s="73"/>
      <c r="AZ326" s="15"/>
      <c r="BA326" s="15"/>
      <c r="BB326" s="15"/>
      <c r="BC326" s="15"/>
      <c r="BD326" s="15"/>
      <c r="BE326" s="15"/>
      <c r="BF326" s="15"/>
      <c r="BG326" s="15"/>
      <c r="BH326" s="15"/>
      <c r="BI326" s="72"/>
      <c r="BJ326" s="75"/>
      <c r="BK326" s="77"/>
      <c r="BL326" s="79"/>
      <c r="BM326" s="73"/>
      <c r="BN326" s="73"/>
      <c r="BO326" s="73"/>
      <c r="BP326" s="73"/>
      <c r="BQ326" s="15"/>
      <c r="BR326" s="73"/>
      <c r="BS326" s="73"/>
      <c r="BT326" s="73"/>
      <c r="BU326" s="73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</row>
    <row r="327" spans="1:232" ht="16.899999999999999" customHeight="1">
      <c r="A327" s="15"/>
      <c r="B327" s="72"/>
      <c r="C327" s="15"/>
      <c r="D327" s="15"/>
      <c r="E327" s="15"/>
      <c r="F327" s="15"/>
      <c r="G327" s="76"/>
      <c r="H327" s="77"/>
      <c r="I327" s="77"/>
      <c r="J327" s="77"/>
      <c r="K327" s="77"/>
      <c r="L327" s="49"/>
      <c r="M327" s="49"/>
      <c r="N327" s="49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76"/>
      <c r="AE327" s="15"/>
      <c r="AF327" s="77"/>
      <c r="AG327" s="77"/>
      <c r="AH327" s="77"/>
      <c r="AI327" s="49"/>
      <c r="AJ327" s="49"/>
      <c r="AK327" s="49"/>
      <c r="AL327" s="49"/>
      <c r="AM327" s="49"/>
      <c r="AN327" s="15"/>
      <c r="AO327" s="15"/>
      <c r="AP327" s="72"/>
      <c r="AQ327" s="15"/>
      <c r="AR327" s="15"/>
      <c r="AS327" s="15"/>
      <c r="AT327" s="15"/>
      <c r="AU327" s="76"/>
      <c r="AV327" s="77"/>
      <c r="AW327" s="77"/>
      <c r="AX327" s="77"/>
      <c r="AY327" s="77"/>
      <c r="AZ327" s="49"/>
      <c r="BA327" s="49"/>
      <c r="BB327" s="49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76"/>
      <c r="BS327" s="15"/>
      <c r="BT327" s="77"/>
      <c r="BU327" s="77"/>
      <c r="BV327" s="77"/>
      <c r="BW327" s="49"/>
      <c r="BX327" s="49"/>
      <c r="BY327" s="49"/>
      <c r="BZ327" s="49"/>
      <c r="CA327" s="49"/>
      <c r="CB327" s="49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</row>
    <row r="328" spans="1:232" ht="16.899999999999999" customHeight="1">
      <c r="A328" s="15"/>
      <c r="B328" s="72"/>
      <c r="C328" s="15"/>
      <c r="D328" s="15"/>
      <c r="E328" s="46"/>
      <c r="F328" s="15"/>
      <c r="G328" s="15"/>
      <c r="H328" s="15"/>
      <c r="I328" s="15"/>
      <c r="J328" s="77"/>
      <c r="K328" s="77"/>
      <c r="L328" s="77"/>
      <c r="M328" s="49"/>
      <c r="N328" s="49"/>
      <c r="O328" s="15"/>
      <c r="P328" s="15"/>
      <c r="Q328" s="15"/>
      <c r="R328" s="15"/>
      <c r="S328" s="15"/>
      <c r="T328" s="15"/>
      <c r="U328" s="15"/>
      <c r="V328" s="15"/>
      <c r="W328" s="15"/>
      <c r="X328" s="46"/>
      <c r="Y328" s="15"/>
      <c r="Z328" s="15"/>
      <c r="AA328" s="15"/>
      <c r="AB328" s="15"/>
      <c r="AC328" s="15"/>
      <c r="AD328" s="76"/>
      <c r="AE328" s="15"/>
      <c r="AF328" s="77"/>
      <c r="AG328" s="77"/>
      <c r="AH328" s="77"/>
      <c r="AI328" s="49"/>
      <c r="AJ328" s="49"/>
      <c r="AK328" s="49"/>
      <c r="AL328" s="49"/>
      <c r="AM328" s="49"/>
      <c r="AN328" s="15"/>
      <c r="AO328" s="15"/>
      <c r="AP328" s="72"/>
      <c r="AQ328" s="15"/>
      <c r="AR328" s="15"/>
      <c r="AS328" s="46"/>
      <c r="AT328" s="15"/>
      <c r="AU328" s="15"/>
      <c r="AV328" s="15"/>
      <c r="AW328" s="15"/>
      <c r="AX328" s="77"/>
      <c r="AY328" s="77"/>
      <c r="AZ328" s="77"/>
      <c r="BA328" s="49"/>
      <c r="BB328" s="49"/>
      <c r="BC328" s="15"/>
      <c r="BD328" s="15"/>
      <c r="BE328" s="15"/>
      <c r="BF328" s="15"/>
      <c r="BG328" s="15"/>
      <c r="BH328" s="15"/>
      <c r="BI328" s="15"/>
      <c r="BJ328" s="15"/>
      <c r="BK328" s="15"/>
      <c r="BL328" s="46"/>
      <c r="BM328" s="15"/>
      <c r="BN328" s="15"/>
      <c r="BO328" s="15"/>
      <c r="BP328" s="15"/>
      <c r="BQ328" s="15"/>
      <c r="BR328" s="76"/>
      <c r="BS328" s="15"/>
      <c r="BT328" s="77"/>
      <c r="BU328" s="77"/>
      <c r="BV328" s="77"/>
      <c r="BW328" s="49"/>
      <c r="BX328" s="49"/>
      <c r="BY328" s="49"/>
      <c r="BZ328" s="49"/>
      <c r="CA328" s="49"/>
      <c r="CB328" s="49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</row>
    <row r="329" spans="1:232" ht="16.899999999999999" customHeight="1">
      <c r="A329" s="15"/>
      <c r="B329" s="72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49"/>
      <c r="AL329" s="15"/>
      <c r="AM329" s="15"/>
      <c r="AN329" s="15"/>
      <c r="AO329" s="15"/>
      <c r="AP329" s="72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49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</row>
    <row r="330" spans="1:232" ht="16.899999999999999" customHeight="1">
      <c r="A330" s="15"/>
      <c r="B330" s="72"/>
      <c r="C330" s="15"/>
      <c r="D330" s="15"/>
      <c r="E330" s="46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49"/>
      <c r="S330" s="15"/>
      <c r="T330" s="15"/>
      <c r="U330" s="15"/>
      <c r="V330" s="15"/>
      <c r="W330" s="15"/>
      <c r="X330" s="46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49"/>
      <c r="AL330" s="15"/>
      <c r="AM330" s="15"/>
      <c r="AN330" s="15"/>
      <c r="AO330" s="15"/>
      <c r="AP330" s="72"/>
      <c r="AQ330" s="15"/>
      <c r="AR330" s="15"/>
      <c r="AS330" s="46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49"/>
      <c r="BG330" s="15"/>
      <c r="BH330" s="15"/>
      <c r="BI330" s="15"/>
      <c r="BJ330" s="15"/>
      <c r="BK330" s="15"/>
      <c r="BL330" s="46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49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</row>
    <row r="331" spans="1:232" ht="16.899999999999999" customHeight="1">
      <c r="A331" s="15"/>
      <c r="B331" s="72"/>
      <c r="C331" s="15"/>
      <c r="D331" s="15"/>
      <c r="E331" s="15"/>
      <c r="F331" s="15"/>
      <c r="G331" s="15"/>
      <c r="H331" s="15"/>
      <c r="I331" s="15"/>
      <c r="J331" s="61"/>
      <c r="K331" s="61"/>
      <c r="L331" s="61"/>
      <c r="M331" s="61"/>
      <c r="N331" s="61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61"/>
      <c r="AG331" s="61"/>
      <c r="AH331" s="61"/>
      <c r="AI331" s="61"/>
      <c r="AJ331" s="61"/>
      <c r="AK331" s="49"/>
      <c r="AL331" s="61"/>
      <c r="AM331" s="61"/>
      <c r="AN331" s="15"/>
      <c r="AO331" s="15"/>
      <c r="AP331" s="72"/>
      <c r="AQ331" s="15"/>
      <c r="AR331" s="15"/>
      <c r="AS331" s="15"/>
      <c r="AT331" s="15"/>
      <c r="AU331" s="15"/>
      <c r="AV331" s="15"/>
      <c r="AW331" s="15"/>
      <c r="AX331" s="61"/>
      <c r="AY331" s="61"/>
      <c r="AZ331" s="61"/>
      <c r="BA331" s="61"/>
      <c r="BB331" s="61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61"/>
      <c r="BU331" s="61"/>
      <c r="BV331" s="61"/>
      <c r="BW331" s="61"/>
      <c r="BX331" s="61"/>
      <c r="BY331" s="49"/>
      <c r="BZ331" s="61"/>
      <c r="CA331" s="61"/>
      <c r="CB331" s="61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</row>
    <row r="332" spans="1:232" ht="16.899999999999999" customHeight="1">
      <c r="A332" s="15"/>
      <c r="B332" s="72"/>
      <c r="C332" s="15"/>
      <c r="D332" s="15"/>
      <c r="E332" s="46"/>
      <c r="F332" s="15"/>
      <c r="G332" s="15"/>
      <c r="H332" s="15"/>
      <c r="I332" s="15"/>
      <c r="J332" s="61"/>
      <c r="K332" s="61"/>
      <c r="L332" s="61"/>
      <c r="M332" s="61"/>
      <c r="N332" s="61"/>
      <c r="O332" s="15"/>
      <c r="P332" s="15"/>
      <c r="Q332" s="15"/>
      <c r="R332" s="15"/>
      <c r="S332" s="15"/>
      <c r="T332" s="15"/>
      <c r="U332" s="15"/>
      <c r="V332" s="15"/>
      <c r="W332" s="15"/>
      <c r="X332" s="46"/>
      <c r="Y332" s="15"/>
      <c r="Z332" s="15"/>
      <c r="AA332" s="15"/>
      <c r="AB332" s="15"/>
      <c r="AC332" s="15"/>
      <c r="AD332" s="72"/>
      <c r="AE332" s="15"/>
      <c r="AF332" s="61"/>
      <c r="AG332" s="61"/>
      <c r="AH332" s="61"/>
      <c r="AI332" s="61"/>
      <c r="AJ332" s="61"/>
      <c r="AK332" s="49"/>
      <c r="AL332" s="61"/>
      <c r="AM332" s="61"/>
      <c r="AN332" s="15"/>
      <c r="AO332" s="15"/>
      <c r="AP332" s="72"/>
      <c r="AQ332" s="15"/>
      <c r="AR332" s="15"/>
      <c r="AS332" s="46"/>
      <c r="AT332" s="15"/>
      <c r="AU332" s="15"/>
      <c r="AV332" s="15"/>
      <c r="AW332" s="15"/>
      <c r="AX332" s="61"/>
      <c r="AY332" s="61"/>
      <c r="AZ332" s="61"/>
      <c r="BA332" s="61"/>
      <c r="BB332" s="61"/>
      <c r="BC332" s="15"/>
      <c r="BD332" s="15"/>
      <c r="BE332" s="15"/>
      <c r="BF332" s="15"/>
      <c r="BG332" s="15"/>
      <c r="BH332" s="15"/>
      <c r="BI332" s="15"/>
      <c r="BJ332" s="15"/>
      <c r="BK332" s="15"/>
      <c r="BL332" s="46"/>
      <c r="BM332" s="15"/>
      <c r="BN332" s="15"/>
      <c r="BO332" s="15"/>
      <c r="BP332" s="15"/>
      <c r="BQ332" s="15"/>
      <c r="BR332" s="72"/>
      <c r="BS332" s="15"/>
      <c r="BT332" s="61"/>
      <c r="BU332" s="61"/>
      <c r="BV332" s="61"/>
      <c r="BW332" s="61"/>
      <c r="BX332" s="61"/>
      <c r="BY332" s="49"/>
      <c r="BZ332" s="61"/>
      <c r="CA332" s="61"/>
      <c r="CB332" s="61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</row>
    <row r="333" spans="1:232" ht="27" customHeight="1">
      <c r="A333" s="15"/>
      <c r="B333" s="72"/>
      <c r="C333" s="15"/>
      <c r="D333" s="15"/>
      <c r="E333" s="15"/>
      <c r="F333" s="61"/>
      <c r="G333" s="61"/>
      <c r="H333" s="61"/>
      <c r="I333" s="61"/>
      <c r="J333" s="61"/>
      <c r="K333" s="61"/>
      <c r="L333" s="61"/>
      <c r="M333" s="61"/>
      <c r="N333" s="61"/>
      <c r="O333" s="15"/>
      <c r="P333" s="15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49"/>
      <c r="AF333" s="49"/>
      <c r="AG333" s="61"/>
      <c r="AH333" s="15"/>
      <c r="AI333" s="15"/>
      <c r="AJ333" s="15"/>
      <c r="AK333" s="15"/>
      <c r="AL333" s="15"/>
      <c r="AM333" s="15"/>
      <c r="AN333" s="15"/>
      <c r="AO333" s="15"/>
      <c r="AP333" s="72"/>
      <c r="AQ333" s="15"/>
      <c r="AR333" s="15"/>
      <c r="AS333" s="15"/>
      <c r="AT333" s="61"/>
      <c r="AU333" s="61"/>
      <c r="AV333" s="61"/>
      <c r="AW333" s="61"/>
      <c r="AX333" s="61"/>
      <c r="AY333" s="61"/>
      <c r="AZ333" s="61"/>
      <c r="BA333" s="61"/>
      <c r="BB333" s="61"/>
      <c r="BC333" s="15"/>
      <c r="BD333" s="15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49"/>
      <c r="BT333" s="49"/>
      <c r="BU333" s="61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</row>
    <row r="334" spans="1:232" ht="16.899999999999999" customHeight="1">
      <c r="A334" s="15"/>
      <c r="B334" s="72"/>
      <c r="C334" s="15"/>
      <c r="D334" s="47"/>
      <c r="E334" s="15"/>
      <c r="F334" s="61"/>
      <c r="G334" s="46"/>
      <c r="H334" s="61"/>
      <c r="I334" s="61"/>
      <c r="J334" s="61"/>
      <c r="K334" s="61"/>
      <c r="L334" s="61"/>
      <c r="M334" s="61"/>
      <c r="N334" s="61"/>
      <c r="O334" s="15"/>
      <c r="P334" s="15"/>
      <c r="Q334" s="61"/>
      <c r="R334" s="61"/>
      <c r="S334" s="61"/>
      <c r="T334" s="61"/>
      <c r="U334" s="61"/>
      <c r="V334" s="61"/>
      <c r="W334" s="61"/>
      <c r="X334" s="47"/>
      <c r="Y334" s="15"/>
      <c r="Z334" s="46"/>
      <c r="AA334" s="15"/>
      <c r="AB334" s="61"/>
      <c r="AC334" s="61"/>
      <c r="AD334" s="61"/>
      <c r="AE334" s="61"/>
      <c r="AF334" s="61"/>
      <c r="AG334" s="61"/>
      <c r="AH334" s="61"/>
      <c r="AI334" s="15"/>
      <c r="AJ334" s="15"/>
      <c r="AK334" s="15"/>
      <c r="AL334" s="15"/>
      <c r="AM334" s="15"/>
      <c r="AN334" s="15"/>
      <c r="AO334" s="15"/>
      <c r="AP334" s="72"/>
      <c r="AQ334" s="15"/>
      <c r="AR334" s="47"/>
      <c r="AS334" s="15"/>
      <c r="AT334" s="61"/>
      <c r="AU334" s="46"/>
      <c r="AV334" s="61"/>
      <c r="AW334" s="61"/>
      <c r="AX334" s="61"/>
      <c r="AY334" s="61"/>
      <c r="AZ334" s="61"/>
      <c r="BA334" s="61"/>
      <c r="BB334" s="61"/>
      <c r="BC334" s="15"/>
      <c r="BD334" s="15"/>
      <c r="BE334" s="61"/>
      <c r="BF334" s="61"/>
      <c r="BG334" s="61"/>
      <c r="BH334" s="61"/>
      <c r="BI334" s="61"/>
      <c r="BJ334" s="61"/>
      <c r="BK334" s="61"/>
      <c r="BL334" s="47"/>
      <c r="BM334" s="15"/>
      <c r="BN334" s="46"/>
      <c r="BO334" s="15"/>
      <c r="BP334" s="61"/>
      <c r="BQ334" s="61"/>
      <c r="BR334" s="61"/>
      <c r="BS334" s="61"/>
      <c r="BT334" s="61"/>
      <c r="BU334" s="61"/>
      <c r="BV334" s="61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</row>
    <row r="335" spans="1:232" ht="16.899999999999999" customHeight="1">
      <c r="A335" s="15"/>
      <c r="B335" s="15"/>
      <c r="C335" s="15"/>
      <c r="D335" s="15"/>
      <c r="E335" s="12"/>
      <c r="F335" s="15"/>
      <c r="G335" s="235"/>
      <c r="H335" s="15"/>
      <c r="I335" s="15"/>
      <c r="J335" s="12"/>
      <c r="K335" s="15"/>
      <c r="L335" s="12"/>
      <c r="M335" s="45"/>
      <c r="N335" s="15"/>
      <c r="O335" s="15"/>
      <c r="P335" s="15"/>
      <c r="Q335" s="15"/>
      <c r="R335" s="12"/>
      <c r="S335" s="275"/>
      <c r="T335" s="73"/>
      <c r="U335" s="15"/>
      <c r="V335" s="15"/>
      <c r="W335" s="15"/>
      <c r="X335" s="15"/>
      <c r="Y335" s="12"/>
      <c r="Z335" s="235"/>
      <c r="AA335" s="12"/>
      <c r="AB335" s="15"/>
      <c r="AC335" s="15"/>
      <c r="AD335" s="12"/>
      <c r="AE335" s="12"/>
      <c r="AF335" s="45"/>
      <c r="AG335" s="15"/>
      <c r="AH335" s="15"/>
      <c r="AI335" s="15"/>
      <c r="AJ335" s="15"/>
      <c r="AK335" s="12"/>
      <c r="AL335" s="275"/>
      <c r="AM335" s="15"/>
      <c r="AN335" s="15"/>
      <c r="AO335" s="15"/>
      <c r="AP335" s="15"/>
      <c r="AQ335" s="15"/>
      <c r="AR335" s="15"/>
      <c r="AS335" s="12"/>
      <c r="AT335" s="15"/>
      <c r="AU335" s="235"/>
      <c r="AV335" s="15"/>
      <c r="AW335" s="15"/>
      <c r="AX335" s="12"/>
      <c r="AY335" s="15"/>
      <c r="AZ335" s="12"/>
      <c r="BA335" s="45"/>
      <c r="BB335" s="15"/>
      <c r="BC335" s="15"/>
      <c r="BD335" s="15"/>
      <c r="BE335" s="15"/>
      <c r="BF335" s="12"/>
      <c r="BG335" s="275"/>
      <c r="BH335" s="73"/>
      <c r="BI335" s="15"/>
      <c r="BJ335" s="15"/>
      <c r="BK335" s="15"/>
      <c r="BL335" s="15"/>
      <c r="BM335" s="12"/>
      <c r="BN335" s="235"/>
      <c r="BO335" s="12"/>
      <c r="BP335" s="15"/>
      <c r="BQ335" s="15"/>
      <c r="BR335" s="12"/>
      <c r="BS335" s="12"/>
      <c r="BT335" s="45"/>
      <c r="BU335" s="15"/>
      <c r="BV335" s="15"/>
      <c r="BW335" s="15"/>
      <c r="BX335" s="15"/>
      <c r="BY335" s="12"/>
      <c r="BZ335" s="27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</row>
    <row r="336" spans="1:232" ht="16.899999999999999" customHeight="1">
      <c r="A336" s="15"/>
      <c r="B336" s="15"/>
      <c r="C336" s="15"/>
      <c r="D336" s="73"/>
      <c r="E336" s="12"/>
      <c r="F336" s="73"/>
      <c r="G336" s="235"/>
      <c r="H336" s="73"/>
      <c r="I336" s="62"/>
      <c r="J336" s="62"/>
      <c r="K336" s="62"/>
      <c r="L336" s="61"/>
      <c r="M336" s="61"/>
      <c r="N336" s="15"/>
      <c r="O336" s="62"/>
      <c r="P336" s="12"/>
      <c r="Q336" s="189"/>
      <c r="R336" s="189"/>
      <c r="S336" s="15"/>
      <c r="T336" s="15"/>
      <c r="U336" s="15"/>
      <c r="V336" s="73"/>
      <c r="W336" s="73"/>
      <c r="X336" s="15"/>
      <c r="Y336" s="12"/>
      <c r="Z336" s="235"/>
      <c r="AA336" s="62"/>
      <c r="AB336" s="15"/>
      <c r="AC336" s="14"/>
      <c r="AD336" s="14"/>
      <c r="AE336" s="14"/>
      <c r="AF336" s="62"/>
      <c r="AG336" s="15"/>
      <c r="AH336" s="62"/>
      <c r="AI336" s="12"/>
      <c r="AJ336" s="189"/>
      <c r="AK336" s="189"/>
      <c r="AL336" s="15"/>
      <c r="AM336" s="15"/>
      <c r="AN336" s="15"/>
      <c r="AO336" s="15"/>
      <c r="AP336" s="15"/>
      <c r="AQ336" s="15"/>
      <c r="AR336" s="73"/>
      <c r="AS336" s="12"/>
      <c r="AT336" s="73"/>
      <c r="AU336" s="235"/>
      <c r="AV336" s="73"/>
      <c r="AW336" s="62"/>
      <c r="AX336" s="62"/>
      <c r="AY336" s="62"/>
      <c r="AZ336" s="61"/>
      <c r="BA336" s="61"/>
      <c r="BB336" s="15"/>
      <c r="BC336" s="62"/>
      <c r="BD336" s="12"/>
      <c r="BE336" s="189"/>
      <c r="BF336" s="189"/>
      <c r="BG336" s="15"/>
      <c r="BH336" s="15"/>
      <c r="BI336" s="15"/>
      <c r="BJ336" s="73"/>
      <c r="BK336" s="73"/>
      <c r="BL336" s="15"/>
      <c r="BM336" s="12"/>
      <c r="BN336" s="235"/>
      <c r="BO336" s="62"/>
      <c r="BP336" s="15"/>
      <c r="BQ336" s="14"/>
      <c r="BR336" s="14"/>
      <c r="BS336" s="14"/>
      <c r="BT336" s="62"/>
      <c r="BU336" s="15"/>
      <c r="BV336" s="62"/>
      <c r="BW336" s="12"/>
      <c r="BX336" s="189"/>
      <c r="BY336" s="189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</row>
    <row r="337" spans="1:232" ht="16.899999999999999" customHeight="1">
      <c r="A337" s="15"/>
      <c r="B337" s="15"/>
      <c r="C337" s="15"/>
      <c r="D337" s="73"/>
      <c r="E337" s="73"/>
      <c r="F337" s="73"/>
      <c r="G337" s="73"/>
      <c r="H337" s="15"/>
      <c r="I337" s="15"/>
      <c r="J337" s="12"/>
      <c r="K337" s="12"/>
      <c r="L337" s="61"/>
      <c r="M337" s="61"/>
      <c r="N337" s="61"/>
      <c r="O337" s="15"/>
      <c r="P337" s="15"/>
      <c r="Q337" s="15"/>
      <c r="R337" s="15"/>
      <c r="S337" s="15"/>
      <c r="T337" s="15"/>
      <c r="U337" s="73"/>
      <c r="V337" s="73"/>
      <c r="W337" s="73"/>
      <c r="X337" s="73"/>
      <c r="Y337" s="15"/>
      <c r="Z337" s="15"/>
      <c r="AA337" s="12"/>
      <c r="AB337" s="13"/>
      <c r="AC337" s="12"/>
      <c r="AD337" s="12"/>
      <c r="AE337" s="12"/>
      <c r="AF337" s="15"/>
      <c r="AG337" s="62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73"/>
      <c r="AS337" s="73"/>
      <c r="AT337" s="73"/>
      <c r="AU337" s="73"/>
      <c r="AV337" s="15"/>
      <c r="AW337" s="15"/>
      <c r="AX337" s="12"/>
      <c r="AY337" s="12"/>
      <c r="AZ337" s="61"/>
      <c r="BA337" s="61"/>
      <c r="BB337" s="61"/>
      <c r="BC337" s="15"/>
      <c r="BD337" s="15"/>
      <c r="BE337" s="15"/>
      <c r="BF337" s="15"/>
      <c r="BG337" s="15"/>
      <c r="BH337" s="15"/>
      <c r="BI337" s="73"/>
      <c r="BJ337" s="73"/>
      <c r="BK337" s="73"/>
      <c r="BL337" s="73"/>
      <c r="BM337" s="15"/>
      <c r="BN337" s="15"/>
      <c r="BO337" s="12"/>
      <c r="BP337" s="13"/>
      <c r="BQ337" s="12"/>
      <c r="BR337" s="12"/>
      <c r="BS337" s="12"/>
      <c r="BT337" s="15"/>
      <c r="BU337" s="62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</row>
    <row r="338" spans="1:232" ht="16.899999999999999" customHeight="1">
      <c r="A338" s="15"/>
      <c r="B338" s="76"/>
      <c r="C338" s="15"/>
      <c r="D338" s="53"/>
      <c r="E338" s="95"/>
      <c r="F338" s="95"/>
      <c r="G338" s="50"/>
      <c r="H338" s="50"/>
      <c r="I338" s="50"/>
      <c r="J338" s="15"/>
      <c r="K338" s="76"/>
      <c r="L338" s="15"/>
      <c r="M338" s="53"/>
      <c r="N338" s="53"/>
      <c r="O338" s="53"/>
      <c r="P338" s="53"/>
      <c r="Q338" s="53"/>
      <c r="R338" s="50"/>
      <c r="S338" s="15"/>
      <c r="T338" s="15"/>
      <c r="U338" s="15"/>
      <c r="V338" s="75"/>
      <c r="W338" s="53"/>
      <c r="X338" s="95"/>
      <c r="Y338" s="95"/>
      <c r="Z338" s="95"/>
      <c r="AA338" s="95"/>
      <c r="AB338" s="50"/>
      <c r="AC338" s="15"/>
      <c r="AD338" s="15"/>
      <c r="AE338" s="150"/>
      <c r="AF338" s="53"/>
      <c r="AG338" s="53"/>
      <c r="AH338" s="53"/>
      <c r="AI338" s="53"/>
      <c r="AJ338" s="53"/>
      <c r="AK338" s="53"/>
      <c r="AL338" s="15"/>
      <c r="AM338" s="15"/>
      <c r="AN338" s="15"/>
      <c r="AO338" s="15"/>
      <c r="AP338" s="76"/>
      <c r="AQ338" s="15"/>
      <c r="AR338" s="53"/>
      <c r="AS338" s="95"/>
      <c r="AT338" s="95"/>
      <c r="AU338" s="50"/>
      <c r="AV338" s="50"/>
      <c r="AW338" s="50"/>
      <c r="AX338" s="15"/>
      <c r="AY338" s="76"/>
      <c r="AZ338" s="15"/>
      <c r="BA338" s="53"/>
      <c r="BB338" s="53"/>
      <c r="BC338" s="53"/>
      <c r="BD338" s="53"/>
      <c r="BE338" s="53"/>
      <c r="BF338" s="50"/>
      <c r="BG338" s="15"/>
      <c r="BH338" s="15"/>
      <c r="BI338" s="15"/>
      <c r="BJ338" s="75"/>
      <c r="BK338" s="53"/>
      <c r="BL338" s="95"/>
      <c r="BM338" s="95"/>
      <c r="BN338" s="95"/>
      <c r="BO338" s="95"/>
      <c r="BP338" s="50"/>
      <c r="BQ338" s="15"/>
      <c r="BR338" s="15"/>
      <c r="BS338" s="150"/>
      <c r="BT338" s="53"/>
      <c r="BU338" s="53"/>
      <c r="BV338" s="53"/>
      <c r="BW338" s="53"/>
      <c r="BX338" s="53"/>
      <c r="BY338" s="53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</row>
    <row r="339" spans="1:232" ht="16.899999999999999" customHeight="1">
      <c r="A339" s="15"/>
      <c r="B339" s="72"/>
      <c r="C339" s="15"/>
      <c r="D339" s="15"/>
      <c r="E339" s="15"/>
      <c r="F339" s="15"/>
      <c r="G339" s="15"/>
      <c r="H339" s="15"/>
      <c r="I339" s="15"/>
      <c r="J339" s="15"/>
      <c r="K339" s="12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72"/>
      <c r="AQ339" s="15"/>
      <c r="AR339" s="15"/>
      <c r="AS339" s="15"/>
      <c r="AT339" s="15"/>
      <c r="AU339" s="15"/>
      <c r="AV339" s="15"/>
      <c r="AW339" s="15"/>
      <c r="AX339" s="15"/>
      <c r="AY339" s="12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</row>
    <row r="340" spans="1:232" ht="16.899999999999999" customHeight="1">
      <c r="A340" s="15"/>
      <c r="B340" s="76"/>
      <c r="C340" s="15"/>
      <c r="D340" s="77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76"/>
      <c r="V340" s="75"/>
      <c r="W340" s="77"/>
      <c r="X340" s="15"/>
      <c r="Y340" s="15"/>
      <c r="Z340" s="15"/>
      <c r="AA340" s="13"/>
      <c r="AB340" s="12"/>
      <c r="AC340" s="15"/>
      <c r="AD340" s="12"/>
      <c r="AE340" s="47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76"/>
      <c r="AQ340" s="15"/>
      <c r="AR340" s="77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76"/>
      <c r="BJ340" s="75"/>
      <c r="BK340" s="77"/>
      <c r="BL340" s="15"/>
      <c r="BM340" s="15"/>
      <c r="BN340" s="15"/>
      <c r="BO340" s="13"/>
      <c r="BP340" s="12"/>
      <c r="BQ340" s="15"/>
      <c r="BR340" s="12"/>
      <c r="BS340" s="47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</row>
    <row r="341" spans="1:232" ht="16.899999999999999" customHeight="1">
      <c r="A341" s="15"/>
      <c r="B341" s="76"/>
      <c r="C341" s="15"/>
      <c r="D341" s="77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75"/>
      <c r="W341" s="77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76"/>
      <c r="AQ341" s="15"/>
      <c r="AR341" s="77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75"/>
      <c r="BK341" s="77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</row>
    <row r="342" spans="1:232" ht="16.899999999999999" customHeight="1">
      <c r="A342" s="15"/>
      <c r="B342" s="72"/>
      <c r="C342" s="15"/>
      <c r="D342" s="79"/>
      <c r="E342" s="15"/>
      <c r="F342" s="77"/>
      <c r="G342" s="77"/>
      <c r="H342" s="77"/>
      <c r="I342" s="45"/>
      <c r="J342" s="45"/>
      <c r="K342" s="45"/>
      <c r="L342" s="15"/>
      <c r="M342" s="15"/>
      <c r="N342" s="15"/>
      <c r="O342" s="15"/>
      <c r="P342" s="15"/>
      <c r="Q342" s="15"/>
      <c r="R342" s="15"/>
      <c r="S342" s="15"/>
      <c r="T342" s="15"/>
      <c r="U342" s="76"/>
      <c r="V342" s="78"/>
      <c r="W342" s="79"/>
      <c r="X342" s="77"/>
      <c r="Y342" s="45"/>
      <c r="Z342" s="45"/>
      <c r="AA342" s="45"/>
      <c r="AB342" s="45"/>
      <c r="AC342" s="15"/>
      <c r="AD342" s="45"/>
      <c r="AE342" s="45"/>
      <c r="AF342" s="45"/>
      <c r="AG342" s="49"/>
      <c r="AH342" s="15"/>
      <c r="AI342" s="15"/>
      <c r="AJ342" s="15"/>
      <c r="AK342" s="15"/>
      <c r="AL342" s="15"/>
      <c r="AM342" s="15"/>
      <c r="AN342" s="15"/>
      <c r="AO342" s="15"/>
      <c r="AP342" s="72"/>
      <c r="AQ342" s="15"/>
      <c r="AR342" s="79"/>
      <c r="AS342" s="15"/>
      <c r="AT342" s="77"/>
      <c r="AU342" s="77"/>
      <c r="AV342" s="77"/>
      <c r="AW342" s="45"/>
      <c r="AX342" s="45"/>
      <c r="AY342" s="45"/>
      <c r="AZ342" s="15"/>
      <c r="BA342" s="15"/>
      <c r="BB342" s="15"/>
      <c r="BC342" s="15"/>
      <c r="BD342" s="15"/>
      <c r="BE342" s="15"/>
      <c r="BF342" s="15"/>
      <c r="BG342" s="15"/>
      <c r="BH342" s="15"/>
      <c r="BI342" s="76"/>
      <c r="BJ342" s="78"/>
      <c r="BK342" s="79"/>
      <c r="BL342" s="77"/>
      <c r="BM342" s="45"/>
      <c r="BN342" s="45"/>
      <c r="BO342" s="45"/>
      <c r="BP342" s="45"/>
      <c r="BQ342" s="15"/>
      <c r="BR342" s="45"/>
      <c r="BS342" s="45"/>
      <c r="BT342" s="45"/>
      <c r="BU342" s="49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</row>
    <row r="343" spans="1:232" ht="16.899999999999999" customHeight="1">
      <c r="A343" s="15"/>
      <c r="B343" s="76"/>
      <c r="C343" s="15"/>
      <c r="D343" s="77"/>
      <c r="E343" s="15"/>
      <c r="F343" s="77"/>
      <c r="G343" s="77"/>
      <c r="H343" s="77"/>
      <c r="I343" s="49"/>
      <c r="J343" s="49"/>
      <c r="K343" s="49"/>
      <c r="L343" s="15"/>
      <c r="M343" s="15"/>
      <c r="N343" s="15"/>
      <c r="O343" s="15"/>
      <c r="P343" s="15"/>
      <c r="Q343" s="15"/>
      <c r="R343" s="15"/>
      <c r="S343" s="15"/>
      <c r="T343" s="15"/>
      <c r="U343" s="76"/>
      <c r="V343" s="75"/>
      <c r="W343" s="77"/>
      <c r="X343" s="77"/>
      <c r="Y343" s="49"/>
      <c r="Z343" s="49"/>
      <c r="AA343" s="49"/>
      <c r="AB343" s="49"/>
      <c r="AC343" s="15"/>
      <c r="AD343" s="49"/>
      <c r="AE343" s="49"/>
      <c r="AF343" s="49"/>
      <c r="AG343" s="49"/>
      <c r="AH343" s="15"/>
      <c r="AI343" s="15"/>
      <c r="AJ343" s="15"/>
      <c r="AK343" s="15"/>
      <c r="AL343" s="15"/>
      <c r="AM343" s="15"/>
      <c r="AN343" s="15"/>
      <c r="AO343" s="15"/>
      <c r="AP343" s="76"/>
      <c r="AQ343" s="15"/>
      <c r="AR343" s="77"/>
      <c r="AS343" s="15"/>
      <c r="AT343" s="77"/>
      <c r="AU343" s="77"/>
      <c r="AV343" s="77"/>
      <c r="AW343" s="49"/>
      <c r="AX343" s="49"/>
      <c r="AY343" s="49"/>
      <c r="AZ343" s="15"/>
      <c r="BA343" s="15"/>
      <c r="BB343" s="15"/>
      <c r="BC343" s="15"/>
      <c r="BD343" s="15"/>
      <c r="BE343" s="15"/>
      <c r="BF343" s="15"/>
      <c r="BG343" s="15"/>
      <c r="BH343" s="15"/>
      <c r="BI343" s="76"/>
      <c r="BJ343" s="75"/>
      <c r="BK343" s="77"/>
      <c r="BL343" s="77"/>
      <c r="BM343" s="49"/>
      <c r="BN343" s="49"/>
      <c r="BO343" s="49"/>
      <c r="BP343" s="49"/>
      <c r="BQ343" s="15"/>
      <c r="BR343" s="49"/>
      <c r="BS343" s="49"/>
      <c r="BT343" s="49"/>
      <c r="BU343" s="49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</row>
    <row r="344" spans="1:232" ht="16.899999999999999" customHeight="1">
      <c r="A344" s="15"/>
      <c r="B344" s="76"/>
      <c r="C344" s="15"/>
      <c r="D344" s="77"/>
      <c r="E344" s="15"/>
      <c r="F344" s="79"/>
      <c r="G344" s="79"/>
      <c r="H344" s="79"/>
      <c r="I344" s="73"/>
      <c r="J344" s="73"/>
      <c r="K344" s="73"/>
      <c r="L344" s="15"/>
      <c r="M344" s="15"/>
      <c r="N344" s="15"/>
      <c r="O344" s="15"/>
      <c r="P344" s="15"/>
      <c r="Q344" s="15"/>
      <c r="R344" s="15"/>
      <c r="S344" s="15"/>
      <c r="T344" s="15"/>
      <c r="U344" s="72"/>
      <c r="V344" s="75"/>
      <c r="W344" s="77"/>
      <c r="X344" s="79"/>
      <c r="Y344" s="73"/>
      <c r="Z344" s="73"/>
      <c r="AA344" s="73"/>
      <c r="AB344" s="73"/>
      <c r="AC344" s="15"/>
      <c r="AD344" s="73"/>
      <c r="AE344" s="73"/>
      <c r="AF344" s="73"/>
      <c r="AG344" s="73"/>
      <c r="AH344" s="15"/>
      <c r="AI344" s="15"/>
      <c r="AJ344" s="15"/>
      <c r="AK344" s="15"/>
      <c r="AL344" s="15"/>
      <c r="AM344" s="15"/>
      <c r="AN344" s="15"/>
      <c r="AO344" s="15"/>
      <c r="AP344" s="76"/>
      <c r="AQ344" s="15"/>
      <c r="AR344" s="77"/>
      <c r="AS344" s="15"/>
      <c r="AT344" s="79"/>
      <c r="AU344" s="79"/>
      <c r="AV344" s="79"/>
      <c r="AW344" s="73"/>
      <c r="AX344" s="73"/>
      <c r="AY344" s="73"/>
      <c r="AZ344" s="15"/>
      <c r="BA344" s="15"/>
      <c r="BB344" s="15"/>
      <c r="BC344" s="15"/>
      <c r="BD344" s="15"/>
      <c r="BE344" s="15"/>
      <c r="BF344" s="15"/>
      <c r="BG344" s="15"/>
      <c r="BH344" s="15"/>
      <c r="BI344" s="72"/>
      <c r="BJ344" s="75"/>
      <c r="BK344" s="77"/>
      <c r="BL344" s="79"/>
      <c r="BM344" s="73"/>
      <c r="BN344" s="73"/>
      <c r="BO344" s="73"/>
      <c r="BP344" s="73"/>
      <c r="BQ344" s="15"/>
      <c r="BR344" s="73"/>
      <c r="BS344" s="73"/>
      <c r="BT344" s="73"/>
      <c r="BU344" s="73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</row>
    <row r="345" spans="1:232" ht="16.899999999999999" customHeight="1">
      <c r="A345" s="15"/>
      <c r="B345" s="72"/>
      <c r="C345" s="15"/>
      <c r="D345" s="79"/>
      <c r="E345" s="15"/>
      <c r="F345" s="77"/>
      <c r="G345" s="77"/>
      <c r="H345" s="77"/>
      <c r="I345" s="49"/>
      <c r="J345" s="49"/>
      <c r="K345" s="49"/>
      <c r="L345" s="15"/>
      <c r="M345" s="15"/>
      <c r="N345" s="15"/>
      <c r="O345" s="15"/>
      <c r="P345" s="15"/>
      <c r="Q345" s="15"/>
      <c r="R345" s="15"/>
      <c r="S345" s="15"/>
      <c r="T345" s="15"/>
      <c r="U345" s="76"/>
      <c r="V345" s="78"/>
      <c r="W345" s="79"/>
      <c r="X345" s="77"/>
      <c r="Y345" s="49"/>
      <c r="Z345" s="49"/>
      <c r="AA345" s="49"/>
      <c r="AB345" s="49"/>
      <c r="AC345" s="15"/>
      <c r="AD345" s="49"/>
      <c r="AE345" s="49"/>
      <c r="AF345" s="49"/>
      <c r="AG345" s="49"/>
      <c r="AH345" s="15"/>
      <c r="AI345" s="15"/>
      <c r="AJ345" s="15"/>
      <c r="AK345" s="15"/>
      <c r="AL345" s="15"/>
      <c r="AM345" s="15"/>
      <c r="AN345" s="15"/>
      <c r="AO345" s="15"/>
      <c r="AP345" s="72"/>
      <c r="AQ345" s="15"/>
      <c r="AR345" s="79"/>
      <c r="AS345" s="15"/>
      <c r="AT345" s="77"/>
      <c r="AU345" s="77"/>
      <c r="AV345" s="77"/>
      <c r="AW345" s="49"/>
      <c r="AX345" s="49"/>
      <c r="AY345" s="49"/>
      <c r="AZ345" s="15"/>
      <c r="BA345" s="15"/>
      <c r="BB345" s="15"/>
      <c r="BC345" s="15"/>
      <c r="BD345" s="15"/>
      <c r="BE345" s="15"/>
      <c r="BF345" s="15"/>
      <c r="BG345" s="15"/>
      <c r="BH345" s="15"/>
      <c r="BI345" s="76"/>
      <c r="BJ345" s="78"/>
      <c r="BK345" s="79"/>
      <c r="BL345" s="77"/>
      <c r="BM345" s="49"/>
      <c r="BN345" s="49"/>
      <c r="BO345" s="49"/>
      <c r="BP345" s="49"/>
      <c r="BQ345" s="15"/>
      <c r="BR345" s="49"/>
      <c r="BS345" s="49"/>
      <c r="BT345" s="49"/>
      <c r="BU345" s="49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</row>
    <row r="346" spans="1:232" ht="16.899999999999999" customHeight="1">
      <c r="A346" s="15"/>
      <c r="B346" s="76"/>
      <c r="C346" s="15"/>
      <c r="D346" s="77"/>
      <c r="E346" s="15"/>
      <c r="F346" s="77"/>
      <c r="G346" s="77"/>
      <c r="H346" s="77"/>
      <c r="I346" s="49"/>
      <c r="J346" s="49"/>
      <c r="K346" s="49"/>
      <c r="L346" s="15"/>
      <c r="M346" s="15"/>
      <c r="N346" s="15"/>
      <c r="O346" s="15"/>
      <c r="P346" s="15"/>
      <c r="Q346" s="15"/>
      <c r="R346" s="15"/>
      <c r="S346" s="15"/>
      <c r="T346" s="15"/>
      <c r="U346" s="76"/>
      <c r="V346" s="75"/>
      <c r="W346" s="77"/>
      <c r="X346" s="77"/>
      <c r="Y346" s="49"/>
      <c r="Z346" s="49"/>
      <c r="AA346" s="49"/>
      <c r="AB346" s="49"/>
      <c r="AC346" s="15"/>
      <c r="AD346" s="49"/>
      <c r="AE346" s="49"/>
      <c r="AF346" s="49"/>
      <c r="AG346" s="49"/>
      <c r="AH346" s="15"/>
      <c r="AI346" s="15"/>
      <c r="AJ346" s="15"/>
      <c r="AK346" s="15"/>
      <c r="AL346" s="15"/>
      <c r="AM346" s="15"/>
      <c r="AN346" s="15"/>
      <c r="AO346" s="15"/>
      <c r="AP346" s="76"/>
      <c r="AQ346" s="15"/>
      <c r="AR346" s="77"/>
      <c r="AS346" s="15"/>
      <c r="AT346" s="77"/>
      <c r="AU346" s="77"/>
      <c r="AV346" s="77"/>
      <c r="AW346" s="49"/>
      <c r="AX346" s="49"/>
      <c r="AY346" s="49"/>
      <c r="AZ346" s="15"/>
      <c r="BA346" s="15"/>
      <c r="BB346" s="15"/>
      <c r="BC346" s="15"/>
      <c r="BD346" s="15"/>
      <c r="BE346" s="15"/>
      <c r="BF346" s="15"/>
      <c r="BG346" s="15"/>
      <c r="BH346" s="15"/>
      <c r="BI346" s="76"/>
      <c r="BJ346" s="75"/>
      <c r="BK346" s="77"/>
      <c r="BL346" s="77"/>
      <c r="BM346" s="49"/>
      <c r="BN346" s="49"/>
      <c r="BO346" s="49"/>
      <c r="BP346" s="49"/>
      <c r="BQ346" s="15"/>
      <c r="BR346" s="49"/>
      <c r="BS346" s="49"/>
      <c r="BT346" s="49"/>
      <c r="BU346" s="49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</row>
    <row r="347" spans="1:232" ht="16.899999999999999" customHeight="1">
      <c r="A347" s="15"/>
      <c r="B347" s="76"/>
      <c r="C347" s="15"/>
      <c r="D347" s="77"/>
      <c r="E347" s="15"/>
      <c r="F347" s="79"/>
      <c r="G347" s="79"/>
      <c r="H347" s="79"/>
      <c r="I347" s="73"/>
      <c r="J347" s="73"/>
      <c r="K347" s="73"/>
      <c r="L347" s="15"/>
      <c r="M347" s="15"/>
      <c r="N347" s="15"/>
      <c r="O347" s="15"/>
      <c r="P347" s="15"/>
      <c r="Q347" s="15"/>
      <c r="R347" s="15"/>
      <c r="S347" s="15"/>
      <c r="T347" s="15"/>
      <c r="U347" s="72"/>
      <c r="V347" s="75"/>
      <c r="W347" s="77"/>
      <c r="X347" s="79"/>
      <c r="Y347" s="73"/>
      <c r="Z347" s="73"/>
      <c r="AA347" s="73"/>
      <c r="AB347" s="73"/>
      <c r="AC347" s="15"/>
      <c r="AD347" s="73"/>
      <c r="AE347" s="73"/>
      <c r="AF347" s="73"/>
      <c r="AG347" s="73"/>
      <c r="AH347" s="15"/>
      <c r="AI347" s="15"/>
      <c r="AJ347" s="15"/>
      <c r="AK347" s="15"/>
      <c r="AL347" s="15"/>
      <c r="AM347" s="15"/>
      <c r="AN347" s="15"/>
      <c r="AO347" s="15"/>
      <c r="AP347" s="76"/>
      <c r="AQ347" s="15"/>
      <c r="AR347" s="77"/>
      <c r="AS347" s="15"/>
      <c r="AT347" s="79"/>
      <c r="AU347" s="79"/>
      <c r="AV347" s="79"/>
      <c r="AW347" s="73"/>
      <c r="AX347" s="73"/>
      <c r="AY347" s="73"/>
      <c r="AZ347" s="15"/>
      <c r="BA347" s="15"/>
      <c r="BB347" s="15"/>
      <c r="BC347" s="15"/>
      <c r="BD347" s="15"/>
      <c r="BE347" s="15"/>
      <c r="BF347" s="15"/>
      <c r="BG347" s="15"/>
      <c r="BH347" s="15"/>
      <c r="BI347" s="72"/>
      <c r="BJ347" s="75"/>
      <c r="BK347" s="77"/>
      <c r="BL347" s="79"/>
      <c r="BM347" s="73"/>
      <c r="BN347" s="73"/>
      <c r="BO347" s="73"/>
      <c r="BP347" s="73"/>
      <c r="BQ347" s="15"/>
      <c r="BR347" s="73"/>
      <c r="BS347" s="73"/>
      <c r="BT347" s="73"/>
      <c r="BU347" s="73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</row>
    <row r="348" spans="1:232" ht="16.899999999999999" customHeight="1">
      <c r="A348" s="15"/>
      <c r="B348" s="72"/>
      <c r="C348" s="15"/>
      <c r="D348" s="15"/>
      <c r="E348" s="15"/>
      <c r="F348" s="15"/>
      <c r="G348" s="76"/>
      <c r="H348" s="77"/>
      <c r="I348" s="77"/>
      <c r="J348" s="77"/>
      <c r="K348" s="77"/>
      <c r="L348" s="49"/>
      <c r="M348" s="49"/>
      <c r="N348" s="49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76"/>
      <c r="AE348" s="15"/>
      <c r="AF348" s="77"/>
      <c r="AG348" s="77"/>
      <c r="AH348" s="77"/>
      <c r="AI348" s="49"/>
      <c r="AJ348" s="49"/>
      <c r="AK348" s="49"/>
      <c r="AL348" s="49"/>
      <c r="AM348" s="49"/>
      <c r="AN348" s="15"/>
      <c r="AO348" s="15"/>
      <c r="AP348" s="72"/>
      <c r="AQ348" s="15"/>
      <c r="AR348" s="15"/>
      <c r="AS348" s="15"/>
      <c r="AT348" s="15"/>
      <c r="AU348" s="76"/>
      <c r="AV348" s="77"/>
      <c r="AW348" s="77"/>
      <c r="AX348" s="77"/>
      <c r="AY348" s="77"/>
      <c r="AZ348" s="49"/>
      <c r="BA348" s="49"/>
      <c r="BB348" s="49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76"/>
      <c r="BS348" s="15"/>
      <c r="BT348" s="77"/>
      <c r="BU348" s="77"/>
      <c r="BV348" s="77"/>
      <c r="BW348" s="49"/>
      <c r="BX348" s="49"/>
      <c r="BY348" s="49"/>
      <c r="BZ348" s="49"/>
      <c r="CA348" s="49"/>
      <c r="CB348" s="49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</row>
    <row r="349" spans="1:232" ht="16.899999999999999" customHeight="1">
      <c r="A349" s="15"/>
      <c r="B349" s="72"/>
      <c r="C349" s="15"/>
      <c r="D349" s="15"/>
      <c r="E349" s="46"/>
      <c r="F349" s="15"/>
      <c r="G349" s="15"/>
      <c r="H349" s="15"/>
      <c r="I349" s="15"/>
      <c r="J349" s="77"/>
      <c r="K349" s="77"/>
      <c r="L349" s="77"/>
      <c r="M349" s="49"/>
      <c r="N349" s="49"/>
      <c r="O349" s="15"/>
      <c r="P349" s="15"/>
      <c r="Q349" s="15"/>
      <c r="R349" s="15"/>
      <c r="S349" s="15"/>
      <c r="T349" s="15"/>
      <c r="U349" s="15"/>
      <c r="V349" s="15"/>
      <c r="W349" s="15"/>
      <c r="X349" s="46"/>
      <c r="Y349" s="15"/>
      <c r="Z349" s="15"/>
      <c r="AA349" s="15"/>
      <c r="AB349" s="15"/>
      <c r="AC349" s="15"/>
      <c r="AD349" s="76"/>
      <c r="AE349" s="15"/>
      <c r="AF349" s="77"/>
      <c r="AG349" s="77"/>
      <c r="AH349" s="77"/>
      <c r="AI349" s="49"/>
      <c r="AJ349" s="49"/>
      <c r="AK349" s="49"/>
      <c r="AL349" s="49"/>
      <c r="AM349" s="49"/>
      <c r="AN349" s="15"/>
      <c r="AO349" s="15"/>
      <c r="AP349" s="72"/>
      <c r="AQ349" s="15"/>
      <c r="AR349" s="15"/>
      <c r="AS349" s="46"/>
      <c r="AT349" s="15"/>
      <c r="AU349" s="15"/>
      <c r="AV349" s="15"/>
      <c r="AW349" s="15"/>
      <c r="AX349" s="77"/>
      <c r="AY349" s="77"/>
      <c r="AZ349" s="77"/>
      <c r="BA349" s="49"/>
      <c r="BB349" s="49"/>
      <c r="BC349" s="15"/>
      <c r="BD349" s="15"/>
      <c r="BE349" s="15"/>
      <c r="BF349" s="15"/>
      <c r="BG349" s="15"/>
      <c r="BH349" s="15"/>
      <c r="BI349" s="15"/>
      <c r="BJ349" s="15"/>
      <c r="BK349" s="15"/>
      <c r="BL349" s="46"/>
      <c r="BM349" s="15"/>
      <c r="BN349" s="15"/>
      <c r="BO349" s="15"/>
      <c r="BP349" s="15"/>
      <c r="BQ349" s="15"/>
      <c r="BR349" s="76"/>
      <c r="BS349" s="15"/>
      <c r="BT349" s="77"/>
      <c r="BU349" s="77"/>
      <c r="BV349" s="77"/>
      <c r="BW349" s="49"/>
      <c r="BX349" s="49"/>
      <c r="BY349" s="49"/>
      <c r="BZ349" s="49"/>
      <c r="CA349" s="49"/>
      <c r="CB349" s="49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</row>
    <row r="350" spans="1:232" ht="16.899999999999999" customHeight="1">
      <c r="A350" s="15"/>
      <c r="B350" s="72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49"/>
      <c r="AL350" s="15"/>
      <c r="AM350" s="15"/>
      <c r="AN350" s="15"/>
      <c r="AO350" s="15"/>
      <c r="AP350" s="72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49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</row>
    <row r="351" spans="1:232" ht="16.899999999999999" customHeight="1">
      <c r="A351" s="15"/>
      <c r="B351" s="72"/>
      <c r="C351" s="15"/>
      <c r="D351" s="15"/>
      <c r="E351" s="46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49"/>
      <c r="S351" s="15"/>
      <c r="T351" s="15"/>
      <c r="U351" s="15"/>
      <c r="V351" s="15"/>
      <c r="W351" s="15"/>
      <c r="X351" s="46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49"/>
      <c r="AL351" s="15"/>
      <c r="AM351" s="15"/>
      <c r="AN351" s="15"/>
      <c r="AO351" s="15"/>
      <c r="AP351" s="72"/>
      <c r="AQ351" s="15"/>
      <c r="AR351" s="15"/>
      <c r="AS351" s="46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49"/>
      <c r="BG351" s="15"/>
      <c r="BH351" s="15"/>
      <c r="BI351" s="15"/>
      <c r="BJ351" s="15"/>
      <c r="BK351" s="15"/>
      <c r="BL351" s="46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49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</row>
    <row r="352" spans="1:232" ht="16.899999999999999" customHeight="1">
      <c r="A352" s="15"/>
      <c r="B352" s="72"/>
      <c r="C352" s="15"/>
      <c r="D352" s="15"/>
      <c r="E352" s="15"/>
      <c r="F352" s="15"/>
      <c r="G352" s="15"/>
      <c r="H352" s="15"/>
      <c r="I352" s="15"/>
      <c r="J352" s="61"/>
      <c r="K352" s="61"/>
      <c r="L352" s="61"/>
      <c r="M352" s="61"/>
      <c r="N352" s="61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61"/>
      <c r="AG352" s="61"/>
      <c r="AH352" s="61"/>
      <c r="AI352" s="61"/>
      <c r="AJ352" s="61"/>
      <c r="AK352" s="49"/>
      <c r="AL352" s="61"/>
      <c r="AM352" s="61"/>
      <c r="AN352" s="15"/>
      <c r="AO352" s="15"/>
      <c r="AP352" s="72"/>
      <c r="AQ352" s="15"/>
      <c r="AR352" s="15"/>
      <c r="AS352" s="15"/>
      <c r="AT352" s="15"/>
      <c r="AU352" s="15"/>
      <c r="AV352" s="15"/>
      <c r="AW352" s="15"/>
      <c r="AX352" s="61"/>
      <c r="AY352" s="61"/>
      <c r="AZ352" s="61"/>
      <c r="BA352" s="61"/>
      <c r="BB352" s="61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61"/>
      <c r="BU352" s="61"/>
      <c r="BV352" s="61"/>
      <c r="BW352" s="61"/>
      <c r="BX352" s="61"/>
      <c r="BY352" s="49"/>
      <c r="BZ352" s="61"/>
      <c r="CA352" s="61"/>
      <c r="CB352" s="61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</row>
    <row r="353" spans="1:232" ht="16.899999999999999" customHeight="1">
      <c r="A353" s="15"/>
      <c r="B353" s="72"/>
      <c r="C353" s="15"/>
      <c r="D353" s="15"/>
      <c r="E353" s="46"/>
      <c r="F353" s="15"/>
      <c r="G353" s="15"/>
      <c r="H353" s="15"/>
      <c r="I353" s="15"/>
      <c r="J353" s="61"/>
      <c r="K353" s="61"/>
      <c r="L353" s="61"/>
      <c r="M353" s="61"/>
      <c r="N353" s="61"/>
      <c r="O353" s="15"/>
      <c r="P353" s="15"/>
      <c r="Q353" s="15"/>
      <c r="R353" s="15"/>
      <c r="S353" s="15"/>
      <c r="T353" s="15"/>
      <c r="U353" s="15"/>
      <c r="V353" s="15"/>
      <c r="W353" s="15"/>
      <c r="X353" s="46"/>
      <c r="Y353" s="15"/>
      <c r="Z353" s="15"/>
      <c r="AA353" s="15"/>
      <c r="AB353" s="15"/>
      <c r="AC353" s="15"/>
      <c r="AD353" s="72"/>
      <c r="AE353" s="15"/>
      <c r="AF353" s="61"/>
      <c r="AG353" s="61"/>
      <c r="AH353" s="61"/>
      <c r="AI353" s="61"/>
      <c r="AJ353" s="61"/>
      <c r="AK353" s="49"/>
      <c r="AL353" s="61"/>
      <c r="AM353" s="61"/>
      <c r="AN353" s="15"/>
      <c r="AO353" s="15"/>
      <c r="AP353" s="72"/>
      <c r="AQ353" s="15"/>
      <c r="AR353" s="15"/>
      <c r="AS353" s="46"/>
      <c r="AT353" s="15"/>
      <c r="AU353" s="15"/>
      <c r="AV353" s="15"/>
      <c r="AW353" s="15"/>
      <c r="AX353" s="61"/>
      <c r="AY353" s="61"/>
      <c r="AZ353" s="61"/>
      <c r="BA353" s="61"/>
      <c r="BB353" s="61"/>
      <c r="BC353" s="15"/>
      <c r="BD353" s="15"/>
      <c r="BE353" s="15"/>
      <c r="BF353" s="15"/>
      <c r="BG353" s="15"/>
      <c r="BH353" s="15"/>
      <c r="BI353" s="15"/>
      <c r="BJ353" s="15"/>
      <c r="BK353" s="15"/>
      <c r="BL353" s="46"/>
      <c r="BM353" s="15"/>
      <c r="BN353" s="15"/>
      <c r="BO353" s="15"/>
      <c r="BP353" s="15"/>
      <c r="BQ353" s="15"/>
      <c r="BR353" s="72"/>
      <c r="BS353" s="15"/>
      <c r="BT353" s="61"/>
      <c r="BU353" s="61"/>
      <c r="BV353" s="61"/>
      <c r="BW353" s="61"/>
      <c r="BX353" s="61"/>
      <c r="BY353" s="49"/>
      <c r="BZ353" s="61"/>
      <c r="CA353" s="61"/>
      <c r="CB353" s="61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</row>
    <row r="354" spans="1:232" ht="16.899999999999999" customHeight="1">
      <c r="A354" s="15"/>
      <c r="B354" s="72"/>
      <c r="C354" s="15"/>
      <c r="D354" s="15"/>
      <c r="E354" s="15"/>
      <c r="F354" s="61"/>
      <c r="G354" s="61"/>
      <c r="H354" s="61"/>
      <c r="I354" s="61"/>
      <c r="J354" s="61"/>
      <c r="K354" s="61"/>
      <c r="L354" s="61"/>
      <c r="M354" s="61"/>
      <c r="N354" s="61"/>
      <c r="O354" s="15"/>
      <c r="P354" s="15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49"/>
      <c r="AF354" s="49"/>
      <c r="AG354" s="61"/>
      <c r="AH354" s="15"/>
      <c r="AI354" s="15"/>
      <c r="AJ354" s="15"/>
      <c r="AK354" s="15"/>
      <c r="AL354" s="15"/>
      <c r="AM354" s="15"/>
      <c r="AN354" s="15"/>
      <c r="AO354" s="15"/>
      <c r="AP354" s="72"/>
      <c r="AQ354" s="15"/>
      <c r="AR354" s="15"/>
      <c r="AS354" s="15"/>
      <c r="AT354" s="61"/>
      <c r="AU354" s="61"/>
      <c r="AV354" s="61"/>
      <c r="AW354" s="61"/>
      <c r="AX354" s="61"/>
      <c r="AY354" s="61"/>
      <c r="AZ354" s="61"/>
      <c r="BA354" s="61"/>
      <c r="BB354" s="61"/>
      <c r="BC354" s="15"/>
      <c r="BD354" s="15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49"/>
      <c r="BT354" s="49"/>
      <c r="BU354" s="61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</row>
    <row r="355" spans="1:232" ht="16.899999999999999" customHeight="1">
      <c r="A355" s="15"/>
      <c r="B355" s="72"/>
      <c r="C355" s="15"/>
      <c r="D355" s="47"/>
      <c r="E355" s="15"/>
      <c r="F355" s="61"/>
      <c r="G355" s="46"/>
      <c r="H355" s="61"/>
      <c r="I355" s="61"/>
      <c r="J355" s="61"/>
      <c r="K355" s="61"/>
      <c r="L355" s="61"/>
      <c r="M355" s="61"/>
      <c r="N355" s="61"/>
      <c r="O355" s="15"/>
      <c r="P355" s="15"/>
      <c r="Q355" s="61"/>
      <c r="R355" s="61"/>
      <c r="S355" s="61"/>
      <c r="T355" s="61"/>
      <c r="U355" s="61"/>
      <c r="V355" s="61"/>
      <c r="W355" s="61"/>
      <c r="X355" s="47"/>
      <c r="Y355" s="15"/>
      <c r="Z355" s="46"/>
      <c r="AA355" s="15"/>
      <c r="AB355" s="61"/>
      <c r="AC355" s="61"/>
      <c r="AD355" s="61"/>
      <c r="AE355" s="61"/>
      <c r="AF355" s="61"/>
      <c r="AG355" s="61"/>
      <c r="AH355" s="61"/>
      <c r="AI355" s="15"/>
      <c r="AJ355" s="15"/>
      <c r="AK355" s="15"/>
      <c r="AL355" s="15"/>
      <c r="AM355" s="15"/>
      <c r="AN355" s="15"/>
      <c r="AO355" s="15"/>
      <c r="AP355" s="72"/>
      <c r="AQ355" s="15"/>
      <c r="AR355" s="47"/>
      <c r="AS355" s="15"/>
      <c r="AT355" s="61"/>
      <c r="AU355" s="46"/>
      <c r="AV355" s="61"/>
      <c r="AW355" s="61"/>
      <c r="AX355" s="61"/>
      <c r="AY355" s="61"/>
      <c r="AZ355" s="61"/>
      <c r="BA355" s="61"/>
      <c r="BB355" s="61"/>
      <c r="BC355" s="15"/>
      <c r="BD355" s="15"/>
      <c r="BE355" s="61"/>
      <c r="BF355" s="61"/>
      <c r="BG355" s="61"/>
      <c r="BH355" s="61"/>
      <c r="BI355" s="61"/>
      <c r="BJ355" s="61"/>
      <c r="BK355" s="61"/>
      <c r="BL355" s="47"/>
      <c r="BM355" s="15"/>
      <c r="BN355" s="46"/>
      <c r="BO355" s="15"/>
      <c r="BP355" s="61"/>
      <c r="BQ355" s="61"/>
      <c r="BR355" s="61"/>
      <c r="BS355" s="61"/>
      <c r="BT355" s="61"/>
      <c r="BU355" s="61"/>
      <c r="BV355" s="61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</row>
    <row r="356" spans="1:232" ht="16.899999999999999" customHeight="1">
      <c r="A356" s="15"/>
      <c r="B356" s="15"/>
      <c r="C356" s="15"/>
      <c r="D356" s="15"/>
      <c r="E356" s="12"/>
      <c r="F356" s="15"/>
      <c r="G356" s="235"/>
      <c r="H356" s="15"/>
      <c r="I356" s="15"/>
      <c r="J356" s="12"/>
      <c r="K356" s="15"/>
      <c r="L356" s="12"/>
      <c r="M356" s="45"/>
      <c r="N356" s="15"/>
      <c r="O356" s="15"/>
      <c r="P356" s="15"/>
      <c r="Q356" s="15"/>
      <c r="R356" s="12"/>
      <c r="S356" s="275"/>
      <c r="T356" s="73"/>
      <c r="U356" s="15"/>
      <c r="V356" s="15"/>
      <c r="W356" s="15"/>
      <c r="X356" s="15"/>
      <c r="Y356" s="12"/>
      <c r="Z356" s="235"/>
      <c r="AA356" s="12"/>
      <c r="AB356" s="15"/>
      <c r="AC356" s="15"/>
      <c r="AD356" s="12"/>
      <c r="AE356" s="12"/>
      <c r="AF356" s="45"/>
      <c r="AG356" s="15"/>
      <c r="AH356" s="15"/>
      <c r="AI356" s="15"/>
      <c r="AJ356" s="15"/>
      <c r="AK356" s="12"/>
      <c r="AL356" s="275"/>
      <c r="AM356" s="15"/>
      <c r="AN356" s="15"/>
      <c r="AO356" s="15"/>
      <c r="AP356" s="15"/>
      <c r="AQ356" s="15"/>
      <c r="AR356" s="15"/>
      <c r="AS356" s="12"/>
      <c r="AT356" s="15"/>
      <c r="AU356" s="235"/>
      <c r="AV356" s="15"/>
      <c r="AW356" s="15"/>
      <c r="AX356" s="12"/>
      <c r="AY356" s="15"/>
      <c r="AZ356" s="12"/>
      <c r="BA356" s="45"/>
      <c r="BB356" s="15"/>
      <c r="BC356" s="15"/>
      <c r="BD356" s="15"/>
      <c r="BE356" s="15"/>
      <c r="BF356" s="12"/>
      <c r="BG356" s="275"/>
      <c r="BH356" s="73"/>
      <c r="BI356" s="15"/>
      <c r="BJ356" s="15"/>
      <c r="BK356" s="15"/>
      <c r="BL356" s="15"/>
      <c r="BM356" s="12"/>
      <c r="BN356" s="235"/>
      <c r="BO356" s="12"/>
      <c r="BP356" s="15"/>
      <c r="BQ356" s="15"/>
      <c r="BR356" s="12"/>
      <c r="BS356" s="12"/>
      <c r="BT356" s="45"/>
      <c r="BU356" s="15"/>
      <c r="BV356" s="15"/>
      <c r="BW356" s="15"/>
      <c r="BX356" s="15"/>
      <c r="BY356" s="12"/>
      <c r="BZ356" s="27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</row>
    <row r="357" spans="1:232" ht="16.899999999999999" customHeight="1">
      <c r="A357" s="15"/>
      <c r="B357" s="15"/>
      <c r="C357" s="15"/>
      <c r="D357" s="73"/>
      <c r="E357" s="12"/>
      <c r="F357" s="73"/>
      <c r="G357" s="235"/>
      <c r="H357" s="73"/>
      <c r="I357" s="62"/>
      <c r="J357" s="62"/>
      <c r="K357" s="62"/>
      <c r="L357" s="61"/>
      <c r="M357" s="61"/>
      <c r="N357" s="15"/>
      <c r="O357" s="62"/>
      <c r="P357" s="12"/>
      <c r="Q357" s="189"/>
      <c r="R357" s="189"/>
      <c r="S357" s="15"/>
      <c r="T357" s="15"/>
      <c r="U357" s="15"/>
      <c r="V357" s="73"/>
      <c r="W357" s="73"/>
      <c r="X357" s="15"/>
      <c r="Y357" s="12"/>
      <c r="Z357" s="235"/>
      <c r="AA357" s="62"/>
      <c r="AB357" s="15"/>
      <c r="AC357" s="14"/>
      <c r="AD357" s="14"/>
      <c r="AE357" s="14"/>
      <c r="AF357" s="62"/>
      <c r="AG357" s="15"/>
      <c r="AH357" s="62"/>
      <c r="AI357" s="12"/>
      <c r="AJ357" s="189"/>
      <c r="AK357" s="189"/>
      <c r="AL357" s="15"/>
      <c r="AM357" s="15"/>
      <c r="AN357" s="15"/>
      <c r="AO357" s="15"/>
      <c r="AP357" s="15"/>
      <c r="AQ357" s="15"/>
      <c r="AR357" s="73"/>
      <c r="AS357" s="12"/>
      <c r="AT357" s="73"/>
      <c r="AU357" s="235"/>
      <c r="AV357" s="73"/>
      <c r="AW357" s="62"/>
      <c r="AX357" s="62"/>
      <c r="AY357" s="62"/>
      <c r="AZ357" s="61"/>
      <c r="BA357" s="61"/>
      <c r="BB357" s="15"/>
      <c r="BC357" s="62"/>
      <c r="BD357" s="12"/>
      <c r="BE357" s="189"/>
      <c r="BF357" s="189"/>
      <c r="BG357" s="15"/>
      <c r="BH357" s="15"/>
      <c r="BI357" s="15"/>
      <c r="BJ357" s="73"/>
      <c r="BK357" s="73"/>
      <c r="BL357" s="15"/>
      <c r="BM357" s="12"/>
      <c r="BN357" s="235"/>
      <c r="BO357" s="62"/>
      <c r="BP357" s="15"/>
      <c r="BQ357" s="14"/>
      <c r="BR357" s="14"/>
      <c r="BS357" s="14"/>
      <c r="BT357" s="62"/>
      <c r="BU357" s="15"/>
      <c r="BV357" s="62"/>
      <c r="BW357" s="12"/>
      <c r="BX357" s="189"/>
      <c r="BY357" s="189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</row>
    <row r="358" spans="1:232" ht="16.899999999999999" customHeight="1">
      <c r="A358" s="15"/>
      <c r="B358" s="15"/>
      <c r="C358" s="15"/>
      <c r="D358" s="73"/>
      <c r="E358" s="73"/>
      <c r="F358" s="73"/>
      <c r="G358" s="73"/>
      <c r="H358" s="15"/>
      <c r="I358" s="15"/>
      <c r="J358" s="12"/>
      <c r="K358" s="12"/>
      <c r="L358" s="61"/>
      <c r="M358" s="61"/>
      <c r="N358" s="61"/>
      <c r="O358" s="15"/>
      <c r="P358" s="15"/>
      <c r="Q358" s="15"/>
      <c r="R358" s="15"/>
      <c r="S358" s="15"/>
      <c r="T358" s="15"/>
      <c r="U358" s="73"/>
      <c r="V358" s="73"/>
      <c r="W358" s="73"/>
      <c r="X358" s="73"/>
      <c r="Y358" s="15"/>
      <c r="Z358" s="15"/>
      <c r="AA358" s="12"/>
      <c r="AB358" s="13"/>
      <c r="AC358" s="12"/>
      <c r="AD358" s="12"/>
      <c r="AE358" s="12"/>
      <c r="AF358" s="15"/>
      <c r="AG358" s="62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73"/>
      <c r="AS358" s="73"/>
      <c r="AT358" s="73"/>
      <c r="AU358" s="73"/>
      <c r="AV358" s="15"/>
      <c r="AW358" s="15"/>
      <c r="AX358" s="12"/>
      <c r="AY358" s="12"/>
      <c r="AZ358" s="61"/>
      <c r="BA358" s="61"/>
      <c r="BB358" s="61"/>
      <c r="BC358" s="15"/>
      <c r="BD358" s="15"/>
      <c r="BE358" s="15"/>
      <c r="BF358" s="15"/>
      <c r="BG358" s="15"/>
      <c r="BH358" s="15"/>
      <c r="BI358" s="73"/>
      <c r="BJ358" s="73"/>
      <c r="BK358" s="73"/>
      <c r="BL358" s="73"/>
      <c r="BM358" s="15"/>
      <c r="BN358" s="15"/>
      <c r="BO358" s="12"/>
      <c r="BP358" s="13"/>
      <c r="BQ358" s="12"/>
      <c r="BR358" s="12"/>
      <c r="BS358" s="12"/>
      <c r="BT358" s="15"/>
      <c r="BU358" s="62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</row>
    <row r="359" spans="1:232" ht="16.899999999999999" customHeight="1">
      <c r="A359" s="15"/>
      <c r="B359" s="76"/>
      <c r="C359" s="15"/>
      <c r="D359" s="53"/>
      <c r="E359" s="95"/>
      <c r="F359" s="95"/>
      <c r="G359" s="50"/>
      <c r="H359" s="50"/>
      <c r="I359" s="50"/>
      <c r="J359" s="15"/>
      <c r="K359" s="76"/>
      <c r="L359" s="15"/>
      <c r="M359" s="53"/>
      <c r="N359" s="53"/>
      <c r="O359" s="53"/>
      <c r="P359" s="53"/>
      <c r="Q359" s="53"/>
      <c r="R359" s="50"/>
      <c r="S359" s="15"/>
      <c r="T359" s="15"/>
      <c r="U359" s="15"/>
      <c r="V359" s="75"/>
      <c r="W359" s="53"/>
      <c r="X359" s="95"/>
      <c r="Y359" s="95"/>
      <c r="Z359" s="95"/>
      <c r="AA359" s="95"/>
      <c r="AB359" s="50"/>
      <c r="AC359" s="15"/>
      <c r="AD359" s="15"/>
      <c r="AE359" s="150"/>
      <c r="AF359" s="53"/>
      <c r="AG359" s="53"/>
      <c r="AH359" s="53"/>
      <c r="AI359" s="53"/>
      <c r="AJ359" s="53"/>
      <c r="AK359" s="53"/>
      <c r="AL359" s="15"/>
      <c r="AM359" s="15"/>
      <c r="AN359" s="15"/>
      <c r="AO359" s="15"/>
      <c r="AP359" s="76"/>
      <c r="AQ359" s="15"/>
      <c r="AR359" s="53"/>
      <c r="AS359" s="95"/>
      <c r="AT359" s="95"/>
      <c r="AU359" s="50"/>
      <c r="AV359" s="50"/>
      <c r="AW359" s="50"/>
      <c r="AX359" s="15"/>
      <c r="AY359" s="76"/>
      <c r="AZ359" s="15"/>
      <c r="BA359" s="53"/>
      <c r="BB359" s="53"/>
      <c r="BC359" s="53"/>
      <c r="BD359" s="53"/>
      <c r="BE359" s="53"/>
      <c r="BF359" s="50"/>
      <c r="BG359" s="15"/>
      <c r="BH359" s="15"/>
      <c r="BI359" s="15"/>
      <c r="BJ359" s="75"/>
      <c r="BK359" s="53"/>
      <c r="BL359" s="95"/>
      <c r="BM359" s="95"/>
      <c r="BN359" s="95"/>
      <c r="BO359" s="95"/>
      <c r="BP359" s="50"/>
      <c r="BQ359" s="15"/>
      <c r="BR359" s="15"/>
      <c r="BS359" s="150"/>
      <c r="BT359" s="53"/>
      <c r="BU359" s="53"/>
      <c r="BV359" s="53"/>
      <c r="BW359" s="53"/>
      <c r="BX359" s="53"/>
      <c r="BY359" s="53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</row>
    <row r="360" spans="1:232" ht="16.899999999999999" customHeight="1">
      <c r="A360" s="15"/>
      <c r="B360" s="72"/>
      <c r="C360" s="15"/>
      <c r="D360" s="15"/>
      <c r="E360" s="15"/>
      <c r="F360" s="15"/>
      <c r="G360" s="15"/>
      <c r="H360" s="15"/>
      <c r="I360" s="15"/>
      <c r="J360" s="15"/>
      <c r="K360" s="12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72"/>
      <c r="AQ360" s="15"/>
      <c r="AR360" s="15"/>
      <c r="AS360" s="15"/>
      <c r="AT360" s="15"/>
      <c r="AU360" s="15"/>
      <c r="AV360" s="15"/>
      <c r="AW360" s="15"/>
      <c r="AX360" s="15"/>
      <c r="AY360" s="12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</row>
    <row r="361" spans="1:232" ht="16.899999999999999" customHeight="1">
      <c r="A361" s="15"/>
      <c r="B361" s="76"/>
      <c r="C361" s="15"/>
      <c r="D361" s="77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76"/>
      <c r="V361" s="75"/>
      <c r="W361" s="77"/>
      <c r="X361" s="15"/>
      <c r="Y361" s="15"/>
      <c r="Z361" s="15"/>
      <c r="AA361" s="13"/>
      <c r="AB361" s="12"/>
      <c r="AC361" s="15"/>
      <c r="AD361" s="12"/>
      <c r="AE361" s="47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76"/>
      <c r="AQ361" s="15"/>
      <c r="AR361" s="77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76"/>
      <c r="BJ361" s="75"/>
      <c r="BK361" s="77"/>
      <c r="BL361" s="15"/>
      <c r="BM361" s="15"/>
      <c r="BN361" s="15"/>
      <c r="BO361" s="13"/>
      <c r="BP361" s="12"/>
      <c r="BQ361" s="15"/>
      <c r="BR361" s="12"/>
      <c r="BS361" s="47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</row>
    <row r="362" spans="1:232" ht="16.899999999999999" customHeight="1">
      <c r="A362" s="15"/>
      <c r="B362" s="76"/>
      <c r="C362" s="15"/>
      <c r="D362" s="77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75"/>
      <c r="W362" s="77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76"/>
      <c r="AQ362" s="15"/>
      <c r="AR362" s="77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75"/>
      <c r="BK362" s="77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</row>
    <row r="363" spans="1:232" ht="16.899999999999999" customHeight="1">
      <c r="A363" s="15"/>
      <c r="B363" s="72"/>
      <c r="C363" s="15"/>
      <c r="D363" s="79"/>
      <c r="E363" s="15"/>
      <c r="F363" s="77"/>
      <c r="G363" s="77"/>
      <c r="H363" s="77"/>
      <c r="I363" s="45"/>
      <c r="J363" s="45"/>
      <c r="K363" s="45"/>
      <c r="L363" s="15"/>
      <c r="M363" s="15"/>
      <c r="N363" s="15"/>
      <c r="O363" s="15"/>
      <c r="P363" s="15"/>
      <c r="Q363" s="15"/>
      <c r="R363" s="15"/>
      <c r="S363" s="15"/>
      <c r="T363" s="15"/>
      <c r="U363" s="76"/>
      <c r="V363" s="78"/>
      <c r="W363" s="79"/>
      <c r="X363" s="77"/>
      <c r="Y363" s="45"/>
      <c r="Z363" s="45"/>
      <c r="AA363" s="45"/>
      <c r="AB363" s="45"/>
      <c r="AC363" s="15"/>
      <c r="AD363" s="45"/>
      <c r="AE363" s="45"/>
      <c r="AF363" s="45"/>
      <c r="AG363" s="49"/>
      <c r="AH363" s="15"/>
      <c r="AI363" s="15"/>
      <c r="AJ363" s="15"/>
      <c r="AK363" s="15"/>
      <c r="AL363" s="15"/>
      <c r="AM363" s="15"/>
      <c r="AN363" s="15"/>
      <c r="AO363" s="15"/>
      <c r="AP363" s="72"/>
      <c r="AQ363" s="15"/>
      <c r="AR363" s="79"/>
      <c r="AS363" s="15"/>
      <c r="AT363" s="77"/>
      <c r="AU363" s="77"/>
      <c r="AV363" s="77"/>
      <c r="AW363" s="45"/>
      <c r="AX363" s="45"/>
      <c r="AY363" s="45"/>
      <c r="AZ363" s="15"/>
      <c r="BA363" s="15"/>
      <c r="BB363" s="15"/>
      <c r="BC363" s="15"/>
      <c r="BD363" s="15"/>
      <c r="BE363" s="15"/>
      <c r="BF363" s="15"/>
      <c r="BG363" s="15"/>
      <c r="BH363" s="15"/>
      <c r="BI363" s="76"/>
      <c r="BJ363" s="78"/>
      <c r="BK363" s="79"/>
      <c r="BL363" s="77"/>
      <c r="BM363" s="45"/>
      <c r="BN363" s="45"/>
      <c r="BO363" s="45"/>
      <c r="BP363" s="45"/>
      <c r="BQ363" s="15"/>
      <c r="BR363" s="45"/>
      <c r="BS363" s="45"/>
      <c r="BT363" s="45"/>
      <c r="BU363" s="49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</row>
    <row r="364" spans="1:232" ht="16.899999999999999" customHeight="1">
      <c r="A364" s="15"/>
      <c r="B364" s="76"/>
      <c r="C364" s="15"/>
      <c r="D364" s="77"/>
      <c r="E364" s="15"/>
      <c r="F364" s="77"/>
      <c r="G364" s="77"/>
      <c r="H364" s="77"/>
      <c r="I364" s="49"/>
      <c r="J364" s="49"/>
      <c r="K364" s="49"/>
      <c r="L364" s="15"/>
      <c r="M364" s="15"/>
      <c r="N364" s="15"/>
      <c r="O364" s="15"/>
      <c r="P364" s="15"/>
      <c r="Q364" s="15"/>
      <c r="R364" s="15"/>
      <c r="S364" s="15"/>
      <c r="T364" s="15"/>
      <c r="U364" s="76"/>
      <c r="V364" s="75"/>
      <c r="W364" s="77"/>
      <c r="X364" s="77"/>
      <c r="Y364" s="49"/>
      <c r="Z364" s="49"/>
      <c r="AA364" s="49"/>
      <c r="AB364" s="49"/>
      <c r="AC364" s="15"/>
      <c r="AD364" s="49"/>
      <c r="AE364" s="49"/>
      <c r="AF364" s="49"/>
      <c r="AG364" s="49"/>
      <c r="AH364" s="15"/>
      <c r="AI364" s="15"/>
      <c r="AJ364" s="15"/>
      <c r="AK364" s="15"/>
      <c r="AL364" s="15"/>
      <c r="AM364" s="15"/>
      <c r="AN364" s="15"/>
      <c r="AO364" s="15"/>
      <c r="AP364" s="76"/>
      <c r="AQ364" s="15"/>
      <c r="AR364" s="77"/>
      <c r="AS364" s="15"/>
      <c r="AT364" s="77"/>
      <c r="AU364" s="77"/>
      <c r="AV364" s="77"/>
      <c r="AW364" s="49"/>
      <c r="AX364" s="49"/>
      <c r="AY364" s="49"/>
      <c r="AZ364" s="15"/>
      <c r="BA364" s="15"/>
      <c r="BB364" s="15"/>
      <c r="BC364" s="15"/>
      <c r="BD364" s="15"/>
      <c r="BE364" s="15"/>
      <c r="BF364" s="15"/>
      <c r="BG364" s="15"/>
      <c r="BH364" s="15"/>
      <c r="BI364" s="76"/>
      <c r="BJ364" s="75"/>
      <c r="BK364" s="77"/>
      <c r="BL364" s="77"/>
      <c r="BM364" s="49"/>
      <c r="BN364" s="49"/>
      <c r="BO364" s="49"/>
      <c r="BP364" s="49"/>
      <c r="BQ364" s="15"/>
      <c r="BR364" s="49"/>
      <c r="BS364" s="49"/>
      <c r="BT364" s="49"/>
      <c r="BU364" s="49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</row>
    <row r="365" spans="1:232" ht="16.899999999999999" customHeight="1">
      <c r="A365" s="15"/>
      <c r="B365" s="76"/>
      <c r="C365" s="15"/>
      <c r="D365" s="77"/>
      <c r="E365" s="15"/>
      <c r="F365" s="79"/>
      <c r="G365" s="79"/>
      <c r="H365" s="79"/>
      <c r="I365" s="73"/>
      <c r="J365" s="73"/>
      <c r="K365" s="73"/>
      <c r="L365" s="15"/>
      <c r="M365" s="15"/>
      <c r="N365" s="15"/>
      <c r="O365" s="15"/>
      <c r="P365" s="15"/>
      <c r="Q365" s="15"/>
      <c r="R365" s="15"/>
      <c r="S365" s="15"/>
      <c r="T365" s="15"/>
      <c r="U365" s="72"/>
      <c r="V365" s="75"/>
      <c r="W365" s="77"/>
      <c r="X365" s="79"/>
      <c r="Y365" s="73"/>
      <c r="Z365" s="73"/>
      <c r="AA365" s="73"/>
      <c r="AB365" s="73"/>
      <c r="AC365" s="15"/>
      <c r="AD365" s="73"/>
      <c r="AE365" s="73"/>
      <c r="AF365" s="73"/>
      <c r="AG365" s="73"/>
      <c r="AH365" s="15"/>
      <c r="AI365" s="15"/>
      <c r="AJ365" s="15"/>
      <c r="AK365" s="15"/>
      <c r="AL365" s="15"/>
      <c r="AM365" s="15"/>
      <c r="AN365" s="15"/>
      <c r="AO365" s="15"/>
      <c r="AP365" s="76"/>
      <c r="AQ365" s="15"/>
      <c r="AR365" s="77"/>
      <c r="AS365" s="15"/>
      <c r="AT365" s="79"/>
      <c r="AU365" s="79"/>
      <c r="AV365" s="79"/>
      <c r="AW365" s="73"/>
      <c r="AX365" s="73"/>
      <c r="AY365" s="73"/>
      <c r="AZ365" s="15"/>
      <c r="BA365" s="15"/>
      <c r="BB365" s="15"/>
      <c r="BC365" s="15"/>
      <c r="BD365" s="15"/>
      <c r="BE365" s="15"/>
      <c r="BF365" s="15"/>
      <c r="BG365" s="15"/>
      <c r="BH365" s="15"/>
      <c r="BI365" s="72"/>
      <c r="BJ365" s="75"/>
      <c r="BK365" s="77"/>
      <c r="BL365" s="79"/>
      <c r="BM365" s="73"/>
      <c r="BN365" s="73"/>
      <c r="BO365" s="73"/>
      <c r="BP365" s="73"/>
      <c r="BQ365" s="15"/>
      <c r="BR365" s="73"/>
      <c r="BS365" s="73"/>
      <c r="BT365" s="73"/>
      <c r="BU365" s="73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</row>
    <row r="366" spans="1:232" ht="16.899999999999999" customHeight="1">
      <c r="A366" s="15"/>
      <c r="B366" s="72"/>
      <c r="C366" s="15"/>
      <c r="D366" s="79"/>
      <c r="E366" s="15"/>
      <c r="F366" s="77"/>
      <c r="G366" s="77"/>
      <c r="H366" s="77"/>
      <c r="I366" s="49"/>
      <c r="J366" s="49"/>
      <c r="K366" s="49"/>
      <c r="L366" s="15"/>
      <c r="M366" s="15"/>
      <c r="N366" s="15"/>
      <c r="O366" s="15"/>
      <c r="P366" s="15"/>
      <c r="Q366" s="15"/>
      <c r="R366" s="15"/>
      <c r="S366" s="15"/>
      <c r="T366" s="15"/>
      <c r="U366" s="76"/>
      <c r="V366" s="78"/>
      <c r="W366" s="79"/>
      <c r="X366" s="77"/>
      <c r="Y366" s="49"/>
      <c r="Z366" s="49"/>
      <c r="AA366" s="49"/>
      <c r="AB366" s="49"/>
      <c r="AC366" s="15"/>
      <c r="AD366" s="49"/>
      <c r="AE366" s="49"/>
      <c r="AF366" s="49"/>
      <c r="AG366" s="49"/>
      <c r="AH366" s="15"/>
      <c r="AI366" s="15"/>
      <c r="AJ366" s="15"/>
      <c r="AK366" s="15"/>
      <c r="AL366" s="15"/>
      <c r="AM366" s="15"/>
      <c r="AN366" s="15"/>
      <c r="AO366" s="15"/>
      <c r="AP366" s="72"/>
      <c r="AQ366" s="15"/>
      <c r="AR366" s="79"/>
      <c r="AS366" s="15"/>
      <c r="AT366" s="77"/>
      <c r="AU366" s="77"/>
      <c r="AV366" s="77"/>
      <c r="AW366" s="49"/>
      <c r="AX366" s="49"/>
      <c r="AY366" s="49"/>
      <c r="AZ366" s="15"/>
      <c r="BA366" s="15"/>
      <c r="BB366" s="15"/>
      <c r="BC366" s="15"/>
      <c r="BD366" s="15"/>
      <c r="BE366" s="15"/>
      <c r="BF366" s="15"/>
      <c r="BG366" s="15"/>
      <c r="BH366" s="15"/>
      <c r="BI366" s="76"/>
      <c r="BJ366" s="78"/>
      <c r="BK366" s="79"/>
      <c r="BL366" s="77"/>
      <c r="BM366" s="49"/>
      <c r="BN366" s="49"/>
      <c r="BO366" s="49"/>
      <c r="BP366" s="49"/>
      <c r="BQ366" s="15"/>
      <c r="BR366" s="49"/>
      <c r="BS366" s="49"/>
      <c r="BT366" s="49"/>
      <c r="BU366" s="49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</row>
    <row r="367" spans="1:232" ht="16.899999999999999" customHeight="1">
      <c r="A367" s="15"/>
      <c r="B367" s="76"/>
      <c r="C367" s="15"/>
      <c r="D367" s="77"/>
      <c r="E367" s="15"/>
      <c r="F367" s="77"/>
      <c r="G367" s="77"/>
      <c r="H367" s="77"/>
      <c r="I367" s="49"/>
      <c r="J367" s="49"/>
      <c r="K367" s="49"/>
      <c r="L367" s="15"/>
      <c r="M367" s="15"/>
      <c r="N367" s="15"/>
      <c r="O367" s="15"/>
      <c r="P367" s="15"/>
      <c r="Q367" s="15"/>
      <c r="R367" s="15"/>
      <c r="S367" s="15"/>
      <c r="T367" s="15"/>
      <c r="U367" s="76"/>
      <c r="V367" s="75"/>
      <c r="W367" s="77"/>
      <c r="X367" s="77"/>
      <c r="Y367" s="49"/>
      <c r="Z367" s="49"/>
      <c r="AA367" s="49"/>
      <c r="AB367" s="49"/>
      <c r="AC367" s="15"/>
      <c r="AD367" s="49"/>
      <c r="AE367" s="49"/>
      <c r="AF367" s="49"/>
      <c r="AG367" s="49"/>
      <c r="AH367" s="15"/>
      <c r="AI367" s="15"/>
      <c r="AJ367" s="15"/>
      <c r="AK367" s="15"/>
      <c r="AL367" s="15"/>
      <c r="AM367" s="15"/>
      <c r="AN367" s="15"/>
      <c r="AO367" s="15"/>
      <c r="AP367" s="76"/>
      <c r="AQ367" s="15"/>
      <c r="AR367" s="77"/>
      <c r="AS367" s="15"/>
      <c r="AT367" s="77"/>
      <c r="AU367" s="77"/>
      <c r="AV367" s="77"/>
      <c r="AW367" s="49"/>
      <c r="AX367" s="49"/>
      <c r="AY367" s="49"/>
      <c r="AZ367" s="15"/>
      <c r="BA367" s="15"/>
      <c r="BB367" s="15"/>
      <c r="BC367" s="15"/>
      <c r="BD367" s="15"/>
      <c r="BE367" s="15"/>
      <c r="BF367" s="15"/>
      <c r="BG367" s="15"/>
      <c r="BH367" s="15"/>
      <c r="BI367" s="76"/>
      <c r="BJ367" s="75"/>
      <c r="BK367" s="77"/>
      <c r="BL367" s="77"/>
      <c r="BM367" s="49"/>
      <c r="BN367" s="49"/>
      <c r="BO367" s="49"/>
      <c r="BP367" s="49"/>
      <c r="BQ367" s="15"/>
      <c r="BR367" s="49"/>
      <c r="BS367" s="49"/>
      <c r="BT367" s="49"/>
      <c r="BU367" s="49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</row>
    <row r="368" spans="1:232" ht="16.899999999999999" customHeight="1">
      <c r="A368" s="15"/>
      <c r="B368" s="76"/>
      <c r="C368" s="15"/>
      <c r="D368" s="77"/>
      <c r="E368" s="15"/>
      <c r="F368" s="79"/>
      <c r="G368" s="79"/>
      <c r="H368" s="79"/>
      <c r="I368" s="73"/>
      <c r="J368" s="73"/>
      <c r="K368" s="73"/>
      <c r="L368" s="15"/>
      <c r="M368" s="15"/>
      <c r="N368" s="15"/>
      <c r="O368" s="15"/>
      <c r="P368" s="15"/>
      <c r="Q368" s="15"/>
      <c r="R368" s="15"/>
      <c r="S368" s="15"/>
      <c r="T368" s="15"/>
      <c r="U368" s="72"/>
      <c r="V368" s="75"/>
      <c r="W368" s="77"/>
      <c r="X368" s="79"/>
      <c r="Y368" s="73"/>
      <c r="Z368" s="73"/>
      <c r="AA368" s="73"/>
      <c r="AB368" s="73"/>
      <c r="AC368" s="15"/>
      <c r="AD368" s="73"/>
      <c r="AE368" s="73"/>
      <c r="AF368" s="73"/>
      <c r="AG368" s="73"/>
      <c r="AH368" s="15"/>
      <c r="AI368" s="15"/>
      <c r="AJ368" s="15"/>
      <c r="AK368" s="15"/>
      <c r="AL368" s="15"/>
      <c r="AM368" s="15"/>
      <c r="AN368" s="15"/>
      <c r="AO368" s="15"/>
      <c r="AP368" s="76"/>
      <c r="AQ368" s="15"/>
      <c r="AR368" s="77"/>
      <c r="AS368" s="15"/>
      <c r="AT368" s="79"/>
      <c r="AU368" s="79"/>
      <c r="AV368" s="79"/>
      <c r="AW368" s="73"/>
      <c r="AX368" s="73"/>
      <c r="AY368" s="73"/>
      <c r="AZ368" s="15"/>
      <c r="BA368" s="15"/>
      <c r="BB368" s="15"/>
      <c r="BC368" s="15"/>
      <c r="BD368" s="15"/>
      <c r="BE368" s="15"/>
      <c r="BF368" s="15"/>
      <c r="BG368" s="15"/>
      <c r="BH368" s="15"/>
      <c r="BI368" s="72"/>
      <c r="BJ368" s="75"/>
      <c r="BK368" s="77"/>
      <c r="BL368" s="79"/>
      <c r="BM368" s="73"/>
      <c r="BN368" s="73"/>
      <c r="BO368" s="73"/>
      <c r="BP368" s="73"/>
      <c r="BQ368" s="15"/>
      <c r="BR368" s="73"/>
      <c r="BS368" s="73"/>
      <c r="BT368" s="73"/>
      <c r="BU368" s="73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</row>
    <row r="369" spans="1:232" ht="16.899999999999999" customHeight="1">
      <c r="A369" s="15"/>
      <c r="B369" s="72"/>
      <c r="C369" s="15"/>
      <c r="D369" s="15"/>
      <c r="E369" s="15"/>
      <c r="F369" s="15"/>
      <c r="G369" s="76"/>
      <c r="H369" s="77"/>
      <c r="I369" s="77"/>
      <c r="J369" s="77"/>
      <c r="K369" s="77"/>
      <c r="L369" s="49"/>
      <c r="M369" s="49"/>
      <c r="N369" s="49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76"/>
      <c r="AE369" s="15"/>
      <c r="AF369" s="77"/>
      <c r="AG369" s="77"/>
      <c r="AH369" s="77"/>
      <c r="AI369" s="49"/>
      <c r="AJ369" s="49"/>
      <c r="AK369" s="49"/>
      <c r="AL369" s="49"/>
      <c r="AM369" s="49"/>
      <c r="AN369" s="15"/>
      <c r="AO369" s="15"/>
      <c r="AP369" s="72"/>
      <c r="AQ369" s="15"/>
      <c r="AR369" s="15"/>
      <c r="AS369" s="15"/>
      <c r="AT369" s="15"/>
      <c r="AU369" s="76"/>
      <c r="AV369" s="77"/>
      <c r="AW369" s="77"/>
      <c r="AX369" s="77"/>
      <c r="AY369" s="77"/>
      <c r="AZ369" s="49"/>
      <c r="BA369" s="49"/>
      <c r="BB369" s="49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76"/>
      <c r="BS369" s="15"/>
      <c r="BT369" s="77"/>
      <c r="BU369" s="77"/>
      <c r="BV369" s="77"/>
      <c r="BW369" s="49"/>
      <c r="BX369" s="49"/>
      <c r="BY369" s="49"/>
      <c r="BZ369" s="49"/>
      <c r="CA369" s="49"/>
      <c r="CB369" s="49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</row>
    <row r="370" spans="1:232" ht="16.899999999999999" customHeight="1">
      <c r="A370" s="15"/>
      <c r="B370" s="72"/>
      <c r="C370" s="15"/>
      <c r="D370" s="15"/>
      <c r="E370" s="46"/>
      <c r="F370" s="15"/>
      <c r="G370" s="15"/>
      <c r="H370" s="15"/>
      <c r="I370" s="15"/>
      <c r="J370" s="77"/>
      <c r="K370" s="77"/>
      <c r="L370" s="77"/>
      <c r="M370" s="49"/>
      <c r="N370" s="49"/>
      <c r="O370" s="15"/>
      <c r="P370" s="15"/>
      <c r="Q370" s="15"/>
      <c r="R370" s="15"/>
      <c r="S370" s="15"/>
      <c r="T370" s="15"/>
      <c r="U370" s="15"/>
      <c r="V370" s="15"/>
      <c r="W370" s="15"/>
      <c r="X370" s="46"/>
      <c r="Y370" s="15"/>
      <c r="Z370" s="15"/>
      <c r="AA370" s="15"/>
      <c r="AB370" s="15"/>
      <c r="AC370" s="15"/>
      <c r="AD370" s="76"/>
      <c r="AE370" s="15"/>
      <c r="AF370" s="77"/>
      <c r="AG370" s="77"/>
      <c r="AH370" s="77"/>
      <c r="AI370" s="49"/>
      <c r="AJ370" s="49"/>
      <c r="AK370" s="49"/>
      <c r="AL370" s="49"/>
      <c r="AM370" s="49"/>
      <c r="AN370" s="15"/>
      <c r="AO370" s="15"/>
      <c r="AP370" s="72"/>
      <c r="AQ370" s="15"/>
      <c r="AR370" s="15"/>
      <c r="AS370" s="46"/>
      <c r="AT370" s="15"/>
      <c r="AU370" s="15"/>
      <c r="AV370" s="15"/>
      <c r="AW370" s="15"/>
      <c r="AX370" s="77"/>
      <c r="AY370" s="77"/>
      <c r="AZ370" s="77"/>
      <c r="BA370" s="49"/>
      <c r="BB370" s="49"/>
      <c r="BC370" s="15"/>
      <c r="BD370" s="15"/>
      <c r="BE370" s="15"/>
      <c r="BF370" s="15"/>
      <c r="BG370" s="15"/>
      <c r="BH370" s="15"/>
      <c r="BI370" s="15"/>
      <c r="BJ370" s="15"/>
      <c r="BK370" s="15"/>
      <c r="BL370" s="46"/>
      <c r="BM370" s="15"/>
      <c r="BN370" s="15"/>
      <c r="BO370" s="15"/>
      <c r="BP370" s="15"/>
      <c r="BQ370" s="15"/>
      <c r="BR370" s="76"/>
      <c r="BS370" s="15"/>
      <c r="BT370" s="77"/>
      <c r="BU370" s="77"/>
      <c r="BV370" s="77"/>
      <c r="BW370" s="49"/>
      <c r="BX370" s="49"/>
      <c r="BY370" s="49"/>
      <c r="BZ370" s="49"/>
      <c r="CA370" s="49"/>
      <c r="CB370" s="49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</row>
    <row r="371" spans="1:232" ht="16.899999999999999" customHeight="1">
      <c r="A371" s="15"/>
      <c r="B371" s="72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49"/>
      <c r="AL371" s="15"/>
      <c r="AM371" s="15"/>
      <c r="AN371" s="15"/>
      <c r="AO371" s="15"/>
      <c r="AP371" s="72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49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</row>
    <row r="372" spans="1:232" ht="16.899999999999999" customHeight="1">
      <c r="A372" s="15"/>
      <c r="B372" s="72"/>
      <c r="C372" s="15"/>
      <c r="D372" s="15"/>
      <c r="E372" s="46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49"/>
      <c r="S372" s="15"/>
      <c r="T372" s="15"/>
      <c r="U372" s="15"/>
      <c r="V372" s="15"/>
      <c r="W372" s="15"/>
      <c r="X372" s="46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49"/>
      <c r="AL372" s="15"/>
      <c r="AM372" s="15"/>
      <c r="AN372" s="15"/>
      <c r="AO372" s="15"/>
      <c r="AP372" s="72"/>
      <c r="AQ372" s="15"/>
      <c r="AR372" s="15"/>
      <c r="AS372" s="46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49"/>
      <c r="BG372" s="15"/>
      <c r="BH372" s="15"/>
      <c r="BI372" s="15"/>
      <c r="BJ372" s="15"/>
      <c r="BK372" s="15"/>
      <c r="BL372" s="46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49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</row>
    <row r="373" spans="1:232" ht="16.899999999999999" customHeight="1">
      <c r="A373" s="15"/>
      <c r="B373" s="72"/>
      <c r="C373" s="15"/>
      <c r="D373" s="15"/>
      <c r="E373" s="15"/>
      <c r="F373" s="15"/>
      <c r="G373" s="15"/>
      <c r="H373" s="15"/>
      <c r="I373" s="15"/>
      <c r="J373" s="61"/>
      <c r="K373" s="61"/>
      <c r="L373" s="61"/>
      <c r="M373" s="61"/>
      <c r="N373" s="61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61"/>
      <c r="AG373" s="61"/>
      <c r="AH373" s="61"/>
      <c r="AI373" s="61"/>
      <c r="AJ373" s="61"/>
      <c r="AK373" s="49"/>
      <c r="AL373" s="61"/>
      <c r="AM373" s="61"/>
      <c r="AN373" s="15"/>
      <c r="AO373" s="15"/>
      <c r="AP373" s="72"/>
      <c r="AQ373" s="15"/>
      <c r="AR373" s="15"/>
      <c r="AS373" s="15"/>
      <c r="AT373" s="15"/>
      <c r="AU373" s="15"/>
      <c r="AV373" s="15"/>
      <c r="AW373" s="15"/>
      <c r="AX373" s="61"/>
      <c r="AY373" s="61"/>
      <c r="AZ373" s="61"/>
      <c r="BA373" s="61"/>
      <c r="BB373" s="61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61"/>
      <c r="BU373" s="61"/>
      <c r="BV373" s="61"/>
      <c r="BW373" s="61"/>
      <c r="BX373" s="61"/>
      <c r="BY373" s="49"/>
      <c r="BZ373" s="61"/>
      <c r="CA373" s="61"/>
      <c r="CB373" s="61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</row>
    <row r="374" spans="1:232" ht="16.899999999999999" customHeight="1">
      <c r="A374" s="15"/>
      <c r="B374" s="72"/>
      <c r="C374" s="15"/>
      <c r="D374" s="15"/>
      <c r="E374" s="46"/>
      <c r="F374" s="15"/>
      <c r="G374" s="15"/>
      <c r="H374" s="15"/>
      <c r="I374" s="15"/>
      <c r="J374" s="61"/>
      <c r="K374" s="61"/>
      <c r="L374" s="61"/>
      <c r="M374" s="61"/>
      <c r="N374" s="61"/>
      <c r="O374" s="15"/>
      <c r="P374" s="15"/>
      <c r="Q374" s="15"/>
      <c r="R374" s="15"/>
      <c r="S374" s="15"/>
      <c r="T374" s="15"/>
      <c r="U374" s="15"/>
      <c r="V374" s="15"/>
      <c r="W374" s="15"/>
      <c r="X374" s="46"/>
      <c r="Y374" s="15"/>
      <c r="Z374" s="15"/>
      <c r="AA374" s="15"/>
      <c r="AB374" s="15"/>
      <c r="AC374" s="15"/>
      <c r="AD374" s="72"/>
      <c r="AE374" s="15"/>
      <c r="AF374" s="61"/>
      <c r="AG374" s="61"/>
      <c r="AH374" s="61"/>
      <c r="AI374" s="61"/>
      <c r="AJ374" s="61"/>
      <c r="AK374" s="49"/>
      <c r="AL374" s="61"/>
      <c r="AM374" s="61"/>
      <c r="AN374" s="15"/>
      <c r="AO374" s="15"/>
      <c r="AP374" s="72"/>
      <c r="AQ374" s="15"/>
      <c r="AR374" s="15"/>
      <c r="AS374" s="46"/>
      <c r="AT374" s="15"/>
      <c r="AU374" s="15"/>
      <c r="AV374" s="15"/>
      <c r="AW374" s="15"/>
      <c r="AX374" s="61"/>
      <c r="AY374" s="61"/>
      <c r="AZ374" s="61"/>
      <c r="BA374" s="61"/>
      <c r="BB374" s="61"/>
      <c r="BC374" s="15"/>
      <c r="BD374" s="15"/>
      <c r="BE374" s="15"/>
      <c r="BF374" s="15"/>
      <c r="BG374" s="15"/>
      <c r="BH374" s="15"/>
      <c r="BI374" s="15"/>
      <c r="BJ374" s="15"/>
      <c r="BK374" s="15"/>
      <c r="BL374" s="46"/>
      <c r="BM374" s="15"/>
      <c r="BN374" s="15"/>
      <c r="BO374" s="15"/>
      <c r="BP374" s="15"/>
      <c r="BQ374" s="15"/>
      <c r="BR374" s="72"/>
      <c r="BS374" s="15"/>
      <c r="BT374" s="61"/>
      <c r="BU374" s="61"/>
      <c r="BV374" s="61"/>
      <c r="BW374" s="61"/>
      <c r="BX374" s="61"/>
      <c r="BY374" s="49"/>
      <c r="BZ374" s="61"/>
      <c r="CA374" s="61"/>
      <c r="CB374" s="61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</row>
    <row r="375" spans="1:232" ht="28.15" customHeight="1">
      <c r="A375" s="15"/>
      <c r="B375" s="72"/>
      <c r="C375" s="15"/>
      <c r="D375" s="15"/>
      <c r="E375" s="15"/>
      <c r="F375" s="61"/>
      <c r="G375" s="61"/>
      <c r="H375" s="61"/>
      <c r="I375" s="61"/>
      <c r="J375" s="61"/>
      <c r="K375" s="61"/>
      <c r="L375" s="61"/>
      <c r="M375" s="61"/>
      <c r="N375" s="61"/>
      <c r="O375" s="15"/>
      <c r="P375" s="15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49"/>
      <c r="AF375" s="49"/>
      <c r="AG375" s="61"/>
      <c r="AH375" s="15"/>
      <c r="AI375" s="15"/>
      <c r="AJ375" s="15"/>
      <c r="AK375" s="15"/>
      <c r="AL375" s="15"/>
      <c r="AM375" s="15"/>
      <c r="AN375" s="15"/>
      <c r="AO375" s="15"/>
      <c r="AP375" s="72"/>
      <c r="AQ375" s="15"/>
      <c r="AR375" s="15"/>
      <c r="AS375" s="15"/>
      <c r="AT375" s="61"/>
      <c r="AU375" s="61"/>
      <c r="AV375" s="61"/>
      <c r="AW375" s="61"/>
      <c r="AX375" s="61"/>
      <c r="AY375" s="61"/>
      <c r="AZ375" s="61"/>
      <c r="BA375" s="61"/>
      <c r="BB375" s="61"/>
      <c r="BC375" s="15"/>
      <c r="BD375" s="15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49"/>
      <c r="BT375" s="49"/>
      <c r="BU375" s="61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</row>
    <row r="376" spans="1:232" ht="16.899999999999999" customHeight="1">
      <c r="A376" s="15"/>
      <c r="B376" s="72"/>
      <c r="C376" s="15"/>
      <c r="D376" s="47"/>
      <c r="E376" s="15"/>
      <c r="F376" s="61"/>
      <c r="G376" s="46"/>
      <c r="H376" s="61"/>
      <c r="I376" s="61"/>
      <c r="J376" s="61"/>
      <c r="K376" s="61"/>
      <c r="L376" s="61"/>
      <c r="M376" s="61"/>
      <c r="N376" s="61"/>
      <c r="O376" s="15"/>
      <c r="P376" s="15"/>
      <c r="Q376" s="61"/>
      <c r="R376" s="61"/>
      <c r="S376" s="61"/>
      <c r="T376" s="61"/>
      <c r="U376" s="61"/>
      <c r="V376" s="61"/>
      <c r="W376" s="61"/>
      <c r="X376" s="47"/>
      <c r="Y376" s="15"/>
      <c r="Z376" s="46"/>
      <c r="AA376" s="15"/>
      <c r="AB376" s="61"/>
      <c r="AC376" s="61"/>
      <c r="AD376" s="61"/>
      <c r="AE376" s="61"/>
      <c r="AF376" s="61"/>
      <c r="AG376" s="61"/>
      <c r="AH376" s="61"/>
      <c r="AI376" s="15"/>
      <c r="AJ376" s="15"/>
      <c r="AK376" s="15"/>
      <c r="AL376" s="15"/>
      <c r="AM376" s="15"/>
      <c r="AN376" s="15"/>
      <c r="AO376" s="15"/>
      <c r="AP376" s="72"/>
      <c r="AQ376" s="15"/>
      <c r="AR376" s="47"/>
      <c r="AS376" s="15"/>
      <c r="AT376" s="61"/>
      <c r="AU376" s="46"/>
      <c r="AV376" s="61"/>
      <c r="AW376" s="61"/>
      <c r="AX376" s="61"/>
      <c r="AY376" s="61"/>
      <c r="AZ376" s="61"/>
      <c r="BA376" s="61"/>
      <c r="BB376" s="61"/>
      <c r="BC376" s="15"/>
      <c r="BD376" s="15"/>
      <c r="BE376" s="61"/>
      <c r="BF376" s="61"/>
      <c r="BG376" s="61"/>
      <c r="BH376" s="61"/>
      <c r="BI376" s="61"/>
      <c r="BJ376" s="61"/>
      <c r="BK376" s="61"/>
      <c r="BL376" s="47"/>
      <c r="BM376" s="15"/>
      <c r="BN376" s="46"/>
      <c r="BO376" s="15"/>
      <c r="BP376" s="61"/>
      <c r="BQ376" s="61"/>
      <c r="BR376" s="61"/>
      <c r="BS376" s="61"/>
      <c r="BT376" s="61"/>
      <c r="BU376" s="61"/>
      <c r="BV376" s="61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</row>
    <row r="377" spans="1:232" ht="16.899999999999999" customHeight="1">
      <c r="A377" s="15"/>
      <c r="B377" s="15"/>
      <c r="C377" s="15"/>
      <c r="D377" s="15"/>
      <c r="E377" s="12"/>
      <c r="F377" s="15"/>
      <c r="G377" s="235"/>
      <c r="H377" s="15"/>
      <c r="I377" s="15"/>
      <c r="J377" s="12"/>
      <c r="K377" s="15"/>
      <c r="L377" s="12"/>
      <c r="M377" s="45"/>
      <c r="N377" s="15"/>
      <c r="O377" s="15"/>
      <c r="P377" s="15"/>
      <c r="Q377" s="15"/>
      <c r="R377" s="12"/>
      <c r="S377" s="275"/>
      <c r="T377" s="73"/>
      <c r="U377" s="15"/>
      <c r="V377" s="15"/>
      <c r="W377" s="15"/>
      <c r="X377" s="15"/>
      <c r="Y377" s="12"/>
      <c r="Z377" s="235"/>
      <c r="AA377" s="12"/>
      <c r="AB377" s="15"/>
      <c r="AC377" s="15"/>
      <c r="AD377" s="12"/>
      <c r="AE377" s="12"/>
      <c r="AF377" s="45"/>
      <c r="AG377" s="15"/>
      <c r="AH377" s="15"/>
      <c r="AI377" s="15"/>
      <c r="AJ377" s="15"/>
      <c r="AK377" s="12"/>
      <c r="AL377" s="275"/>
      <c r="AM377" s="15"/>
      <c r="AN377" s="15"/>
      <c r="AO377" s="15"/>
      <c r="AP377" s="15"/>
      <c r="AQ377" s="15"/>
      <c r="AR377" s="15"/>
      <c r="AS377" s="12"/>
      <c r="AT377" s="15"/>
      <c r="AU377" s="235"/>
      <c r="AV377" s="15"/>
      <c r="AW377" s="15"/>
      <c r="AX377" s="12"/>
      <c r="AY377" s="15"/>
      <c r="AZ377" s="12"/>
      <c r="BA377" s="45"/>
      <c r="BB377" s="15"/>
      <c r="BC377" s="15"/>
      <c r="BD377" s="15"/>
      <c r="BE377" s="15"/>
      <c r="BF377" s="12"/>
      <c r="BG377" s="275"/>
      <c r="BH377" s="73"/>
      <c r="BI377" s="15"/>
      <c r="BJ377" s="15"/>
      <c r="BK377" s="15"/>
      <c r="BL377" s="15"/>
      <c r="BM377" s="12"/>
      <c r="BN377" s="235"/>
      <c r="BO377" s="12"/>
      <c r="BP377" s="15"/>
      <c r="BQ377" s="15"/>
      <c r="BR377" s="12"/>
      <c r="BS377" s="12"/>
      <c r="BT377" s="45"/>
      <c r="BU377" s="15"/>
      <c r="BV377" s="15"/>
      <c r="BW377" s="15"/>
      <c r="BX377" s="15"/>
      <c r="BY377" s="12"/>
      <c r="BZ377" s="27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</row>
    <row r="378" spans="1:232" ht="16.899999999999999" customHeight="1">
      <c r="A378" s="15"/>
      <c r="B378" s="15"/>
      <c r="C378" s="15"/>
      <c r="D378" s="73"/>
      <c r="E378" s="12"/>
      <c r="F378" s="73"/>
      <c r="G378" s="235"/>
      <c r="H378" s="73"/>
      <c r="I378" s="62"/>
      <c r="J378" s="62"/>
      <c r="K378" s="62"/>
      <c r="L378" s="61"/>
      <c r="M378" s="61"/>
      <c r="N378" s="15"/>
      <c r="O378" s="62"/>
      <c r="P378" s="12"/>
      <c r="Q378" s="189"/>
      <c r="R378" s="189"/>
      <c r="S378" s="15"/>
      <c r="T378" s="15"/>
      <c r="U378" s="15"/>
      <c r="V378" s="73"/>
      <c r="W378" s="73"/>
      <c r="X378" s="15"/>
      <c r="Y378" s="12"/>
      <c r="Z378" s="235"/>
      <c r="AA378" s="62"/>
      <c r="AB378" s="15"/>
      <c r="AC378" s="14"/>
      <c r="AD378" s="14"/>
      <c r="AE378" s="14"/>
      <c r="AF378" s="62"/>
      <c r="AG378" s="15"/>
      <c r="AH378" s="62"/>
      <c r="AI378" s="12"/>
      <c r="AJ378" s="189"/>
      <c r="AK378" s="189"/>
      <c r="AL378" s="15"/>
      <c r="AM378" s="15"/>
      <c r="AN378" s="15"/>
      <c r="AO378" s="15"/>
      <c r="AP378" s="15"/>
      <c r="AQ378" s="15"/>
      <c r="AR378" s="73"/>
      <c r="AS378" s="12"/>
      <c r="AT378" s="73"/>
      <c r="AU378" s="235"/>
      <c r="AV378" s="73"/>
      <c r="AW378" s="62"/>
      <c r="AX378" s="62"/>
      <c r="AY378" s="62"/>
      <c r="AZ378" s="61"/>
      <c r="BA378" s="61"/>
      <c r="BB378" s="15"/>
      <c r="BC378" s="62"/>
      <c r="BD378" s="12"/>
      <c r="BE378" s="189"/>
      <c r="BF378" s="189"/>
      <c r="BG378" s="15"/>
      <c r="BH378" s="15"/>
      <c r="BI378" s="15"/>
      <c r="BJ378" s="73"/>
      <c r="BK378" s="73"/>
      <c r="BL378" s="15"/>
      <c r="BM378" s="12"/>
      <c r="BN378" s="235"/>
      <c r="BO378" s="62"/>
      <c r="BP378" s="15"/>
      <c r="BQ378" s="14"/>
      <c r="BR378" s="14"/>
      <c r="BS378" s="14"/>
      <c r="BT378" s="62"/>
      <c r="BU378" s="15"/>
      <c r="BV378" s="62"/>
      <c r="BW378" s="12"/>
      <c r="BX378" s="189"/>
      <c r="BY378" s="189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</row>
    <row r="379" spans="1:232" ht="16.899999999999999" customHeight="1">
      <c r="A379" s="15"/>
      <c r="B379" s="15"/>
      <c r="C379" s="15"/>
      <c r="D379" s="73"/>
      <c r="E379" s="73"/>
      <c r="F379" s="73"/>
      <c r="G379" s="73"/>
      <c r="H379" s="15"/>
      <c r="I379" s="15"/>
      <c r="J379" s="12"/>
      <c r="K379" s="12"/>
      <c r="L379" s="61"/>
      <c r="M379" s="61"/>
      <c r="N379" s="61"/>
      <c r="O379" s="15"/>
      <c r="P379" s="15"/>
      <c r="Q379" s="15"/>
      <c r="R379" s="15"/>
      <c r="S379" s="15"/>
      <c r="T379" s="15"/>
      <c r="U379" s="73"/>
      <c r="V379" s="73"/>
      <c r="W379" s="73"/>
      <c r="X379" s="73"/>
      <c r="Y379" s="15"/>
      <c r="Z379" s="15"/>
      <c r="AA379" s="12"/>
      <c r="AB379" s="13"/>
      <c r="AC379" s="12"/>
      <c r="AD379" s="12"/>
      <c r="AE379" s="12"/>
      <c r="AF379" s="15"/>
      <c r="AG379" s="62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73"/>
      <c r="AS379" s="73"/>
      <c r="AT379" s="73"/>
      <c r="AU379" s="73"/>
      <c r="AV379" s="15"/>
      <c r="AW379" s="15"/>
      <c r="AX379" s="12"/>
      <c r="AY379" s="12"/>
      <c r="AZ379" s="61"/>
      <c r="BA379" s="61"/>
      <c r="BB379" s="61"/>
      <c r="BC379" s="15"/>
      <c r="BD379" s="15"/>
      <c r="BE379" s="15"/>
      <c r="BF379" s="15"/>
      <c r="BG379" s="15"/>
      <c r="BH379" s="15"/>
      <c r="BI379" s="73"/>
      <c r="BJ379" s="73"/>
      <c r="BK379" s="73"/>
      <c r="BL379" s="73"/>
      <c r="BM379" s="15"/>
      <c r="BN379" s="15"/>
      <c r="BO379" s="12"/>
      <c r="BP379" s="13"/>
      <c r="BQ379" s="12"/>
      <c r="BR379" s="12"/>
      <c r="BS379" s="12"/>
      <c r="BT379" s="15"/>
      <c r="BU379" s="62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</row>
    <row r="380" spans="1:232" ht="16.899999999999999" customHeight="1">
      <c r="A380" s="15"/>
      <c r="B380" s="76"/>
      <c r="C380" s="15"/>
      <c r="D380" s="53"/>
      <c r="E380" s="95"/>
      <c r="F380" s="95"/>
      <c r="G380" s="50"/>
      <c r="H380" s="50"/>
      <c r="I380" s="50"/>
      <c r="J380" s="15"/>
      <c r="K380" s="76"/>
      <c r="L380" s="15"/>
      <c r="M380" s="53"/>
      <c r="N380" s="53"/>
      <c r="O380" s="53"/>
      <c r="P380" s="53"/>
      <c r="Q380" s="53"/>
      <c r="R380" s="50"/>
      <c r="S380" s="15"/>
      <c r="T380" s="15"/>
      <c r="U380" s="15"/>
      <c r="V380" s="75"/>
      <c r="W380" s="53"/>
      <c r="X380" s="95"/>
      <c r="Y380" s="95"/>
      <c r="Z380" s="95"/>
      <c r="AA380" s="95"/>
      <c r="AB380" s="50"/>
      <c r="AC380" s="15"/>
      <c r="AD380" s="15"/>
      <c r="AE380" s="150"/>
      <c r="AF380" s="53"/>
      <c r="AG380" s="53"/>
      <c r="AH380" s="53"/>
      <c r="AI380" s="53"/>
      <c r="AJ380" s="53"/>
      <c r="AK380" s="53"/>
      <c r="AL380" s="15"/>
      <c r="AM380" s="15"/>
      <c r="AN380" s="15"/>
      <c r="AO380" s="15"/>
      <c r="AP380" s="76"/>
      <c r="AQ380" s="15"/>
      <c r="AR380" s="53"/>
      <c r="AS380" s="95"/>
      <c r="AT380" s="95"/>
      <c r="AU380" s="50"/>
      <c r="AV380" s="50"/>
      <c r="AW380" s="50"/>
      <c r="AX380" s="15"/>
      <c r="AY380" s="76"/>
      <c r="AZ380" s="15"/>
      <c r="BA380" s="53"/>
      <c r="BB380" s="53"/>
      <c r="BC380" s="53"/>
      <c r="BD380" s="53"/>
      <c r="BE380" s="53"/>
      <c r="BF380" s="50"/>
      <c r="BG380" s="15"/>
      <c r="BH380" s="15"/>
      <c r="BI380" s="15"/>
      <c r="BJ380" s="75"/>
      <c r="BK380" s="53"/>
      <c r="BL380" s="95"/>
      <c r="BM380" s="95"/>
      <c r="BN380" s="95"/>
      <c r="BO380" s="95"/>
      <c r="BP380" s="50"/>
      <c r="BQ380" s="15"/>
      <c r="BR380" s="15"/>
      <c r="BS380" s="150"/>
      <c r="BT380" s="53"/>
      <c r="BU380" s="53"/>
      <c r="BV380" s="53"/>
      <c r="BW380" s="53"/>
      <c r="BX380" s="53"/>
      <c r="BY380" s="53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</row>
    <row r="381" spans="1:232" ht="16.899999999999999" customHeight="1">
      <c r="A381" s="15"/>
      <c r="B381" s="72"/>
      <c r="C381" s="15"/>
      <c r="D381" s="15"/>
      <c r="E381" s="15"/>
      <c r="F381" s="15"/>
      <c r="G381" s="15"/>
      <c r="H381" s="15"/>
      <c r="I381" s="15"/>
      <c r="J381" s="15"/>
      <c r="K381" s="12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72"/>
      <c r="AQ381" s="15"/>
      <c r="AR381" s="15"/>
      <c r="AS381" s="15"/>
      <c r="AT381" s="15"/>
      <c r="AU381" s="15"/>
      <c r="AV381" s="15"/>
      <c r="AW381" s="15"/>
      <c r="AX381" s="15"/>
      <c r="AY381" s="12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</row>
    <row r="382" spans="1:232" ht="16.899999999999999" customHeight="1">
      <c r="A382" s="15"/>
      <c r="B382" s="76"/>
      <c r="C382" s="15"/>
      <c r="D382" s="77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76"/>
      <c r="V382" s="75"/>
      <c r="W382" s="77"/>
      <c r="X382" s="15"/>
      <c r="Y382" s="15"/>
      <c r="Z382" s="15"/>
      <c r="AA382" s="13"/>
      <c r="AB382" s="12"/>
      <c r="AC382" s="15"/>
      <c r="AD382" s="12"/>
      <c r="AE382" s="47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76"/>
      <c r="AQ382" s="15"/>
      <c r="AR382" s="77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76"/>
      <c r="BJ382" s="75"/>
      <c r="BK382" s="77"/>
      <c r="BL382" s="15"/>
      <c r="BM382" s="15"/>
      <c r="BN382" s="15"/>
      <c r="BO382" s="13"/>
      <c r="BP382" s="12"/>
      <c r="BQ382" s="15"/>
      <c r="BR382" s="12"/>
      <c r="BS382" s="47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</row>
    <row r="383" spans="1:232" ht="16.899999999999999" customHeight="1">
      <c r="A383" s="15"/>
      <c r="B383" s="76"/>
      <c r="C383" s="15"/>
      <c r="D383" s="77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75"/>
      <c r="W383" s="77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76"/>
      <c r="AQ383" s="15"/>
      <c r="AR383" s="77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75"/>
      <c r="BK383" s="77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</row>
    <row r="384" spans="1:232" ht="16.899999999999999" customHeight="1">
      <c r="A384" s="15"/>
      <c r="B384" s="72"/>
      <c r="C384" s="15"/>
      <c r="D384" s="79"/>
      <c r="E384" s="15"/>
      <c r="F384" s="77"/>
      <c r="G384" s="77"/>
      <c r="H384" s="77"/>
      <c r="I384" s="45"/>
      <c r="J384" s="45"/>
      <c r="K384" s="45"/>
      <c r="L384" s="15"/>
      <c r="M384" s="15"/>
      <c r="N384" s="15"/>
      <c r="O384" s="15"/>
      <c r="P384" s="15"/>
      <c r="Q384" s="15"/>
      <c r="R384" s="15"/>
      <c r="S384" s="15"/>
      <c r="T384" s="15"/>
      <c r="U384" s="76"/>
      <c r="V384" s="78"/>
      <c r="W384" s="79"/>
      <c r="X384" s="77"/>
      <c r="Y384" s="45"/>
      <c r="Z384" s="45"/>
      <c r="AA384" s="45"/>
      <c r="AB384" s="45"/>
      <c r="AC384" s="15"/>
      <c r="AD384" s="45"/>
      <c r="AE384" s="45"/>
      <c r="AF384" s="45"/>
      <c r="AG384" s="49"/>
      <c r="AH384" s="15"/>
      <c r="AI384" s="15"/>
      <c r="AJ384" s="15"/>
      <c r="AK384" s="15"/>
      <c r="AL384" s="15"/>
      <c r="AM384" s="15"/>
      <c r="AN384" s="15"/>
      <c r="AO384" s="15"/>
      <c r="AP384" s="72"/>
      <c r="AQ384" s="15"/>
      <c r="AR384" s="79"/>
      <c r="AS384" s="15"/>
      <c r="AT384" s="77"/>
      <c r="AU384" s="77"/>
      <c r="AV384" s="77"/>
      <c r="AW384" s="45"/>
      <c r="AX384" s="45"/>
      <c r="AY384" s="45"/>
      <c r="AZ384" s="15"/>
      <c r="BA384" s="15"/>
      <c r="BB384" s="15"/>
      <c r="BC384" s="15"/>
      <c r="BD384" s="15"/>
      <c r="BE384" s="15"/>
      <c r="BF384" s="15"/>
      <c r="BG384" s="15"/>
      <c r="BH384" s="15"/>
      <c r="BI384" s="76"/>
      <c r="BJ384" s="78"/>
      <c r="BK384" s="79"/>
      <c r="BL384" s="77"/>
      <c r="BM384" s="45"/>
      <c r="BN384" s="45"/>
      <c r="BO384" s="45"/>
      <c r="BP384" s="45"/>
      <c r="BQ384" s="15"/>
      <c r="BR384" s="45"/>
      <c r="BS384" s="45"/>
      <c r="BT384" s="45"/>
      <c r="BU384" s="49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</row>
    <row r="385" spans="1:232" ht="16.899999999999999" customHeight="1">
      <c r="A385" s="15"/>
      <c r="B385" s="76"/>
      <c r="C385" s="15"/>
      <c r="D385" s="77"/>
      <c r="E385" s="15"/>
      <c r="F385" s="77"/>
      <c r="G385" s="77"/>
      <c r="H385" s="77"/>
      <c r="I385" s="49"/>
      <c r="J385" s="49"/>
      <c r="K385" s="49"/>
      <c r="L385" s="15"/>
      <c r="M385" s="15"/>
      <c r="N385" s="15"/>
      <c r="O385" s="15"/>
      <c r="P385" s="15"/>
      <c r="Q385" s="15"/>
      <c r="R385" s="15"/>
      <c r="S385" s="15"/>
      <c r="T385" s="15"/>
      <c r="U385" s="76"/>
      <c r="V385" s="75"/>
      <c r="W385" s="77"/>
      <c r="X385" s="77"/>
      <c r="Y385" s="49"/>
      <c r="Z385" s="49"/>
      <c r="AA385" s="49"/>
      <c r="AB385" s="49"/>
      <c r="AC385" s="15"/>
      <c r="AD385" s="49"/>
      <c r="AE385" s="49"/>
      <c r="AF385" s="49"/>
      <c r="AG385" s="49"/>
      <c r="AH385" s="15"/>
      <c r="AI385" s="15"/>
      <c r="AJ385" s="15"/>
      <c r="AK385" s="15"/>
      <c r="AL385" s="15"/>
      <c r="AM385" s="15"/>
      <c r="AN385" s="15"/>
      <c r="AO385" s="15"/>
      <c r="AP385" s="76"/>
      <c r="AQ385" s="15"/>
      <c r="AR385" s="77"/>
      <c r="AS385" s="15"/>
      <c r="AT385" s="77"/>
      <c r="AU385" s="77"/>
      <c r="AV385" s="77"/>
      <c r="AW385" s="49"/>
      <c r="AX385" s="49"/>
      <c r="AY385" s="49"/>
      <c r="AZ385" s="15"/>
      <c r="BA385" s="15"/>
      <c r="BB385" s="15"/>
      <c r="BC385" s="15"/>
      <c r="BD385" s="15"/>
      <c r="BE385" s="15"/>
      <c r="BF385" s="15"/>
      <c r="BG385" s="15"/>
      <c r="BH385" s="15"/>
      <c r="BI385" s="76"/>
      <c r="BJ385" s="75"/>
      <c r="BK385" s="77"/>
      <c r="BL385" s="77"/>
      <c r="BM385" s="49"/>
      <c r="BN385" s="49"/>
      <c r="BO385" s="49"/>
      <c r="BP385" s="49"/>
      <c r="BQ385" s="15"/>
      <c r="BR385" s="49"/>
      <c r="BS385" s="49"/>
      <c r="BT385" s="49"/>
      <c r="BU385" s="49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</row>
    <row r="386" spans="1:232" ht="16.899999999999999" customHeight="1">
      <c r="A386" s="15"/>
      <c r="B386" s="76"/>
      <c r="C386" s="15"/>
      <c r="D386" s="77"/>
      <c r="E386" s="15"/>
      <c r="F386" s="79"/>
      <c r="G386" s="79"/>
      <c r="H386" s="79"/>
      <c r="I386" s="73"/>
      <c r="J386" s="73"/>
      <c r="K386" s="73"/>
      <c r="L386" s="15"/>
      <c r="M386" s="15"/>
      <c r="N386" s="15"/>
      <c r="O386" s="15"/>
      <c r="P386" s="15"/>
      <c r="Q386" s="15"/>
      <c r="R386" s="15"/>
      <c r="S386" s="15"/>
      <c r="T386" s="15"/>
      <c r="U386" s="72"/>
      <c r="V386" s="75"/>
      <c r="W386" s="77"/>
      <c r="X386" s="79"/>
      <c r="Y386" s="73"/>
      <c r="Z386" s="73"/>
      <c r="AA386" s="73"/>
      <c r="AB386" s="73"/>
      <c r="AC386" s="15"/>
      <c r="AD386" s="73"/>
      <c r="AE386" s="73"/>
      <c r="AF386" s="73"/>
      <c r="AG386" s="73"/>
      <c r="AH386" s="15"/>
      <c r="AI386" s="15"/>
      <c r="AJ386" s="15"/>
      <c r="AK386" s="15"/>
      <c r="AL386" s="15"/>
      <c r="AM386" s="15"/>
      <c r="AN386" s="15"/>
      <c r="AO386" s="15"/>
      <c r="AP386" s="76"/>
      <c r="AQ386" s="15"/>
      <c r="AR386" s="77"/>
      <c r="AS386" s="15"/>
      <c r="AT386" s="79"/>
      <c r="AU386" s="79"/>
      <c r="AV386" s="79"/>
      <c r="AW386" s="73"/>
      <c r="AX386" s="73"/>
      <c r="AY386" s="73"/>
      <c r="AZ386" s="15"/>
      <c r="BA386" s="15"/>
      <c r="BB386" s="15"/>
      <c r="BC386" s="15"/>
      <c r="BD386" s="15"/>
      <c r="BE386" s="15"/>
      <c r="BF386" s="15"/>
      <c r="BG386" s="15"/>
      <c r="BH386" s="15"/>
      <c r="BI386" s="72"/>
      <c r="BJ386" s="75"/>
      <c r="BK386" s="77"/>
      <c r="BL386" s="79"/>
      <c r="BM386" s="73"/>
      <c r="BN386" s="73"/>
      <c r="BO386" s="73"/>
      <c r="BP386" s="73"/>
      <c r="BQ386" s="15"/>
      <c r="BR386" s="73"/>
      <c r="BS386" s="73"/>
      <c r="BT386" s="73"/>
      <c r="BU386" s="73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</row>
    <row r="387" spans="1:232" ht="16.899999999999999" customHeight="1">
      <c r="A387" s="15"/>
      <c r="B387" s="72"/>
      <c r="C387" s="15"/>
      <c r="D387" s="79"/>
      <c r="E387" s="15"/>
      <c r="F387" s="77"/>
      <c r="G387" s="77"/>
      <c r="H387" s="77"/>
      <c r="I387" s="49"/>
      <c r="J387" s="49"/>
      <c r="K387" s="49"/>
      <c r="L387" s="15"/>
      <c r="M387" s="15"/>
      <c r="N387" s="15"/>
      <c r="O387" s="15"/>
      <c r="P387" s="15"/>
      <c r="Q387" s="15"/>
      <c r="R387" s="15"/>
      <c r="S387" s="15"/>
      <c r="T387" s="15"/>
      <c r="U387" s="76"/>
      <c r="V387" s="78"/>
      <c r="W387" s="79"/>
      <c r="X387" s="77"/>
      <c r="Y387" s="49"/>
      <c r="Z387" s="49"/>
      <c r="AA387" s="49"/>
      <c r="AB387" s="49"/>
      <c r="AC387" s="15"/>
      <c r="AD387" s="49"/>
      <c r="AE387" s="49"/>
      <c r="AF387" s="49"/>
      <c r="AG387" s="49"/>
      <c r="AH387" s="15"/>
      <c r="AI387" s="15"/>
      <c r="AJ387" s="15"/>
      <c r="AK387" s="15"/>
      <c r="AL387" s="15"/>
      <c r="AM387" s="15"/>
      <c r="AN387" s="15"/>
      <c r="AO387" s="15"/>
      <c r="AP387" s="72"/>
      <c r="AQ387" s="15"/>
      <c r="AR387" s="79"/>
      <c r="AS387" s="15"/>
      <c r="AT387" s="77"/>
      <c r="AU387" s="77"/>
      <c r="AV387" s="77"/>
      <c r="AW387" s="49"/>
      <c r="AX387" s="49"/>
      <c r="AY387" s="49"/>
      <c r="AZ387" s="15"/>
      <c r="BA387" s="15"/>
      <c r="BB387" s="15"/>
      <c r="BC387" s="15"/>
      <c r="BD387" s="15"/>
      <c r="BE387" s="15"/>
      <c r="BF387" s="15"/>
      <c r="BG387" s="15"/>
      <c r="BH387" s="15"/>
      <c r="BI387" s="76"/>
      <c r="BJ387" s="78"/>
      <c r="BK387" s="79"/>
      <c r="BL387" s="77"/>
      <c r="BM387" s="49"/>
      <c r="BN387" s="49"/>
      <c r="BO387" s="49"/>
      <c r="BP387" s="49"/>
      <c r="BQ387" s="15"/>
      <c r="BR387" s="49"/>
      <c r="BS387" s="49"/>
      <c r="BT387" s="49"/>
      <c r="BU387" s="49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</row>
    <row r="388" spans="1:232" ht="16.899999999999999" customHeight="1">
      <c r="A388" s="15"/>
      <c r="B388" s="76"/>
      <c r="C388" s="15"/>
      <c r="D388" s="77"/>
      <c r="E388" s="15"/>
      <c r="F388" s="77"/>
      <c r="G388" s="77"/>
      <c r="H388" s="77"/>
      <c r="I388" s="49"/>
      <c r="J388" s="49"/>
      <c r="K388" s="49"/>
      <c r="L388" s="15"/>
      <c r="M388" s="15"/>
      <c r="N388" s="15"/>
      <c r="O388" s="15"/>
      <c r="P388" s="15"/>
      <c r="Q388" s="15"/>
      <c r="R388" s="15"/>
      <c r="S388" s="15"/>
      <c r="T388" s="15"/>
      <c r="U388" s="76"/>
      <c r="V388" s="75"/>
      <c r="W388" s="77"/>
      <c r="X388" s="77"/>
      <c r="Y388" s="49"/>
      <c r="Z388" s="49"/>
      <c r="AA388" s="49"/>
      <c r="AB388" s="49"/>
      <c r="AC388" s="15"/>
      <c r="AD388" s="49"/>
      <c r="AE388" s="49"/>
      <c r="AF388" s="49"/>
      <c r="AG388" s="49"/>
      <c r="AH388" s="15"/>
      <c r="AI388" s="15"/>
      <c r="AJ388" s="15"/>
      <c r="AK388" s="15"/>
      <c r="AL388" s="15"/>
      <c r="AM388" s="15"/>
      <c r="AN388" s="15"/>
      <c r="AO388" s="15"/>
      <c r="AP388" s="76"/>
      <c r="AQ388" s="15"/>
      <c r="AR388" s="77"/>
      <c r="AS388" s="15"/>
      <c r="AT388" s="77"/>
      <c r="AU388" s="77"/>
      <c r="AV388" s="77"/>
      <c r="AW388" s="49"/>
      <c r="AX388" s="49"/>
      <c r="AY388" s="49"/>
      <c r="AZ388" s="15"/>
      <c r="BA388" s="15"/>
      <c r="BB388" s="15"/>
      <c r="BC388" s="15"/>
      <c r="BD388" s="15"/>
      <c r="BE388" s="15"/>
      <c r="BF388" s="15"/>
      <c r="BG388" s="15"/>
      <c r="BH388" s="15"/>
      <c r="BI388" s="76"/>
      <c r="BJ388" s="75"/>
      <c r="BK388" s="77"/>
      <c r="BL388" s="77"/>
      <c r="BM388" s="49"/>
      <c r="BN388" s="49"/>
      <c r="BO388" s="49"/>
      <c r="BP388" s="49"/>
      <c r="BQ388" s="15"/>
      <c r="BR388" s="49"/>
      <c r="BS388" s="49"/>
      <c r="BT388" s="49"/>
      <c r="BU388" s="49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</row>
    <row r="389" spans="1:232" ht="16.899999999999999" customHeight="1">
      <c r="A389" s="15"/>
      <c r="B389" s="76"/>
      <c r="C389" s="15"/>
      <c r="D389" s="77"/>
      <c r="E389" s="15"/>
      <c r="F389" s="79"/>
      <c r="G389" s="79"/>
      <c r="H389" s="79"/>
      <c r="I389" s="73"/>
      <c r="J389" s="73"/>
      <c r="K389" s="73"/>
      <c r="L389" s="15"/>
      <c r="M389" s="15"/>
      <c r="N389" s="15"/>
      <c r="O389" s="15"/>
      <c r="P389" s="15"/>
      <c r="Q389" s="15"/>
      <c r="R389" s="15"/>
      <c r="S389" s="15"/>
      <c r="T389" s="15"/>
      <c r="U389" s="72"/>
      <c r="V389" s="75"/>
      <c r="W389" s="77"/>
      <c r="X389" s="79"/>
      <c r="Y389" s="73"/>
      <c r="Z389" s="73"/>
      <c r="AA389" s="73"/>
      <c r="AB389" s="73"/>
      <c r="AC389" s="15"/>
      <c r="AD389" s="73"/>
      <c r="AE389" s="73"/>
      <c r="AF389" s="73"/>
      <c r="AG389" s="73"/>
      <c r="AH389" s="15"/>
      <c r="AI389" s="15"/>
      <c r="AJ389" s="15"/>
      <c r="AK389" s="15"/>
      <c r="AL389" s="15"/>
      <c r="AM389" s="15"/>
      <c r="AN389" s="15"/>
      <c r="AO389" s="15"/>
      <c r="AP389" s="76"/>
      <c r="AQ389" s="15"/>
      <c r="AR389" s="77"/>
      <c r="AS389" s="15"/>
      <c r="AT389" s="79"/>
      <c r="AU389" s="79"/>
      <c r="AV389" s="79"/>
      <c r="AW389" s="73"/>
      <c r="AX389" s="73"/>
      <c r="AY389" s="73"/>
      <c r="AZ389" s="15"/>
      <c r="BA389" s="15"/>
      <c r="BB389" s="15"/>
      <c r="BC389" s="15"/>
      <c r="BD389" s="15"/>
      <c r="BE389" s="15"/>
      <c r="BF389" s="15"/>
      <c r="BG389" s="15"/>
      <c r="BH389" s="15"/>
      <c r="BI389" s="72"/>
      <c r="BJ389" s="75"/>
      <c r="BK389" s="77"/>
      <c r="BL389" s="79"/>
      <c r="BM389" s="73"/>
      <c r="BN389" s="73"/>
      <c r="BO389" s="73"/>
      <c r="BP389" s="73"/>
      <c r="BQ389" s="15"/>
      <c r="BR389" s="73"/>
      <c r="BS389" s="73"/>
      <c r="BT389" s="73"/>
      <c r="BU389" s="73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</row>
    <row r="390" spans="1:232" ht="16.899999999999999" customHeight="1">
      <c r="A390" s="15"/>
      <c r="B390" s="72"/>
      <c r="C390" s="15"/>
      <c r="D390" s="15"/>
      <c r="E390" s="15"/>
      <c r="F390" s="15"/>
      <c r="G390" s="76"/>
      <c r="H390" s="77"/>
      <c r="I390" s="77"/>
      <c r="J390" s="77"/>
      <c r="K390" s="77"/>
      <c r="L390" s="49"/>
      <c r="M390" s="49"/>
      <c r="N390" s="49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76"/>
      <c r="AE390" s="15"/>
      <c r="AF390" s="77"/>
      <c r="AG390" s="77"/>
      <c r="AH390" s="77"/>
      <c r="AI390" s="49"/>
      <c r="AJ390" s="49"/>
      <c r="AK390" s="49"/>
      <c r="AL390" s="49"/>
      <c r="AM390" s="49"/>
      <c r="AN390" s="15"/>
      <c r="AO390" s="15"/>
      <c r="AP390" s="72"/>
      <c r="AQ390" s="15"/>
      <c r="AR390" s="15"/>
      <c r="AS390" s="15"/>
      <c r="AT390" s="15"/>
      <c r="AU390" s="76"/>
      <c r="AV390" s="77"/>
      <c r="AW390" s="77"/>
      <c r="AX390" s="77"/>
      <c r="AY390" s="77"/>
      <c r="AZ390" s="49"/>
      <c r="BA390" s="49"/>
      <c r="BB390" s="49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76"/>
      <c r="BS390" s="15"/>
      <c r="BT390" s="77"/>
      <c r="BU390" s="77"/>
      <c r="BV390" s="77"/>
      <c r="BW390" s="49"/>
      <c r="BX390" s="49"/>
      <c r="BY390" s="49"/>
      <c r="BZ390" s="49"/>
      <c r="CA390" s="49"/>
      <c r="CB390" s="49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</row>
    <row r="391" spans="1:232" ht="16.899999999999999" customHeight="1">
      <c r="A391" s="15"/>
      <c r="B391" s="72"/>
      <c r="C391" s="15"/>
      <c r="D391" s="15"/>
      <c r="E391" s="46"/>
      <c r="F391" s="15"/>
      <c r="G391" s="15"/>
      <c r="H391" s="15"/>
      <c r="I391" s="15"/>
      <c r="J391" s="77"/>
      <c r="K391" s="77"/>
      <c r="L391" s="77"/>
      <c r="M391" s="49"/>
      <c r="N391" s="49"/>
      <c r="O391" s="15"/>
      <c r="P391" s="15"/>
      <c r="Q391" s="15"/>
      <c r="R391" s="15"/>
      <c r="S391" s="15"/>
      <c r="T391" s="15"/>
      <c r="U391" s="15"/>
      <c r="V391" s="15"/>
      <c r="W391" s="15"/>
      <c r="X391" s="46"/>
      <c r="Y391" s="15"/>
      <c r="Z391" s="15"/>
      <c r="AA391" s="15"/>
      <c r="AB391" s="15"/>
      <c r="AC391" s="15"/>
      <c r="AD391" s="76"/>
      <c r="AE391" s="15"/>
      <c r="AF391" s="77"/>
      <c r="AG391" s="77"/>
      <c r="AH391" s="77"/>
      <c r="AI391" s="49"/>
      <c r="AJ391" s="49"/>
      <c r="AK391" s="49"/>
      <c r="AL391" s="49"/>
      <c r="AM391" s="49"/>
      <c r="AN391" s="15"/>
      <c r="AO391" s="15"/>
      <c r="AP391" s="72"/>
      <c r="AQ391" s="15"/>
      <c r="AR391" s="15"/>
      <c r="AS391" s="46"/>
      <c r="AT391" s="15"/>
      <c r="AU391" s="15"/>
      <c r="AV391" s="15"/>
      <c r="AW391" s="15"/>
      <c r="AX391" s="77"/>
      <c r="AY391" s="77"/>
      <c r="AZ391" s="77"/>
      <c r="BA391" s="49"/>
      <c r="BB391" s="49"/>
      <c r="BC391" s="15"/>
      <c r="BD391" s="15"/>
      <c r="BE391" s="15"/>
      <c r="BF391" s="15"/>
      <c r="BG391" s="15"/>
      <c r="BH391" s="15"/>
      <c r="BI391" s="15"/>
      <c r="BJ391" s="15"/>
      <c r="BK391" s="15"/>
      <c r="BL391" s="46"/>
      <c r="BM391" s="15"/>
      <c r="BN391" s="15"/>
      <c r="BO391" s="15"/>
      <c r="BP391" s="15"/>
      <c r="BQ391" s="15"/>
      <c r="BR391" s="76"/>
      <c r="BS391" s="15"/>
      <c r="BT391" s="77"/>
      <c r="BU391" s="77"/>
      <c r="BV391" s="77"/>
      <c r="BW391" s="49"/>
      <c r="BX391" s="49"/>
      <c r="BY391" s="49"/>
      <c r="BZ391" s="49"/>
      <c r="CA391" s="49"/>
      <c r="CB391" s="49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</row>
    <row r="392" spans="1:232" ht="16.899999999999999" customHeight="1">
      <c r="A392" s="15"/>
      <c r="B392" s="72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49"/>
      <c r="AL392" s="15"/>
      <c r="AM392" s="15"/>
      <c r="AN392" s="15"/>
      <c r="AO392" s="15"/>
      <c r="AP392" s="72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49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</row>
    <row r="393" spans="1:232" ht="16.899999999999999" customHeight="1">
      <c r="A393" s="15"/>
      <c r="B393" s="72"/>
      <c r="C393" s="15"/>
      <c r="D393" s="15"/>
      <c r="E393" s="46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49"/>
      <c r="S393" s="15"/>
      <c r="T393" s="15"/>
      <c r="U393" s="15"/>
      <c r="V393" s="15"/>
      <c r="W393" s="15"/>
      <c r="X393" s="46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49"/>
      <c r="AL393" s="15"/>
      <c r="AM393" s="15"/>
      <c r="AN393" s="15"/>
      <c r="AO393" s="15"/>
      <c r="AP393" s="72"/>
      <c r="AQ393" s="15"/>
      <c r="AR393" s="15"/>
      <c r="AS393" s="46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49"/>
      <c r="BG393" s="15"/>
      <c r="BH393" s="15"/>
      <c r="BI393" s="15"/>
      <c r="BJ393" s="15"/>
      <c r="BK393" s="15"/>
      <c r="BL393" s="46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49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</row>
    <row r="394" spans="1:232" ht="16.899999999999999" customHeight="1">
      <c r="A394" s="15"/>
      <c r="B394" s="72"/>
      <c r="C394" s="15"/>
      <c r="D394" s="15"/>
      <c r="E394" s="15"/>
      <c r="F394" s="15"/>
      <c r="G394" s="15"/>
      <c r="H394" s="15"/>
      <c r="I394" s="15"/>
      <c r="J394" s="61"/>
      <c r="K394" s="61"/>
      <c r="L394" s="61"/>
      <c r="M394" s="61"/>
      <c r="N394" s="61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61"/>
      <c r="AG394" s="61"/>
      <c r="AH394" s="61"/>
      <c r="AI394" s="61"/>
      <c r="AJ394" s="61"/>
      <c r="AK394" s="49"/>
      <c r="AL394" s="61"/>
      <c r="AM394" s="61"/>
      <c r="AN394" s="15"/>
      <c r="AO394" s="15"/>
      <c r="AP394" s="72"/>
      <c r="AQ394" s="15"/>
      <c r="AR394" s="15"/>
      <c r="AS394" s="15"/>
      <c r="AT394" s="15"/>
      <c r="AU394" s="15"/>
      <c r="AV394" s="15"/>
      <c r="AW394" s="15"/>
      <c r="AX394" s="61"/>
      <c r="AY394" s="61"/>
      <c r="AZ394" s="61"/>
      <c r="BA394" s="61"/>
      <c r="BB394" s="61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61"/>
      <c r="BU394" s="61"/>
      <c r="BV394" s="61"/>
      <c r="BW394" s="61"/>
      <c r="BX394" s="61"/>
      <c r="BY394" s="49"/>
      <c r="BZ394" s="61"/>
      <c r="CA394" s="61"/>
      <c r="CB394" s="61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</row>
    <row r="395" spans="1:232" ht="16.899999999999999" customHeight="1">
      <c r="A395" s="15"/>
      <c r="B395" s="72"/>
      <c r="C395" s="15"/>
      <c r="D395" s="15"/>
      <c r="E395" s="46"/>
      <c r="F395" s="15"/>
      <c r="G395" s="15"/>
      <c r="H395" s="15"/>
      <c r="I395" s="15"/>
      <c r="J395" s="61"/>
      <c r="K395" s="61"/>
      <c r="L395" s="61"/>
      <c r="M395" s="61"/>
      <c r="N395" s="61"/>
      <c r="O395" s="15"/>
      <c r="P395" s="15"/>
      <c r="Q395" s="15"/>
      <c r="R395" s="15"/>
      <c r="S395" s="15"/>
      <c r="T395" s="15"/>
      <c r="U395" s="15"/>
      <c r="V395" s="15"/>
      <c r="W395" s="15"/>
      <c r="X395" s="46"/>
      <c r="Y395" s="15"/>
      <c r="Z395" s="15"/>
      <c r="AA395" s="15"/>
      <c r="AB395" s="15"/>
      <c r="AC395" s="15"/>
      <c r="AD395" s="72"/>
      <c r="AE395" s="15"/>
      <c r="AF395" s="61"/>
      <c r="AG395" s="61"/>
      <c r="AH395" s="61"/>
      <c r="AI395" s="61"/>
      <c r="AJ395" s="61"/>
      <c r="AK395" s="49"/>
      <c r="AL395" s="61"/>
      <c r="AM395" s="61"/>
      <c r="AN395" s="15"/>
      <c r="AO395" s="15"/>
      <c r="AP395" s="72"/>
      <c r="AQ395" s="15"/>
      <c r="AR395" s="15"/>
      <c r="AS395" s="46"/>
      <c r="AT395" s="15"/>
      <c r="AU395" s="15"/>
      <c r="AV395" s="15"/>
      <c r="AW395" s="15"/>
      <c r="AX395" s="61"/>
      <c r="AY395" s="61"/>
      <c r="AZ395" s="61"/>
      <c r="BA395" s="61"/>
      <c r="BB395" s="61"/>
      <c r="BC395" s="15"/>
      <c r="BD395" s="15"/>
      <c r="BE395" s="15"/>
      <c r="BF395" s="15"/>
      <c r="BG395" s="15"/>
      <c r="BH395" s="15"/>
      <c r="BI395" s="15"/>
      <c r="BJ395" s="15"/>
      <c r="BK395" s="15"/>
      <c r="BL395" s="46"/>
      <c r="BM395" s="15"/>
      <c r="BN395" s="15"/>
      <c r="BO395" s="15"/>
      <c r="BP395" s="15"/>
      <c r="BQ395" s="15"/>
      <c r="BR395" s="72"/>
      <c r="BS395" s="15"/>
      <c r="BT395" s="61"/>
      <c r="BU395" s="61"/>
      <c r="BV395" s="61"/>
      <c r="BW395" s="61"/>
      <c r="BX395" s="61"/>
      <c r="BY395" s="49"/>
      <c r="BZ395" s="61"/>
      <c r="CA395" s="61"/>
      <c r="CB395" s="61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</row>
    <row r="396" spans="1:232" ht="16.899999999999999" customHeight="1">
      <c r="A396" s="15"/>
      <c r="B396" s="72"/>
      <c r="C396" s="15"/>
      <c r="D396" s="15"/>
      <c r="E396" s="15"/>
      <c r="F396" s="61"/>
      <c r="G396" s="61"/>
      <c r="H396" s="61"/>
      <c r="I396" s="61"/>
      <c r="J396" s="61"/>
      <c r="K396" s="61"/>
      <c r="L396" s="61"/>
      <c r="M396" s="61"/>
      <c r="N396" s="61"/>
      <c r="O396" s="15"/>
      <c r="P396" s="15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49"/>
      <c r="AF396" s="49"/>
      <c r="AG396" s="61"/>
      <c r="AH396" s="15"/>
      <c r="AI396" s="15"/>
      <c r="AJ396" s="15"/>
      <c r="AK396" s="15"/>
      <c r="AL396" s="15"/>
      <c r="AM396" s="15"/>
      <c r="AN396" s="15"/>
      <c r="AO396" s="15"/>
      <c r="AP396" s="72"/>
      <c r="AQ396" s="15"/>
      <c r="AR396" s="15"/>
      <c r="AS396" s="15"/>
      <c r="AT396" s="61"/>
      <c r="AU396" s="61"/>
      <c r="AV396" s="61"/>
      <c r="AW396" s="61"/>
      <c r="AX396" s="61"/>
      <c r="AY396" s="61"/>
      <c r="AZ396" s="61"/>
      <c r="BA396" s="61"/>
      <c r="BB396" s="61"/>
      <c r="BC396" s="15"/>
      <c r="BD396" s="15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49"/>
      <c r="BT396" s="49"/>
      <c r="BU396" s="61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</row>
    <row r="397" spans="1:232" ht="16.899999999999999" customHeight="1">
      <c r="A397" s="15"/>
      <c r="B397" s="72"/>
      <c r="C397" s="15"/>
      <c r="D397" s="47"/>
      <c r="E397" s="15"/>
      <c r="F397" s="61"/>
      <c r="G397" s="46"/>
      <c r="H397" s="61"/>
      <c r="I397" s="61"/>
      <c r="J397" s="61"/>
      <c r="K397" s="61"/>
      <c r="L397" s="61"/>
      <c r="M397" s="61"/>
      <c r="N397" s="61"/>
      <c r="O397" s="15"/>
      <c r="P397" s="15"/>
      <c r="Q397" s="61"/>
      <c r="R397" s="61"/>
      <c r="S397" s="61"/>
      <c r="T397" s="61"/>
      <c r="U397" s="61"/>
      <c r="V397" s="61"/>
      <c r="W397" s="61"/>
      <c r="X397" s="47"/>
      <c r="Y397" s="15"/>
      <c r="Z397" s="46"/>
      <c r="AA397" s="15"/>
      <c r="AB397" s="61"/>
      <c r="AC397" s="61"/>
      <c r="AD397" s="61"/>
      <c r="AE397" s="61"/>
      <c r="AF397" s="61"/>
      <c r="AG397" s="61"/>
      <c r="AH397" s="61"/>
      <c r="AI397" s="15"/>
      <c r="AJ397" s="15"/>
      <c r="AK397" s="15"/>
      <c r="AL397" s="15"/>
      <c r="AM397" s="15"/>
      <c r="AN397" s="15"/>
      <c r="AO397" s="15"/>
      <c r="AP397" s="72"/>
      <c r="AQ397" s="15"/>
      <c r="AR397" s="47"/>
      <c r="AS397" s="15"/>
      <c r="AT397" s="61"/>
      <c r="AU397" s="46"/>
      <c r="AV397" s="61"/>
      <c r="AW397" s="61"/>
      <c r="AX397" s="61"/>
      <c r="AY397" s="61"/>
      <c r="AZ397" s="61"/>
      <c r="BA397" s="61"/>
      <c r="BB397" s="61"/>
      <c r="BC397" s="15"/>
      <c r="BD397" s="15"/>
      <c r="BE397" s="61"/>
      <c r="BF397" s="61"/>
      <c r="BG397" s="61"/>
      <c r="BH397" s="61"/>
      <c r="BI397" s="61"/>
      <c r="BJ397" s="61"/>
      <c r="BK397" s="61"/>
      <c r="BL397" s="47"/>
      <c r="BM397" s="15"/>
      <c r="BN397" s="46"/>
      <c r="BO397" s="15"/>
      <c r="BP397" s="61"/>
      <c r="BQ397" s="61"/>
      <c r="BR397" s="61"/>
      <c r="BS397" s="61"/>
      <c r="BT397" s="61"/>
      <c r="BU397" s="61"/>
      <c r="BV397" s="61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</row>
    <row r="398" spans="1:232" ht="16.899999999999999" customHeight="1">
      <c r="A398" s="15"/>
      <c r="B398" s="15"/>
      <c r="C398" s="15"/>
      <c r="D398" s="15"/>
      <c r="E398" s="12"/>
      <c r="F398" s="15"/>
      <c r="G398" s="235"/>
      <c r="H398" s="15"/>
      <c r="I398" s="15"/>
      <c r="J398" s="12"/>
      <c r="K398" s="15"/>
      <c r="L398" s="12"/>
      <c r="M398" s="45"/>
      <c r="N398" s="15"/>
      <c r="O398" s="15"/>
      <c r="P398" s="15"/>
      <c r="Q398" s="15"/>
      <c r="R398" s="12"/>
      <c r="S398" s="275"/>
      <c r="T398" s="73"/>
      <c r="U398" s="15"/>
      <c r="V398" s="15"/>
      <c r="W398" s="15"/>
      <c r="X398" s="15"/>
      <c r="Y398" s="12"/>
      <c r="Z398" s="235"/>
      <c r="AA398" s="12"/>
      <c r="AB398" s="15"/>
      <c r="AC398" s="15"/>
      <c r="AD398" s="12"/>
      <c r="AE398" s="12"/>
      <c r="AF398" s="45"/>
      <c r="AG398" s="15"/>
      <c r="AH398" s="15"/>
      <c r="AI398" s="15"/>
      <c r="AJ398" s="15"/>
      <c r="AK398" s="12"/>
      <c r="AL398" s="275"/>
      <c r="AM398" s="15"/>
      <c r="AN398" s="15"/>
      <c r="AO398" s="15"/>
      <c r="AP398" s="15"/>
      <c r="AQ398" s="15"/>
      <c r="AR398" s="15"/>
      <c r="AS398" s="12"/>
      <c r="AT398" s="15"/>
      <c r="AU398" s="235"/>
      <c r="AV398" s="15"/>
      <c r="AW398" s="15"/>
      <c r="AX398" s="12"/>
      <c r="AY398" s="15"/>
      <c r="AZ398" s="12"/>
      <c r="BA398" s="45"/>
      <c r="BB398" s="15"/>
      <c r="BC398" s="15"/>
      <c r="BD398" s="15"/>
      <c r="BE398" s="15"/>
      <c r="BF398" s="12"/>
      <c r="BG398" s="275"/>
      <c r="BH398" s="73"/>
      <c r="BI398" s="15"/>
      <c r="BJ398" s="15"/>
      <c r="BK398" s="15"/>
      <c r="BL398" s="15"/>
      <c r="BM398" s="12"/>
      <c r="BN398" s="235"/>
      <c r="BO398" s="12"/>
      <c r="BP398" s="15"/>
      <c r="BQ398" s="15"/>
      <c r="BR398" s="12"/>
      <c r="BS398" s="12"/>
      <c r="BT398" s="45"/>
      <c r="BU398" s="15"/>
      <c r="BV398" s="15"/>
      <c r="BW398" s="15"/>
      <c r="BX398" s="15"/>
      <c r="BY398" s="12"/>
      <c r="BZ398" s="27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</row>
    <row r="399" spans="1:232" ht="16.899999999999999" customHeight="1">
      <c r="A399" s="15"/>
      <c r="B399" s="15"/>
      <c r="C399" s="15"/>
      <c r="D399" s="73"/>
      <c r="E399" s="12"/>
      <c r="F399" s="73"/>
      <c r="G399" s="235"/>
      <c r="H399" s="73"/>
      <c r="I399" s="62"/>
      <c r="J399" s="62"/>
      <c r="K399" s="62"/>
      <c r="L399" s="61"/>
      <c r="M399" s="61"/>
      <c r="N399" s="15"/>
      <c r="O399" s="62"/>
      <c r="P399" s="12"/>
      <c r="Q399" s="189"/>
      <c r="R399" s="189"/>
      <c r="S399" s="15"/>
      <c r="T399" s="15"/>
      <c r="U399" s="15"/>
      <c r="V399" s="73"/>
      <c r="W399" s="73"/>
      <c r="X399" s="15"/>
      <c r="Y399" s="12"/>
      <c r="Z399" s="235"/>
      <c r="AA399" s="62"/>
      <c r="AB399" s="15"/>
      <c r="AC399" s="14"/>
      <c r="AD399" s="14"/>
      <c r="AE399" s="14"/>
      <c r="AF399" s="62"/>
      <c r="AG399" s="15"/>
      <c r="AH399" s="62"/>
      <c r="AI399" s="12"/>
      <c r="AJ399" s="189"/>
      <c r="AK399" s="189"/>
      <c r="AL399" s="15"/>
      <c r="AM399" s="15"/>
      <c r="AN399" s="15"/>
      <c r="AO399" s="15"/>
      <c r="AP399" s="15"/>
      <c r="AQ399" s="15"/>
      <c r="AR399" s="73"/>
      <c r="AS399" s="12"/>
      <c r="AT399" s="73"/>
      <c r="AU399" s="235"/>
      <c r="AV399" s="73"/>
      <c r="AW399" s="62"/>
      <c r="AX399" s="62"/>
      <c r="AY399" s="62"/>
      <c r="AZ399" s="61"/>
      <c r="BA399" s="61"/>
      <c r="BB399" s="15"/>
      <c r="BC399" s="62"/>
      <c r="BD399" s="12"/>
      <c r="BE399" s="189"/>
      <c r="BF399" s="189"/>
      <c r="BG399" s="15"/>
      <c r="BH399" s="15"/>
      <c r="BI399" s="15"/>
      <c r="BJ399" s="73"/>
      <c r="BK399" s="73"/>
      <c r="BL399" s="15"/>
      <c r="BM399" s="12"/>
      <c r="BN399" s="235"/>
      <c r="BO399" s="62"/>
      <c r="BP399" s="15"/>
      <c r="BQ399" s="14"/>
      <c r="BR399" s="14"/>
      <c r="BS399" s="14"/>
      <c r="BT399" s="62"/>
      <c r="BU399" s="15"/>
      <c r="BV399" s="62"/>
      <c r="BW399" s="12"/>
      <c r="BX399" s="189"/>
      <c r="BY399" s="189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</row>
    <row r="400" spans="1:232" ht="16.899999999999999" customHeight="1">
      <c r="A400" s="15"/>
      <c r="B400" s="15"/>
      <c r="C400" s="15"/>
      <c r="D400" s="73"/>
      <c r="E400" s="73"/>
      <c r="F400" s="73"/>
      <c r="G400" s="73"/>
      <c r="H400" s="15"/>
      <c r="I400" s="15"/>
      <c r="J400" s="12"/>
      <c r="K400" s="12"/>
      <c r="L400" s="61"/>
      <c r="M400" s="61"/>
      <c r="N400" s="61"/>
      <c r="O400" s="15"/>
      <c r="P400" s="15"/>
      <c r="Q400" s="15"/>
      <c r="R400" s="15"/>
      <c r="S400" s="15"/>
      <c r="T400" s="15"/>
      <c r="U400" s="73"/>
      <c r="V400" s="73"/>
      <c r="W400" s="73"/>
      <c r="X400" s="73"/>
      <c r="Y400" s="15"/>
      <c r="Z400" s="15"/>
      <c r="AA400" s="12"/>
      <c r="AB400" s="13"/>
      <c r="AC400" s="12"/>
      <c r="AD400" s="12"/>
      <c r="AE400" s="12"/>
      <c r="AF400" s="15"/>
      <c r="AG400" s="62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73"/>
      <c r="AS400" s="73"/>
      <c r="AT400" s="73"/>
      <c r="AU400" s="73"/>
      <c r="AV400" s="15"/>
      <c r="AW400" s="15"/>
      <c r="AX400" s="12"/>
      <c r="AY400" s="12"/>
      <c r="AZ400" s="61"/>
      <c r="BA400" s="61"/>
      <c r="BB400" s="61"/>
      <c r="BC400" s="15"/>
      <c r="BD400" s="15"/>
      <c r="BE400" s="15"/>
      <c r="BF400" s="15"/>
      <c r="BG400" s="15"/>
      <c r="BH400" s="15"/>
      <c r="BI400" s="73"/>
      <c r="BJ400" s="73"/>
      <c r="BK400" s="73"/>
      <c r="BL400" s="73"/>
      <c r="BM400" s="15"/>
      <c r="BN400" s="15"/>
      <c r="BO400" s="12"/>
      <c r="BP400" s="13"/>
      <c r="BQ400" s="12"/>
      <c r="BR400" s="12"/>
      <c r="BS400" s="12"/>
      <c r="BT400" s="15"/>
      <c r="BU400" s="62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</row>
    <row r="401" spans="1:213" ht="16.899999999999999" customHeight="1">
      <c r="A401" s="15"/>
      <c r="B401" s="76"/>
      <c r="C401" s="15"/>
      <c r="D401" s="53"/>
      <c r="E401" s="95"/>
      <c r="F401" s="95"/>
      <c r="G401" s="50"/>
      <c r="H401" s="50"/>
      <c r="I401" s="50"/>
      <c r="J401" s="15"/>
      <c r="K401" s="76"/>
      <c r="L401" s="15"/>
      <c r="M401" s="53"/>
      <c r="N401" s="53"/>
      <c r="O401" s="53"/>
      <c r="P401" s="53"/>
      <c r="Q401" s="53"/>
      <c r="R401" s="50"/>
      <c r="S401" s="15"/>
      <c r="T401" s="15"/>
      <c r="U401" s="15"/>
      <c r="V401" s="75"/>
      <c r="W401" s="53"/>
      <c r="X401" s="95"/>
      <c r="Y401" s="95"/>
      <c r="Z401" s="95"/>
      <c r="AA401" s="95"/>
      <c r="AB401" s="50"/>
      <c r="AC401" s="15"/>
      <c r="AD401" s="15"/>
      <c r="AE401" s="150"/>
      <c r="AF401" s="53"/>
      <c r="AG401" s="53"/>
      <c r="AH401" s="53"/>
      <c r="AI401" s="53"/>
      <c r="AJ401" s="53"/>
      <c r="AK401" s="53"/>
      <c r="AL401" s="15"/>
      <c r="AM401" s="15"/>
      <c r="AN401" s="15"/>
      <c r="AO401" s="15"/>
      <c r="AP401" s="76"/>
      <c r="AQ401" s="15"/>
      <c r="AR401" s="53"/>
      <c r="AS401" s="95"/>
      <c r="AT401" s="95"/>
      <c r="AU401" s="50"/>
      <c r="AV401" s="50"/>
      <c r="AW401" s="50"/>
      <c r="AX401" s="15"/>
      <c r="AY401" s="76"/>
      <c r="AZ401" s="15"/>
      <c r="BA401" s="53"/>
      <c r="BB401" s="53"/>
      <c r="BC401" s="53"/>
      <c r="BD401" s="53"/>
      <c r="BE401" s="53"/>
      <c r="BF401" s="50"/>
      <c r="BG401" s="15"/>
      <c r="BH401" s="15"/>
      <c r="BI401" s="15"/>
      <c r="BJ401" s="75"/>
      <c r="BK401" s="53"/>
      <c r="BL401" s="95"/>
      <c r="BM401" s="95"/>
      <c r="BN401" s="95"/>
      <c r="BO401" s="95"/>
      <c r="BP401" s="50"/>
      <c r="BQ401" s="15"/>
      <c r="BR401" s="15"/>
      <c r="BS401" s="150"/>
      <c r="BT401" s="53"/>
      <c r="BU401" s="53"/>
      <c r="BV401" s="53"/>
      <c r="BW401" s="53"/>
      <c r="BX401" s="53"/>
      <c r="BY401" s="53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</row>
    <row r="402" spans="1:213" ht="16.899999999999999" customHeight="1">
      <c r="A402" s="15"/>
      <c r="B402" s="72"/>
      <c r="C402" s="15"/>
      <c r="D402" s="15"/>
      <c r="E402" s="15"/>
      <c r="F402" s="15"/>
      <c r="G402" s="15"/>
      <c r="H402" s="15"/>
      <c r="I402" s="15"/>
      <c r="J402" s="15"/>
      <c r="K402" s="12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72"/>
      <c r="AQ402" s="15"/>
      <c r="AR402" s="15"/>
      <c r="AS402" s="15"/>
      <c r="AT402" s="15"/>
      <c r="AU402" s="15"/>
      <c r="AV402" s="15"/>
      <c r="AW402" s="15"/>
      <c r="AX402" s="15"/>
      <c r="AY402" s="12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</row>
    <row r="403" spans="1:213" ht="16.899999999999999" customHeight="1">
      <c r="A403" s="15"/>
      <c r="B403" s="76"/>
      <c r="C403" s="15"/>
      <c r="D403" s="77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76"/>
      <c r="V403" s="75"/>
      <c r="W403" s="77"/>
      <c r="X403" s="15"/>
      <c r="Y403" s="15"/>
      <c r="Z403" s="15"/>
      <c r="AA403" s="13"/>
      <c r="AB403" s="12"/>
      <c r="AC403" s="15"/>
      <c r="AD403" s="12"/>
      <c r="AE403" s="47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76"/>
      <c r="AQ403" s="15"/>
      <c r="AR403" s="77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76"/>
      <c r="BJ403" s="75"/>
      <c r="BK403" s="77"/>
      <c r="BL403" s="15"/>
      <c r="BM403" s="15"/>
      <c r="BN403" s="15"/>
      <c r="BO403" s="13"/>
      <c r="BP403" s="12"/>
      <c r="BQ403" s="15"/>
      <c r="BR403" s="12"/>
      <c r="BS403" s="47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</row>
    <row r="404" spans="1:213" ht="16.899999999999999" customHeight="1">
      <c r="A404" s="15"/>
      <c r="B404" s="76"/>
      <c r="C404" s="15"/>
      <c r="D404" s="77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75"/>
      <c r="W404" s="77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76"/>
      <c r="AQ404" s="15"/>
      <c r="AR404" s="77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75"/>
      <c r="BK404" s="77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</row>
    <row r="405" spans="1:213" ht="16.899999999999999" customHeight="1">
      <c r="A405" s="15"/>
      <c r="B405" s="72"/>
      <c r="C405" s="15"/>
      <c r="D405" s="79"/>
      <c r="E405" s="15"/>
      <c r="F405" s="77"/>
      <c r="G405" s="77"/>
      <c r="H405" s="77"/>
      <c r="I405" s="45"/>
      <c r="J405" s="45"/>
      <c r="K405" s="45"/>
      <c r="L405" s="15"/>
      <c r="M405" s="15"/>
      <c r="N405" s="15"/>
      <c r="O405" s="15"/>
      <c r="P405" s="15"/>
      <c r="Q405" s="15"/>
      <c r="R405" s="15"/>
      <c r="S405" s="15"/>
      <c r="T405" s="15"/>
      <c r="U405" s="76"/>
      <c r="V405" s="78"/>
      <c r="W405" s="79"/>
      <c r="X405" s="77"/>
      <c r="Y405" s="45"/>
      <c r="Z405" s="45"/>
      <c r="AA405" s="45"/>
      <c r="AB405" s="45"/>
      <c r="AC405" s="15"/>
      <c r="AD405" s="45"/>
      <c r="AE405" s="45"/>
      <c r="AF405" s="45"/>
      <c r="AG405" s="49"/>
      <c r="AH405" s="15"/>
      <c r="AI405" s="15"/>
      <c r="AJ405" s="15"/>
      <c r="AK405" s="15"/>
      <c r="AL405" s="15"/>
      <c r="AM405" s="15"/>
      <c r="AN405" s="15"/>
      <c r="AO405" s="15"/>
      <c r="AP405" s="72"/>
      <c r="AQ405" s="15"/>
      <c r="AR405" s="79"/>
      <c r="AS405" s="15"/>
      <c r="AT405" s="77"/>
      <c r="AU405" s="77"/>
      <c r="AV405" s="77"/>
      <c r="AW405" s="45"/>
      <c r="AX405" s="45"/>
      <c r="AY405" s="45"/>
      <c r="AZ405" s="15"/>
      <c r="BA405" s="15"/>
      <c r="BB405" s="15"/>
      <c r="BC405" s="15"/>
      <c r="BD405" s="15"/>
      <c r="BE405" s="15"/>
      <c r="BF405" s="15"/>
      <c r="BG405" s="15"/>
      <c r="BH405" s="15"/>
      <c r="BI405" s="76"/>
      <c r="BJ405" s="78"/>
      <c r="BK405" s="79"/>
      <c r="BL405" s="77"/>
      <c r="BM405" s="45"/>
      <c r="BN405" s="45"/>
      <c r="BO405" s="45"/>
      <c r="BP405" s="45"/>
      <c r="BQ405" s="15"/>
      <c r="BR405" s="45"/>
      <c r="BS405" s="45"/>
      <c r="BT405" s="45"/>
      <c r="BU405" s="49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</row>
    <row r="406" spans="1:213" ht="16.899999999999999" customHeight="1">
      <c r="A406" s="15"/>
      <c r="B406" s="76"/>
      <c r="C406" s="15"/>
      <c r="D406" s="77"/>
      <c r="E406" s="15"/>
      <c r="F406" s="77"/>
      <c r="G406" s="77"/>
      <c r="H406" s="77"/>
      <c r="I406" s="49"/>
      <c r="J406" s="49"/>
      <c r="K406" s="49"/>
      <c r="L406" s="15"/>
      <c r="M406" s="15"/>
      <c r="N406" s="15"/>
      <c r="O406" s="15"/>
      <c r="P406" s="15"/>
      <c r="Q406" s="15"/>
      <c r="R406" s="15"/>
      <c r="S406" s="15"/>
      <c r="T406" s="15"/>
      <c r="U406" s="76"/>
      <c r="V406" s="75"/>
      <c r="W406" s="77"/>
      <c r="X406" s="77"/>
      <c r="Y406" s="49"/>
      <c r="Z406" s="49"/>
      <c r="AA406" s="49"/>
      <c r="AB406" s="49"/>
      <c r="AC406" s="15"/>
      <c r="AD406" s="49"/>
      <c r="AE406" s="49"/>
      <c r="AF406" s="49"/>
      <c r="AG406" s="49"/>
      <c r="AH406" s="15"/>
      <c r="AI406" s="15"/>
      <c r="AJ406" s="15"/>
      <c r="AK406" s="15"/>
      <c r="AL406" s="15"/>
      <c r="AM406" s="15"/>
      <c r="AN406" s="15"/>
      <c r="AO406" s="15"/>
      <c r="AP406" s="76"/>
      <c r="AQ406" s="15"/>
      <c r="AR406" s="77"/>
      <c r="AS406" s="15"/>
      <c r="AT406" s="77"/>
      <c r="AU406" s="77"/>
      <c r="AV406" s="77"/>
      <c r="AW406" s="49"/>
      <c r="AX406" s="49"/>
      <c r="AY406" s="49"/>
      <c r="AZ406" s="15"/>
      <c r="BA406" s="15"/>
      <c r="BB406" s="15"/>
      <c r="BC406" s="15"/>
      <c r="BD406" s="15"/>
      <c r="BE406" s="15"/>
      <c r="BF406" s="15"/>
      <c r="BG406" s="15"/>
      <c r="BH406" s="15"/>
      <c r="BI406" s="76"/>
      <c r="BJ406" s="75"/>
      <c r="BK406" s="77"/>
      <c r="BL406" s="77"/>
      <c r="BM406" s="49"/>
      <c r="BN406" s="49"/>
      <c r="BO406" s="49"/>
      <c r="BP406" s="49"/>
      <c r="BQ406" s="15"/>
      <c r="BR406" s="49"/>
      <c r="BS406" s="49"/>
      <c r="BT406" s="49"/>
      <c r="BU406" s="49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</row>
    <row r="407" spans="1:213" ht="16.899999999999999" customHeight="1">
      <c r="A407" s="15"/>
      <c r="B407" s="76"/>
      <c r="C407" s="15"/>
      <c r="D407" s="77"/>
      <c r="E407" s="15"/>
      <c r="F407" s="79"/>
      <c r="G407" s="79"/>
      <c r="H407" s="79"/>
      <c r="I407" s="73"/>
      <c r="J407" s="73"/>
      <c r="K407" s="73"/>
      <c r="L407" s="15"/>
      <c r="M407" s="15"/>
      <c r="N407" s="15"/>
      <c r="O407" s="15"/>
      <c r="P407" s="15"/>
      <c r="Q407" s="15"/>
      <c r="R407" s="15"/>
      <c r="S407" s="15"/>
      <c r="T407" s="15"/>
      <c r="U407" s="72"/>
      <c r="V407" s="75"/>
      <c r="W407" s="77"/>
      <c r="X407" s="79"/>
      <c r="Y407" s="73"/>
      <c r="Z407" s="73"/>
      <c r="AA407" s="73"/>
      <c r="AB407" s="73"/>
      <c r="AC407" s="15"/>
      <c r="AD407" s="73"/>
      <c r="AE407" s="73"/>
      <c r="AF407" s="73"/>
      <c r="AG407" s="73"/>
      <c r="AH407" s="15"/>
      <c r="AI407" s="15"/>
      <c r="AJ407" s="15"/>
      <c r="AK407" s="15"/>
      <c r="AL407" s="15"/>
      <c r="AM407" s="15"/>
      <c r="AN407" s="15"/>
      <c r="AO407" s="15"/>
      <c r="AP407" s="76"/>
      <c r="AQ407" s="15"/>
      <c r="AR407" s="77"/>
      <c r="AS407" s="15"/>
      <c r="AT407" s="79"/>
      <c r="AU407" s="79"/>
      <c r="AV407" s="79"/>
      <c r="AW407" s="73"/>
      <c r="AX407" s="73"/>
      <c r="AY407" s="73"/>
      <c r="AZ407" s="15"/>
      <c r="BA407" s="15"/>
      <c r="BB407" s="15"/>
      <c r="BC407" s="15"/>
      <c r="BD407" s="15"/>
      <c r="BE407" s="15"/>
      <c r="BF407" s="15"/>
      <c r="BG407" s="15"/>
      <c r="BH407" s="15"/>
      <c r="BI407" s="72"/>
      <c r="BJ407" s="75"/>
      <c r="BK407" s="77"/>
      <c r="BL407" s="79"/>
      <c r="BM407" s="73"/>
      <c r="BN407" s="73"/>
      <c r="BO407" s="73"/>
      <c r="BP407" s="73"/>
      <c r="BQ407" s="15"/>
      <c r="BR407" s="73"/>
      <c r="BS407" s="73"/>
      <c r="BT407" s="73"/>
      <c r="BU407" s="73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</row>
    <row r="408" spans="1:213" ht="16.899999999999999" customHeight="1">
      <c r="A408" s="15"/>
      <c r="B408" s="72"/>
      <c r="C408" s="15"/>
      <c r="D408" s="79"/>
      <c r="E408" s="15"/>
      <c r="F408" s="77"/>
      <c r="G408" s="77"/>
      <c r="H408" s="77"/>
      <c r="I408" s="49"/>
      <c r="J408" s="49"/>
      <c r="K408" s="49"/>
      <c r="L408" s="15"/>
      <c r="M408" s="15"/>
      <c r="N408" s="15"/>
      <c r="O408" s="15"/>
      <c r="P408" s="15"/>
      <c r="Q408" s="15"/>
      <c r="R408" s="15"/>
      <c r="S408" s="15"/>
      <c r="T408" s="15"/>
      <c r="U408" s="76"/>
      <c r="V408" s="78"/>
      <c r="W408" s="79"/>
      <c r="X408" s="77"/>
      <c r="Y408" s="49"/>
      <c r="Z408" s="49"/>
      <c r="AA408" s="49"/>
      <c r="AB408" s="49"/>
      <c r="AC408" s="15"/>
      <c r="AD408" s="49"/>
      <c r="AE408" s="49"/>
      <c r="AF408" s="49"/>
      <c r="AG408" s="49"/>
      <c r="AH408" s="15"/>
      <c r="AI408" s="15"/>
      <c r="AJ408" s="15"/>
      <c r="AK408" s="15"/>
      <c r="AL408" s="15"/>
      <c r="AM408" s="15"/>
      <c r="AN408" s="15"/>
      <c r="AO408" s="15"/>
      <c r="AP408" s="72"/>
      <c r="AQ408" s="15"/>
      <c r="AR408" s="79"/>
      <c r="AS408" s="15"/>
      <c r="AT408" s="77"/>
      <c r="AU408" s="77"/>
      <c r="AV408" s="77"/>
      <c r="AW408" s="49"/>
      <c r="AX408" s="49"/>
      <c r="AY408" s="49"/>
      <c r="AZ408" s="15"/>
      <c r="BA408" s="15"/>
      <c r="BB408" s="15"/>
      <c r="BC408" s="15"/>
      <c r="BD408" s="15"/>
      <c r="BE408" s="15"/>
      <c r="BF408" s="15"/>
      <c r="BG408" s="15"/>
      <c r="BH408" s="15"/>
      <c r="BI408" s="76"/>
      <c r="BJ408" s="78"/>
      <c r="BK408" s="79"/>
      <c r="BL408" s="77"/>
      <c r="BM408" s="49"/>
      <c r="BN408" s="49"/>
      <c r="BO408" s="49"/>
      <c r="BP408" s="49"/>
      <c r="BQ408" s="15"/>
      <c r="BR408" s="49"/>
      <c r="BS408" s="49"/>
      <c r="BT408" s="49"/>
      <c r="BU408" s="49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</row>
    <row r="409" spans="1:213" ht="16.899999999999999" customHeight="1">
      <c r="A409" s="15"/>
      <c r="B409" s="76"/>
      <c r="C409" s="15"/>
      <c r="D409" s="77"/>
      <c r="E409" s="15"/>
      <c r="F409" s="77"/>
      <c r="G409" s="77"/>
      <c r="H409" s="77"/>
      <c r="I409" s="49"/>
      <c r="J409" s="49"/>
      <c r="K409" s="49"/>
      <c r="L409" s="15"/>
      <c r="M409" s="15"/>
      <c r="N409" s="15"/>
      <c r="O409" s="15"/>
      <c r="P409" s="15"/>
      <c r="Q409" s="15"/>
      <c r="R409" s="15"/>
      <c r="S409" s="15"/>
      <c r="T409" s="15"/>
      <c r="U409" s="76"/>
      <c r="V409" s="75"/>
      <c r="W409" s="77"/>
      <c r="X409" s="77"/>
      <c r="Y409" s="49"/>
      <c r="Z409" s="49"/>
      <c r="AA409" s="49"/>
      <c r="AB409" s="49"/>
      <c r="AC409" s="15"/>
      <c r="AD409" s="49"/>
      <c r="AE409" s="49"/>
      <c r="AF409" s="49"/>
      <c r="AG409" s="49"/>
      <c r="AH409" s="15"/>
      <c r="AI409" s="15"/>
      <c r="AJ409" s="15"/>
      <c r="AK409" s="15"/>
      <c r="AL409" s="15"/>
      <c r="AM409" s="15"/>
      <c r="AN409" s="15"/>
      <c r="AO409" s="15"/>
      <c r="AP409" s="76"/>
      <c r="AQ409" s="15"/>
      <c r="AR409" s="77"/>
      <c r="AS409" s="15"/>
      <c r="AT409" s="77"/>
      <c r="AU409" s="77"/>
      <c r="AV409" s="77"/>
      <c r="AW409" s="49"/>
      <c r="AX409" s="49"/>
      <c r="AY409" s="49"/>
      <c r="AZ409" s="15"/>
      <c r="BA409" s="15"/>
      <c r="BB409" s="15"/>
      <c r="BC409" s="15"/>
      <c r="BD409" s="15"/>
      <c r="BE409" s="15"/>
      <c r="BF409" s="15"/>
      <c r="BG409" s="15"/>
      <c r="BH409" s="15"/>
      <c r="BI409" s="76"/>
      <c r="BJ409" s="75"/>
      <c r="BK409" s="77"/>
      <c r="BL409" s="77"/>
      <c r="BM409" s="49"/>
      <c r="BN409" s="49"/>
      <c r="BO409" s="49"/>
      <c r="BP409" s="49"/>
      <c r="BQ409" s="15"/>
      <c r="BR409" s="49"/>
      <c r="BS409" s="49"/>
      <c r="BT409" s="49"/>
      <c r="BU409" s="49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</row>
    <row r="410" spans="1:213" ht="16.899999999999999" customHeight="1">
      <c r="A410" s="15"/>
      <c r="B410" s="76"/>
      <c r="C410" s="15"/>
      <c r="D410" s="77"/>
      <c r="E410" s="15"/>
      <c r="F410" s="79"/>
      <c r="G410" s="79"/>
      <c r="H410" s="79"/>
      <c r="I410" s="73"/>
      <c r="J410" s="73"/>
      <c r="K410" s="73"/>
      <c r="L410" s="15"/>
      <c r="M410" s="15"/>
      <c r="N410" s="15"/>
      <c r="O410" s="15"/>
      <c r="P410" s="15"/>
      <c r="Q410" s="15"/>
      <c r="R410" s="15"/>
      <c r="S410" s="15"/>
      <c r="T410" s="15"/>
      <c r="U410" s="72"/>
      <c r="V410" s="75"/>
      <c r="W410" s="77"/>
      <c r="X410" s="79"/>
      <c r="Y410" s="73"/>
      <c r="Z410" s="73"/>
      <c r="AA410" s="73"/>
      <c r="AB410" s="73"/>
      <c r="AC410" s="15"/>
      <c r="AD410" s="73"/>
      <c r="AE410" s="73"/>
      <c r="AF410" s="73"/>
      <c r="AG410" s="73"/>
      <c r="AH410" s="15"/>
      <c r="AI410" s="15"/>
      <c r="AJ410" s="15"/>
      <c r="AK410" s="15"/>
      <c r="AL410" s="15"/>
      <c r="AM410" s="15"/>
      <c r="AN410" s="15"/>
      <c r="AO410" s="15"/>
      <c r="AP410" s="76"/>
      <c r="AQ410" s="15"/>
      <c r="AR410" s="77"/>
      <c r="AS410" s="15"/>
      <c r="AT410" s="79"/>
      <c r="AU410" s="79"/>
      <c r="AV410" s="79"/>
      <c r="AW410" s="73"/>
      <c r="AX410" s="73"/>
      <c r="AY410" s="73"/>
      <c r="AZ410" s="15"/>
      <c r="BA410" s="15"/>
      <c r="BB410" s="15"/>
      <c r="BC410" s="15"/>
      <c r="BD410" s="15"/>
      <c r="BE410" s="15"/>
      <c r="BF410" s="15"/>
      <c r="BG410" s="15"/>
      <c r="BH410" s="15"/>
      <c r="BI410" s="72"/>
      <c r="BJ410" s="75"/>
      <c r="BK410" s="77"/>
      <c r="BL410" s="79"/>
      <c r="BM410" s="73"/>
      <c r="BN410" s="73"/>
      <c r="BO410" s="73"/>
      <c r="BP410" s="73"/>
      <c r="BQ410" s="15"/>
      <c r="BR410" s="73"/>
      <c r="BS410" s="73"/>
      <c r="BT410" s="73"/>
      <c r="BU410" s="73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</row>
    <row r="411" spans="1:213" ht="16.899999999999999" customHeight="1">
      <c r="A411" s="15"/>
      <c r="B411" s="72"/>
      <c r="C411" s="15"/>
      <c r="D411" s="15"/>
      <c r="E411" s="15"/>
      <c r="F411" s="15"/>
      <c r="G411" s="76"/>
      <c r="H411" s="77"/>
      <c r="I411" s="77"/>
      <c r="J411" s="77"/>
      <c r="K411" s="77"/>
      <c r="L411" s="49"/>
      <c r="M411" s="49"/>
      <c r="N411" s="49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76"/>
      <c r="AE411" s="15"/>
      <c r="AF411" s="77"/>
      <c r="AG411" s="77"/>
      <c r="AH411" s="77"/>
      <c r="AI411" s="49"/>
      <c r="AJ411" s="49"/>
      <c r="AK411" s="49"/>
      <c r="AL411" s="49"/>
      <c r="AM411" s="49"/>
      <c r="AN411" s="15"/>
      <c r="AO411" s="15"/>
      <c r="AP411" s="72"/>
      <c r="AQ411" s="15"/>
      <c r="AR411" s="15"/>
      <c r="AS411" s="15"/>
      <c r="AT411" s="15"/>
      <c r="AU411" s="76"/>
      <c r="AV411" s="77"/>
      <c r="AW411" s="77"/>
      <c r="AX411" s="77"/>
      <c r="AY411" s="77"/>
      <c r="AZ411" s="49"/>
      <c r="BA411" s="49"/>
      <c r="BB411" s="49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76"/>
      <c r="BS411" s="15"/>
      <c r="BT411" s="77"/>
      <c r="BU411" s="77"/>
      <c r="BV411" s="77"/>
      <c r="BW411" s="49"/>
      <c r="BX411" s="49"/>
      <c r="BY411" s="49"/>
      <c r="BZ411" s="49"/>
      <c r="CA411" s="49"/>
      <c r="CB411" s="49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</row>
    <row r="412" spans="1:213" ht="16.899999999999999" customHeight="1">
      <c r="A412" s="15"/>
      <c r="B412" s="72"/>
      <c r="C412" s="15"/>
      <c r="D412" s="15"/>
      <c r="E412" s="46"/>
      <c r="F412" s="15"/>
      <c r="G412" s="15"/>
      <c r="H412" s="15"/>
      <c r="I412" s="15"/>
      <c r="J412" s="77"/>
      <c r="K412" s="77"/>
      <c r="L412" s="77"/>
      <c r="M412" s="49"/>
      <c r="N412" s="49"/>
      <c r="O412" s="15"/>
      <c r="P412" s="15"/>
      <c r="Q412" s="15"/>
      <c r="R412" s="15"/>
      <c r="S412" s="15"/>
      <c r="T412" s="15"/>
      <c r="U412" s="15"/>
      <c r="V412" s="15"/>
      <c r="W412" s="15"/>
      <c r="X412" s="46"/>
      <c r="Y412" s="15"/>
      <c r="Z412" s="15"/>
      <c r="AA412" s="15"/>
      <c r="AB412" s="15"/>
      <c r="AC412" s="15"/>
      <c r="AD412" s="76"/>
      <c r="AE412" s="15"/>
      <c r="AF412" s="77"/>
      <c r="AG412" s="77"/>
      <c r="AH412" s="77"/>
      <c r="AI412" s="49"/>
      <c r="AJ412" s="49"/>
      <c r="AK412" s="49"/>
      <c r="AL412" s="49"/>
      <c r="AM412" s="49"/>
      <c r="AN412" s="15"/>
      <c r="AO412" s="15"/>
      <c r="AP412" s="72"/>
      <c r="AQ412" s="15"/>
      <c r="AR412" s="15"/>
      <c r="AS412" s="46"/>
      <c r="AT412" s="15"/>
      <c r="AU412" s="15"/>
      <c r="AV412" s="15"/>
      <c r="AW412" s="15"/>
      <c r="AX412" s="77"/>
      <c r="AY412" s="77"/>
      <c r="AZ412" s="77"/>
      <c r="BA412" s="49"/>
      <c r="BB412" s="49"/>
      <c r="BC412" s="15"/>
      <c r="BD412" s="15"/>
      <c r="BE412" s="15"/>
      <c r="BF412" s="15"/>
      <c r="BG412" s="15"/>
      <c r="BH412" s="15"/>
      <c r="BI412" s="15"/>
      <c r="BJ412" s="15"/>
      <c r="BK412" s="15"/>
      <c r="BL412" s="46"/>
      <c r="BM412" s="15"/>
      <c r="BN412" s="15"/>
      <c r="BO412" s="15"/>
      <c r="BP412" s="15"/>
      <c r="BQ412" s="15"/>
      <c r="BR412" s="76"/>
      <c r="BS412" s="15"/>
      <c r="BT412" s="77"/>
      <c r="BU412" s="77"/>
      <c r="BV412" s="77"/>
      <c r="BW412" s="49"/>
      <c r="BX412" s="49"/>
      <c r="BY412" s="49"/>
      <c r="BZ412" s="49"/>
      <c r="CA412" s="49"/>
      <c r="CB412" s="49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</row>
    <row r="413" spans="1:213" ht="16.899999999999999" customHeight="1">
      <c r="A413" s="15"/>
      <c r="B413" s="72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49"/>
      <c r="AL413" s="15"/>
      <c r="AM413" s="15"/>
      <c r="AN413" s="15"/>
      <c r="AO413" s="15"/>
      <c r="AP413" s="72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49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</row>
    <row r="414" spans="1:213" ht="16.899999999999999" customHeight="1">
      <c r="A414" s="15"/>
      <c r="B414" s="72"/>
      <c r="C414" s="15"/>
      <c r="D414" s="15"/>
      <c r="E414" s="46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49"/>
      <c r="S414" s="15"/>
      <c r="T414" s="15"/>
      <c r="U414" s="15"/>
      <c r="V414" s="15"/>
      <c r="W414" s="15"/>
      <c r="X414" s="46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49"/>
      <c r="AL414" s="15"/>
      <c r="AM414" s="15"/>
      <c r="AN414" s="15"/>
      <c r="AO414" s="15"/>
      <c r="AP414" s="72"/>
      <c r="AQ414" s="15"/>
      <c r="AR414" s="15"/>
      <c r="AS414" s="46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49"/>
      <c r="BG414" s="15"/>
      <c r="BH414" s="15"/>
      <c r="BI414" s="15"/>
      <c r="BJ414" s="15"/>
      <c r="BK414" s="15"/>
      <c r="BL414" s="46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49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</row>
    <row r="415" spans="1:213" ht="16.899999999999999" customHeight="1">
      <c r="A415" s="15"/>
      <c r="B415" s="72"/>
      <c r="C415" s="15"/>
      <c r="D415" s="15"/>
      <c r="E415" s="15"/>
      <c r="F415" s="15"/>
      <c r="G415" s="15"/>
      <c r="H415" s="15"/>
      <c r="I415" s="15"/>
      <c r="J415" s="61"/>
      <c r="K415" s="61"/>
      <c r="L415" s="61"/>
      <c r="M415" s="61"/>
      <c r="N415" s="61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61"/>
      <c r="AG415" s="61"/>
      <c r="AH415" s="61"/>
      <c r="AI415" s="61"/>
      <c r="AJ415" s="61"/>
      <c r="AK415" s="49"/>
      <c r="AL415" s="61"/>
      <c r="AM415" s="61"/>
      <c r="AN415" s="15"/>
      <c r="AO415" s="15"/>
      <c r="AP415" s="72"/>
      <c r="AQ415" s="15"/>
      <c r="AR415" s="15"/>
      <c r="AS415" s="15"/>
      <c r="AT415" s="15"/>
      <c r="AU415" s="15"/>
      <c r="AV415" s="15"/>
      <c r="AW415" s="15"/>
      <c r="AX415" s="61"/>
      <c r="AY415" s="61"/>
      <c r="AZ415" s="61"/>
      <c r="BA415" s="61"/>
      <c r="BB415" s="61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61"/>
      <c r="BU415" s="61"/>
      <c r="BV415" s="61"/>
      <c r="BW415" s="61"/>
      <c r="BX415" s="61"/>
      <c r="BY415" s="49"/>
      <c r="BZ415" s="61"/>
      <c r="CA415" s="61"/>
      <c r="CB415" s="61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</row>
    <row r="416" spans="1:213" ht="16.899999999999999" customHeight="1">
      <c r="A416" s="15"/>
      <c r="B416" s="72"/>
      <c r="C416" s="15"/>
      <c r="D416" s="15"/>
      <c r="E416" s="46"/>
      <c r="F416" s="15"/>
      <c r="G416" s="15"/>
      <c r="H416" s="15"/>
      <c r="I416" s="15"/>
      <c r="J416" s="61"/>
      <c r="K416" s="61"/>
      <c r="L416" s="61"/>
      <c r="M416" s="61"/>
      <c r="N416" s="61"/>
      <c r="O416" s="15"/>
      <c r="P416" s="15"/>
      <c r="Q416" s="15"/>
      <c r="R416" s="15"/>
      <c r="S416" s="15"/>
      <c r="T416" s="15"/>
      <c r="U416" s="15"/>
      <c r="V416" s="15"/>
      <c r="W416" s="15"/>
      <c r="X416" s="46"/>
      <c r="Y416" s="15"/>
      <c r="Z416" s="15"/>
      <c r="AA416" s="15"/>
      <c r="AB416" s="15"/>
      <c r="AC416" s="15"/>
      <c r="AD416" s="72"/>
      <c r="AE416" s="15"/>
      <c r="AF416" s="61"/>
      <c r="AG416" s="61"/>
      <c r="AH416" s="61"/>
      <c r="AI416" s="61"/>
      <c r="AJ416" s="61"/>
      <c r="AK416" s="49"/>
      <c r="AL416" s="61"/>
      <c r="AM416" s="61"/>
      <c r="AN416" s="15"/>
      <c r="AO416" s="15"/>
      <c r="AP416" s="72"/>
      <c r="AQ416" s="15"/>
      <c r="AR416" s="15"/>
      <c r="AS416" s="46"/>
      <c r="AT416" s="15"/>
      <c r="AU416" s="15"/>
      <c r="AV416" s="15"/>
      <c r="AW416" s="15"/>
      <c r="AX416" s="61"/>
      <c r="AY416" s="61"/>
      <c r="AZ416" s="61"/>
      <c r="BA416" s="61"/>
      <c r="BB416" s="61"/>
      <c r="BC416" s="15"/>
      <c r="BD416" s="15"/>
      <c r="BE416" s="15"/>
      <c r="BF416" s="15"/>
      <c r="BG416" s="15"/>
      <c r="BH416" s="15"/>
      <c r="BI416" s="15"/>
      <c r="BJ416" s="15"/>
      <c r="BK416" s="15"/>
      <c r="BL416" s="46"/>
      <c r="BM416" s="15"/>
      <c r="BN416" s="15"/>
      <c r="BO416" s="15"/>
      <c r="BP416" s="15"/>
      <c r="BQ416" s="15"/>
      <c r="BR416" s="72"/>
      <c r="BS416" s="15"/>
      <c r="BT416" s="61"/>
      <c r="BU416" s="61"/>
      <c r="BV416" s="61"/>
      <c r="BW416" s="61"/>
      <c r="BX416" s="61"/>
      <c r="BY416" s="49"/>
      <c r="BZ416" s="61"/>
      <c r="CA416" s="61"/>
      <c r="CB416" s="61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</row>
    <row r="417" spans="1:213" ht="27" customHeight="1">
      <c r="A417" s="15"/>
      <c r="B417" s="72"/>
      <c r="C417" s="15"/>
      <c r="D417" s="15"/>
      <c r="E417" s="15"/>
      <c r="F417" s="61"/>
      <c r="G417" s="61"/>
      <c r="H417" s="61"/>
      <c r="I417" s="61"/>
      <c r="J417" s="61"/>
      <c r="K417" s="61"/>
      <c r="L417" s="61"/>
      <c r="M417" s="61"/>
      <c r="N417" s="61"/>
      <c r="O417" s="15"/>
      <c r="P417" s="15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49"/>
      <c r="AF417" s="49"/>
      <c r="AG417" s="61"/>
      <c r="AH417" s="15"/>
      <c r="AI417" s="15"/>
      <c r="AJ417" s="15"/>
      <c r="AK417" s="15"/>
      <c r="AL417" s="15"/>
      <c r="AM417" s="15"/>
      <c r="AN417" s="15"/>
      <c r="AO417" s="15"/>
      <c r="AP417" s="72"/>
      <c r="AQ417" s="15"/>
      <c r="AR417" s="15"/>
      <c r="AS417" s="15"/>
      <c r="AT417" s="61"/>
      <c r="AU417" s="61"/>
      <c r="AV417" s="61"/>
      <c r="AW417" s="61"/>
      <c r="AX417" s="61"/>
      <c r="AY417" s="61"/>
      <c r="AZ417" s="61"/>
      <c r="BA417" s="61"/>
      <c r="BB417" s="61"/>
      <c r="BC417" s="15"/>
      <c r="BD417" s="15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49"/>
      <c r="BT417" s="49"/>
      <c r="BU417" s="61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</row>
    <row r="418" spans="1:213" ht="16.899999999999999" customHeight="1">
      <c r="A418" s="15"/>
      <c r="B418" s="72"/>
      <c r="C418" s="15"/>
      <c r="D418" s="47"/>
      <c r="E418" s="15"/>
      <c r="F418" s="61"/>
      <c r="G418" s="46"/>
      <c r="H418" s="61"/>
      <c r="I418" s="61"/>
      <c r="J418" s="61"/>
      <c r="K418" s="61"/>
      <c r="L418" s="61"/>
      <c r="M418" s="61"/>
      <c r="N418" s="61"/>
      <c r="O418" s="15"/>
      <c r="P418" s="15"/>
      <c r="Q418" s="61"/>
      <c r="R418" s="61"/>
      <c r="S418" s="61"/>
      <c r="T418" s="61"/>
      <c r="U418" s="61"/>
      <c r="V418" s="61"/>
      <c r="W418" s="61"/>
      <c r="X418" s="47"/>
      <c r="Y418" s="15"/>
      <c r="Z418" s="46"/>
      <c r="AA418" s="15"/>
      <c r="AB418" s="61"/>
      <c r="AC418" s="61"/>
      <c r="AD418" s="61"/>
      <c r="AE418" s="61"/>
      <c r="AF418" s="61"/>
      <c r="AG418" s="61"/>
      <c r="AH418" s="61"/>
      <c r="AI418" s="15"/>
      <c r="AJ418" s="15"/>
      <c r="AK418" s="15"/>
      <c r="AL418" s="15"/>
      <c r="AM418" s="15"/>
      <c r="AN418" s="15"/>
      <c r="AO418" s="15"/>
      <c r="AP418" s="72"/>
      <c r="AQ418" s="15"/>
      <c r="AR418" s="47"/>
      <c r="AS418" s="15"/>
      <c r="AT418" s="61"/>
      <c r="AU418" s="46"/>
      <c r="AV418" s="61"/>
      <c r="AW418" s="61"/>
      <c r="AX418" s="61"/>
      <c r="AY418" s="61"/>
      <c r="AZ418" s="61"/>
      <c r="BA418" s="61"/>
      <c r="BB418" s="61"/>
      <c r="BC418" s="15"/>
      <c r="BD418" s="15"/>
      <c r="BE418" s="61"/>
      <c r="BF418" s="61"/>
      <c r="BG418" s="61"/>
      <c r="BH418" s="61"/>
      <c r="BI418" s="61"/>
      <c r="BJ418" s="61"/>
      <c r="BK418" s="61"/>
      <c r="BL418" s="47"/>
      <c r="BM418" s="15"/>
      <c r="BN418" s="46"/>
      <c r="BO418" s="15"/>
      <c r="BP418" s="61"/>
      <c r="BQ418" s="61"/>
      <c r="BR418" s="61"/>
      <c r="BS418" s="61"/>
      <c r="BT418" s="61"/>
      <c r="BU418" s="61"/>
      <c r="BV418" s="61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</row>
    <row r="419" spans="1:213" ht="16.899999999999999" customHeight="1">
      <c r="A419" s="15"/>
      <c r="B419" s="15"/>
      <c r="C419" s="15"/>
      <c r="D419" s="15"/>
      <c r="E419" s="12"/>
      <c r="F419" s="15"/>
      <c r="G419" s="235"/>
      <c r="H419" s="15"/>
      <c r="I419" s="15"/>
      <c r="J419" s="12"/>
      <c r="K419" s="15"/>
      <c r="L419" s="12"/>
      <c r="M419" s="45"/>
      <c r="N419" s="15"/>
      <c r="O419" s="15"/>
      <c r="P419" s="15"/>
      <c r="Q419" s="15"/>
      <c r="R419" s="12"/>
      <c r="S419" s="275"/>
      <c r="T419" s="73"/>
      <c r="U419" s="15"/>
      <c r="V419" s="15"/>
      <c r="W419" s="15"/>
      <c r="X419" s="15"/>
      <c r="Y419" s="12"/>
      <c r="Z419" s="235"/>
      <c r="AA419" s="12"/>
      <c r="AB419" s="15"/>
      <c r="AC419" s="15"/>
      <c r="AD419" s="12"/>
      <c r="AE419" s="12"/>
      <c r="AF419" s="45"/>
      <c r="AG419" s="15"/>
      <c r="AH419" s="15"/>
      <c r="AI419" s="15"/>
      <c r="AJ419" s="15"/>
      <c r="AK419" s="12"/>
      <c r="AL419" s="275"/>
      <c r="AM419" s="15"/>
      <c r="AN419" s="15"/>
      <c r="AO419" s="15"/>
      <c r="AP419" s="15"/>
      <c r="AQ419" s="15"/>
      <c r="AR419" s="15"/>
      <c r="AS419" s="12"/>
      <c r="AT419" s="15"/>
      <c r="AU419" s="235"/>
      <c r="AV419" s="15"/>
      <c r="AW419" s="15"/>
      <c r="AX419" s="12"/>
      <c r="AY419" s="15"/>
      <c r="AZ419" s="12"/>
      <c r="BA419" s="45"/>
      <c r="BB419" s="15"/>
      <c r="BC419" s="15"/>
      <c r="BD419" s="15"/>
      <c r="BE419" s="15"/>
      <c r="BF419" s="12"/>
      <c r="BG419" s="275"/>
      <c r="BH419" s="73"/>
      <c r="BI419" s="15"/>
      <c r="BJ419" s="15"/>
      <c r="BK419" s="15"/>
      <c r="BL419" s="15"/>
      <c r="BM419" s="12"/>
      <c r="BN419" s="235"/>
      <c r="BO419" s="12"/>
      <c r="BP419" s="15"/>
      <c r="BQ419" s="15"/>
      <c r="BR419" s="12"/>
      <c r="BS419" s="12"/>
      <c r="BT419" s="45"/>
      <c r="BU419" s="15"/>
      <c r="BV419" s="15"/>
      <c r="BW419" s="15"/>
      <c r="BX419" s="15"/>
      <c r="BY419" s="12"/>
      <c r="BZ419" s="27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</row>
    <row r="420" spans="1:213" ht="16.899999999999999" customHeight="1">
      <c r="A420" s="15"/>
      <c r="B420" s="15"/>
      <c r="C420" s="15"/>
      <c r="D420" s="73"/>
      <c r="E420" s="12"/>
      <c r="F420" s="73"/>
      <c r="G420" s="235"/>
      <c r="H420" s="73"/>
      <c r="I420" s="62"/>
      <c r="J420" s="62"/>
      <c r="K420" s="62"/>
      <c r="L420" s="61"/>
      <c r="M420" s="61"/>
      <c r="N420" s="15"/>
      <c r="O420" s="62"/>
      <c r="P420" s="12"/>
      <c r="Q420" s="189"/>
      <c r="R420" s="189"/>
      <c r="S420" s="15"/>
      <c r="T420" s="15"/>
      <c r="U420" s="15"/>
      <c r="V420" s="73"/>
      <c r="W420" s="73"/>
      <c r="X420" s="15"/>
      <c r="Y420" s="12"/>
      <c r="Z420" s="235"/>
      <c r="AA420" s="62"/>
      <c r="AB420" s="15"/>
      <c r="AC420" s="14"/>
      <c r="AD420" s="14"/>
      <c r="AE420" s="14"/>
      <c r="AF420" s="62"/>
      <c r="AG420" s="15"/>
      <c r="AH420" s="62"/>
      <c r="AI420" s="12"/>
      <c r="AJ420" s="189"/>
      <c r="AK420" s="189"/>
      <c r="AL420" s="15"/>
      <c r="AM420" s="15"/>
      <c r="AN420" s="15"/>
      <c r="AO420" s="15"/>
      <c r="AP420" s="15"/>
      <c r="AQ420" s="15"/>
      <c r="AR420" s="73"/>
      <c r="AS420" s="12"/>
      <c r="AT420" s="73"/>
      <c r="AU420" s="235"/>
      <c r="AV420" s="73"/>
      <c r="AW420" s="62"/>
      <c r="AX420" s="62"/>
      <c r="AY420" s="62"/>
      <c r="AZ420" s="61"/>
      <c r="BA420" s="61"/>
      <c r="BB420" s="15"/>
      <c r="BC420" s="62"/>
      <c r="BD420" s="12"/>
      <c r="BE420" s="189"/>
      <c r="BF420" s="189"/>
      <c r="BG420" s="15"/>
      <c r="BH420" s="15"/>
      <c r="BI420" s="15"/>
      <c r="BJ420" s="73"/>
      <c r="BK420" s="73"/>
      <c r="BL420" s="15"/>
      <c r="BM420" s="12"/>
      <c r="BN420" s="235"/>
      <c r="BO420" s="62"/>
      <c r="BP420" s="15"/>
      <c r="BQ420" s="14"/>
      <c r="BR420" s="14"/>
      <c r="BS420" s="14"/>
      <c r="BT420" s="62"/>
      <c r="BU420" s="15"/>
      <c r="BV420" s="62"/>
      <c r="BW420" s="12"/>
      <c r="BX420" s="189"/>
      <c r="BY420" s="189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</row>
    <row r="421" spans="1:213" ht="16.899999999999999" customHeight="1">
      <c r="A421" s="15"/>
      <c r="B421" s="15"/>
      <c r="C421" s="15"/>
      <c r="D421" s="73"/>
      <c r="E421" s="73"/>
      <c r="F421" s="73"/>
      <c r="G421" s="73"/>
      <c r="H421" s="15"/>
      <c r="I421" s="15"/>
      <c r="J421" s="12"/>
      <c r="K421" s="12"/>
      <c r="L421" s="61"/>
      <c r="M421" s="61"/>
      <c r="N421" s="61"/>
      <c r="O421" s="15"/>
      <c r="P421" s="15"/>
      <c r="Q421" s="15"/>
      <c r="R421" s="15"/>
      <c r="S421" s="15"/>
      <c r="T421" s="15"/>
      <c r="U421" s="73"/>
      <c r="V421" s="73"/>
      <c r="W421" s="73"/>
      <c r="X421" s="73"/>
      <c r="Y421" s="15"/>
      <c r="Z421" s="15"/>
      <c r="AA421" s="12"/>
      <c r="AB421" s="13"/>
      <c r="AC421" s="12"/>
      <c r="AD421" s="12"/>
      <c r="AE421" s="12"/>
      <c r="AF421" s="15"/>
      <c r="AG421" s="62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73"/>
      <c r="AS421" s="73"/>
      <c r="AT421" s="73"/>
      <c r="AU421" s="73"/>
      <c r="AV421" s="15"/>
      <c r="AW421" s="15"/>
      <c r="AX421" s="12"/>
      <c r="AY421" s="12"/>
      <c r="AZ421" s="61"/>
      <c r="BA421" s="61"/>
      <c r="BB421" s="61"/>
      <c r="BC421" s="15"/>
      <c r="BD421" s="15"/>
      <c r="BE421" s="15"/>
      <c r="BF421" s="15"/>
      <c r="BG421" s="15"/>
      <c r="BH421" s="15"/>
      <c r="BI421" s="73"/>
      <c r="BJ421" s="73"/>
      <c r="BK421" s="73"/>
      <c r="BL421" s="73"/>
      <c r="BM421" s="15"/>
      <c r="BN421" s="15"/>
      <c r="BO421" s="12"/>
      <c r="BP421" s="13"/>
      <c r="BQ421" s="12"/>
      <c r="BR421" s="12"/>
      <c r="BS421" s="12"/>
      <c r="BT421" s="15"/>
      <c r="BU421" s="62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</row>
    <row r="422" spans="1:213" ht="16.899999999999999" customHeight="1">
      <c r="A422" s="15"/>
      <c r="B422" s="76"/>
      <c r="C422" s="15"/>
      <c r="D422" s="53"/>
      <c r="E422" s="95"/>
      <c r="F422" s="95"/>
      <c r="G422" s="50"/>
      <c r="H422" s="50"/>
      <c r="I422" s="50"/>
      <c r="J422" s="15"/>
      <c r="K422" s="76"/>
      <c r="L422" s="15"/>
      <c r="M422" s="53"/>
      <c r="N422" s="53"/>
      <c r="O422" s="53"/>
      <c r="P422" s="53"/>
      <c r="Q422" s="53"/>
      <c r="R422" s="50"/>
      <c r="S422" s="15"/>
      <c r="T422" s="15"/>
      <c r="U422" s="15"/>
      <c r="V422" s="75"/>
      <c r="W422" s="53"/>
      <c r="X422" s="95"/>
      <c r="Y422" s="95"/>
      <c r="Z422" s="95"/>
      <c r="AA422" s="95"/>
      <c r="AB422" s="50"/>
      <c r="AC422" s="15"/>
      <c r="AD422" s="15"/>
      <c r="AE422" s="150"/>
      <c r="AF422" s="53"/>
      <c r="AG422" s="53"/>
      <c r="AH422" s="53"/>
      <c r="AI422" s="53"/>
      <c r="AJ422" s="53"/>
      <c r="AK422" s="53"/>
      <c r="AL422" s="15"/>
      <c r="AM422" s="15"/>
      <c r="AN422" s="15"/>
      <c r="AO422" s="15"/>
      <c r="AP422" s="76"/>
      <c r="AQ422" s="15"/>
      <c r="AR422" s="53"/>
      <c r="AS422" s="95"/>
      <c r="AT422" s="95"/>
      <c r="AU422" s="50"/>
      <c r="AV422" s="50"/>
      <c r="AW422" s="50"/>
      <c r="AX422" s="15"/>
      <c r="AY422" s="76"/>
      <c r="AZ422" s="15"/>
      <c r="BA422" s="53"/>
      <c r="BB422" s="53"/>
      <c r="BC422" s="53"/>
      <c r="BD422" s="53"/>
      <c r="BE422" s="53"/>
      <c r="BF422" s="50"/>
      <c r="BG422" s="15"/>
      <c r="BH422" s="15"/>
      <c r="BI422" s="15"/>
      <c r="BJ422" s="75"/>
      <c r="BK422" s="53"/>
      <c r="BL422" s="95"/>
      <c r="BM422" s="95"/>
      <c r="BN422" s="95"/>
      <c r="BO422" s="95"/>
      <c r="BP422" s="50"/>
      <c r="BQ422" s="15"/>
      <c r="BR422" s="15"/>
      <c r="BS422" s="150"/>
      <c r="BT422" s="53"/>
      <c r="BU422" s="53"/>
      <c r="BV422" s="53"/>
      <c r="BW422" s="53"/>
      <c r="BX422" s="53"/>
      <c r="BY422" s="53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</row>
    <row r="423" spans="1:213" ht="16.899999999999999" customHeight="1">
      <c r="A423" s="15"/>
      <c r="B423" s="72"/>
      <c r="C423" s="15"/>
      <c r="D423" s="15"/>
      <c r="E423" s="15"/>
      <c r="F423" s="15"/>
      <c r="G423" s="15"/>
      <c r="H423" s="15"/>
      <c r="I423" s="15"/>
      <c r="J423" s="15"/>
      <c r="K423" s="12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72"/>
      <c r="AQ423" s="15"/>
      <c r="AR423" s="15"/>
      <c r="AS423" s="15"/>
      <c r="AT423" s="15"/>
      <c r="AU423" s="15"/>
      <c r="AV423" s="15"/>
      <c r="AW423" s="15"/>
      <c r="AX423" s="15"/>
      <c r="AY423" s="12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</row>
    <row r="424" spans="1:213" ht="16.899999999999999" customHeight="1">
      <c r="A424" s="15"/>
      <c r="B424" s="76"/>
      <c r="C424" s="15"/>
      <c r="D424" s="77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76"/>
      <c r="V424" s="75"/>
      <c r="W424" s="77"/>
      <c r="X424" s="15"/>
      <c r="Y424" s="15"/>
      <c r="Z424" s="15"/>
      <c r="AA424" s="13"/>
      <c r="AB424" s="12"/>
      <c r="AC424" s="15"/>
      <c r="AD424" s="12"/>
      <c r="AE424" s="47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76"/>
      <c r="AQ424" s="15"/>
      <c r="AR424" s="77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76"/>
      <c r="BJ424" s="75"/>
      <c r="BK424" s="77"/>
      <c r="BL424" s="15"/>
      <c r="BM424" s="15"/>
      <c r="BN424" s="15"/>
      <c r="BO424" s="13"/>
      <c r="BP424" s="12"/>
      <c r="BQ424" s="15"/>
      <c r="BR424" s="12"/>
      <c r="BS424" s="47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</row>
    <row r="425" spans="1:213" ht="16.899999999999999" customHeight="1">
      <c r="A425" s="15"/>
      <c r="B425" s="76"/>
      <c r="C425" s="15"/>
      <c r="D425" s="77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75"/>
      <c r="W425" s="77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76"/>
      <c r="AQ425" s="15"/>
      <c r="AR425" s="77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75"/>
      <c r="BK425" s="77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</row>
    <row r="426" spans="1:213" ht="16.899999999999999" customHeight="1">
      <c r="A426" s="15"/>
      <c r="B426" s="72"/>
      <c r="C426" s="15"/>
      <c r="D426" s="79"/>
      <c r="E426" s="15"/>
      <c r="F426" s="77"/>
      <c r="G426" s="77"/>
      <c r="H426" s="77"/>
      <c r="I426" s="45"/>
      <c r="J426" s="45"/>
      <c r="K426" s="45"/>
      <c r="L426" s="15"/>
      <c r="M426" s="15"/>
      <c r="N426" s="15"/>
      <c r="O426" s="15"/>
      <c r="P426" s="15"/>
      <c r="Q426" s="15"/>
      <c r="R426" s="15"/>
      <c r="S426" s="15"/>
      <c r="T426" s="15"/>
      <c r="U426" s="76"/>
      <c r="V426" s="78"/>
      <c r="W426" s="79"/>
      <c r="X426" s="77"/>
      <c r="Y426" s="45"/>
      <c r="Z426" s="45"/>
      <c r="AA426" s="45"/>
      <c r="AB426" s="45"/>
      <c r="AC426" s="15"/>
      <c r="AD426" s="45"/>
      <c r="AE426" s="45"/>
      <c r="AF426" s="45"/>
      <c r="AG426" s="49"/>
      <c r="AH426" s="15"/>
      <c r="AI426" s="15"/>
      <c r="AJ426" s="15"/>
      <c r="AK426" s="15"/>
      <c r="AL426" s="15"/>
      <c r="AM426" s="15"/>
      <c r="AN426" s="15"/>
      <c r="AO426" s="15"/>
      <c r="AP426" s="72"/>
      <c r="AQ426" s="15"/>
      <c r="AR426" s="79"/>
      <c r="AS426" s="15"/>
      <c r="AT426" s="77"/>
      <c r="AU426" s="77"/>
      <c r="AV426" s="77"/>
      <c r="AW426" s="45"/>
      <c r="AX426" s="45"/>
      <c r="AY426" s="45"/>
      <c r="AZ426" s="15"/>
      <c r="BA426" s="15"/>
      <c r="BB426" s="15"/>
      <c r="BC426" s="15"/>
      <c r="BD426" s="15"/>
      <c r="BE426" s="15"/>
      <c r="BF426" s="15"/>
      <c r="BG426" s="15"/>
      <c r="BH426" s="15"/>
      <c r="BI426" s="76"/>
      <c r="BJ426" s="78"/>
      <c r="BK426" s="79"/>
      <c r="BL426" s="77"/>
      <c r="BM426" s="45"/>
      <c r="BN426" s="45"/>
      <c r="BO426" s="45"/>
      <c r="BP426" s="45"/>
      <c r="BQ426" s="15"/>
      <c r="BR426" s="45"/>
      <c r="BS426" s="45"/>
      <c r="BT426" s="45"/>
      <c r="BU426" s="49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</row>
    <row r="427" spans="1:213" ht="16.899999999999999" customHeight="1">
      <c r="A427" s="15"/>
      <c r="B427" s="76"/>
      <c r="C427" s="15"/>
      <c r="D427" s="77"/>
      <c r="E427" s="15"/>
      <c r="F427" s="77"/>
      <c r="G427" s="77"/>
      <c r="H427" s="77"/>
      <c r="I427" s="49"/>
      <c r="J427" s="49"/>
      <c r="K427" s="49"/>
      <c r="L427" s="15"/>
      <c r="M427" s="15"/>
      <c r="N427" s="15"/>
      <c r="O427" s="15"/>
      <c r="P427" s="15"/>
      <c r="Q427" s="15"/>
      <c r="R427" s="15"/>
      <c r="S427" s="15"/>
      <c r="T427" s="15"/>
      <c r="U427" s="76"/>
      <c r="V427" s="75"/>
      <c r="W427" s="77"/>
      <c r="X427" s="77"/>
      <c r="Y427" s="49"/>
      <c r="Z427" s="49"/>
      <c r="AA427" s="49"/>
      <c r="AB427" s="49"/>
      <c r="AC427" s="15"/>
      <c r="AD427" s="49"/>
      <c r="AE427" s="49"/>
      <c r="AF427" s="49"/>
      <c r="AG427" s="49"/>
      <c r="AH427" s="15"/>
      <c r="AI427" s="15"/>
      <c r="AJ427" s="15"/>
      <c r="AK427" s="15"/>
      <c r="AL427" s="15"/>
      <c r="AM427" s="15"/>
      <c r="AN427" s="15"/>
      <c r="AO427" s="15"/>
      <c r="AP427" s="76"/>
      <c r="AQ427" s="15"/>
      <c r="AR427" s="77"/>
      <c r="AS427" s="15"/>
      <c r="AT427" s="77"/>
      <c r="AU427" s="77"/>
      <c r="AV427" s="77"/>
      <c r="AW427" s="49"/>
      <c r="AX427" s="49"/>
      <c r="AY427" s="49"/>
      <c r="AZ427" s="15"/>
      <c r="BA427" s="15"/>
      <c r="BB427" s="15"/>
      <c r="BC427" s="15"/>
      <c r="BD427" s="15"/>
      <c r="BE427" s="15"/>
      <c r="BF427" s="15"/>
      <c r="BG427" s="15"/>
      <c r="BH427" s="15"/>
      <c r="BI427" s="76"/>
      <c r="BJ427" s="75"/>
      <c r="BK427" s="77"/>
      <c r="BL427" s="77"/>
      <c r="BM427" s="49"/>
      <c r="BN427" s="49"/>
      <c r="BO427" s="49"/>
      <c r="BP427" s="49"/>
      <c r="BQ427" s="15"/>
      <c r="BR427" s="49"/>
      <c r="BS427" s="49"/>
      <c r="BT427" s="49"/>
      <c r="BU427" s="49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</row>
    <row r="428" spans="1:213" ht="16.899999999999999" customHeight="1">
      <c r="A428" s="15"/>
      <c r="B428" s="76"/>
      <c r="C428" s="15"/>
      <c r="D428" s="77"/>
      <c r="E428" s="15"/>
      <c r="F428" s="79"/>
      <c r="G428" s="79"/>
      <c r="H428" s="79"/>
      <c r="I428" s="73"/>
      <c r="J428" s="73"/>
      <c r="K428" s="73"/>
      <c r="L428" s="15"/>
      <c r="M428" s="15"/>
      <c r="N428" s="15"/>
      <c r="O428" s="15"/>
      <c r="P428" s="15"/>
      <c r="Q428" s="15"/>
      <c r="R428" s="15"/>
      <c r="S428" s="15"/>
      <c r="T428" s="15"/>
      <c r="U428" s="72"/>
      <c r="V428" s="75"/>
      <c r="W428" s="77"/>
      <c r="X428" s="79"/>
      <c r="Y428" s="73"/>
      <c r="Z428" s="73"/>
      <c r="AA428" s="73"/>
      <c r="AB428" s="73"/>
      <c r="AC428" s="15"/>
      <c r="AD428" s="73"/>
      <c r="AE428" s="73"/>
      <c r="AF428" s="73"/>
      <c r="AG428" s="73"/>
      <c r="AH428" s="15"/>
      <c r="AI428" s="15"/>
      <c r="AJ428" s="15"/>
      <c r="AK428" s="15"/>
      <c r="AL428" s="15"/>
      <c r="AM428" s="15"/>
      <c r="AN428" s="15"/>
      <c r="AO428" s="15"/>
      <c r="AP428" s="76"/>
      <c r="AQ428" s="15"/>
      <c r="AR428" s="77"/>
      <c r="AS428" s="15"/>
      <c r="AT428" s="79"/>
      <c r="AU428" s="79"/>
      <c r="AV428" s="79"/>
      <c r="AW428" s="73"/>
      <c r="AX428" s="73"/>
      <c r="AY428" s="73"/>
      <c r="AZ428" s="15"/>
      <c r="BA428" s="15"/>
      <c r="BB428" s="15"/>
      <c r="BC428" s="15"/>
      <c r="BD428" s="15"/>
      <c r="BE428" s="15"/>
      <c r="BF428" s="15"/>
      <c r="BG428" s="15"/>
      <c r="BH428" s="15"/>
      <c r="BI428" s="72"/>
      <c r="BJ428" s="75"/>
      <c r="BK428" s="77"/>
      <c r="BL428" s="79"/>
      <c r="BM428" s="73"/>
      <c r="BN428" s="73"/>
      <c r="BO428" s="73"/>
      <c r="BP428" s="73"/>
      <c r="BQ428" s="15"/>
      <c r="BR428" s="73"/>
      <c r="BS428" s="73"/>
      <c r="BT428" s="73"/>
      <c r="BU428" s="73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</row>
    <row r="429" spans="1:213" ht="16.899999999999999" customHeight="1">
      <c r="A429" s="15"/>
      <c r="B429" s="72"/>
      <c r="C429" s="15"/>
      <c r="D429" s="79"/>
      <c r="E429" s="15"/>
      <c r="F429" s="77"/>
      <c r="G429" s="77"/>
      <c r="H429" s="77"/>
      <c r="I429" s="49"/>
      <c r="J429" s="49"/>
      <c r="K429" s="49"/>
      <c r="L429" s="15"/>
      <c r="M429" s="15"/>
      <c r="N429" s="15"/>
      <c r="O429" s="15"/>
      <c r="P429" s="15"/>
      <c r="Q429" s="15"/>
      <c r="R429" s="15"/>
      <c r="S429" s="15"/>
      <c r="T429" s="15"/>
      <c r="U429" s="76"/>
      <c r="V429" s="78"/>
      <c r="W429" s="79"/>
      <c r="X429" s="77"/>
      <c r="Y429" s="49"/>
      <c r="Z429" s="49"/>
      <c r="AA429" s="49"/>
      <c r="AB429" s="49"/>
      <c r="AC429" s="15"/>
      <c r="AD429" s="49"/>
      <c r="AE429" s="49"/>
      <c r="AF429" s="49"/>
      <c r="AG429" s="49"/>
      <c r="AH429" s="15"/>
      <c r="AI429" s="15"/>
      <c r="AJ429" s="15"/>
      <c r="AK429" s="15"/>
      <c r="AL429" s="15"/>
      <c r="AM429" s="15"/>
      <c r="AN429" s="15"/>
      <c r="AO429" s="15"/>
      <c r="AP429" s="72"/>
      <c r="AQ429" s="15"/>
      <c r="AR429" s="79"/>
      <c r="AS429" s="15"/>
      <c r="AT429" s="77"/>
      <c r="AU429" s="77"/>
      <c r="AV429" s="77"/>
      <c r="AW429" s="49"/>
      <c r="AX429" s="49"/>
      <c r="AY429" s="49"/>
      <c r="AZ429" s="15"/>
      <c r="BA429" s="15"/>
      <c r="BB429" s="15"/>
      <c r="BC429" s="15"/>
      <c r="BD429" s="15"/>
      <c r="BE429" s="15"/>
      <c r="BF429" s="15"/>
      <c r="BG429" s="15"/>
      <c r="BH429" s="15"/>
      <c r="BI429" s="76"/>
      <c r="BJ429" s="78"/>
      <c r="BK429" s="79"/>
      <c r="BL429" s="77"/>
      <c r="BM429" s="49"/>
      <c r="BN429" s="49"/>
      <c r="BO429" s="49"/>
      <c r="BP429" s="49"/>
      <c r="BQ429" s="15"/>
      <c r="BR429" s="49"/>
      <c r="BS429" s="49"/>
      <c r="BT429" s="49"/>
      <c r="BU429" s="49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</row>
    <row r="430" spans="1:213" ht="16.899999999999999" customHeight="1">
      <c r="A430" s="15"/>
      <c r="B430" s="76"/>
      <c r="C430" s="15"/>
      <c r="D430" s="77"/>
      <c r="E430" s="15"/>
      <c r="F430" s="77"/>
      <c r="G430" s="77"/>
      <c r="H430" s="77"/>
      <c r="I430" s="49"/>
      <c r="J430" s="49"/>
      <c r="K430" s="49"/>
      <c r="L430" s="15"/>
      <c r="M430" s="15"/>
      <c r="N430" s="15"/>
      <c r="O430" s="15"/>
      <c r="P430" s="15"/>
      <c r="Q430" s="15"/>
      <c r="R430" s="15"/>
      <c r="S430" s="15"/>
      <c r="T430" s="15"/>
      <c r="U430" s="76"/>
      <c r="V430" s="75"/>
      <c r="W430" s="77"/>
      <c r="X430" s="77"/>
      <c r="Y430" s="49"/>
      <c r="Z430" s="49"/>
      <c r="AA430" s="49"/>
      <c r="AB430" s="49"/>
      <c r="AC430" s="15"/>
      <c r="AD430" s="49"/>
      <c r="AE430" s="49"/>
      <c r="AF430" s="49"/>
      <c r="AG430" s="49"/>
      <c r="AH430" s="15"/>
      <c r="AI430" s="15"/>
      <c r="AJ430" s="15"/>
      <c r="AK430" s="15"/>
      <c r="AL430" s="15"/>
      <c r="AM430" s="15"/>
      <c r="AN430" s="15"/>
      <c r="AO430" s="15"/>
      <c r="AP430" s="76"/>
      <c r="AQ430" s="15"/>
      <c r="AR430" s="77"/>
      <c r="AS430" s="15"/>
      <c r="AT430" s="77"/>
      <c r="AU430" s="77"/>
      <c r="AV430" s="77"/>
      <c r="AW430" s="49"/>
      <c r="AX430" s="49"/>
      <c r="AY430" s="49"/>
      <c r="AZ430" s="15"/>
      <c r="BA430" s="15"/>
      <c r="BB430" s="15"/>
      <c r="BC430" s="15"/>
      <c r="BD430" s="15"/>
      <c r="BE430" s="15"/>
      <c r="BF430" s="15"/>
      <c r="BG430" s="15"/>
      <c r="BH430" s="15"/>
      <c r="BI430" s="76"/>
      <c r="BJ430" s="75"/>
      <c r="BK430" s="77"/>
      <c r="BL430" s="77"/>
      <c r="BM430" s="49"/>
      <c r="BN430" s="49"/>
      <c r="BO430" s="49"/>
      <c r="BP430" s="49"/>
      <c r="BQ430" s="15"/>
      <c r="BR430" s="49"/>
      <c r="BS430" s="49"/>
      <c r="BT430" s="49"/>
      <c r="BU430" s="49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</row>
    <row r="431" spans="1:213" ht="16.899999999999999" customHeight="1">
      <c r="A431" s="15"/>
      <c r="B431" s="76"/>
      <c r="C431" s="15"/>
      <c r="D431" s="77"/>
      <c r="E431" s="15"/>
      <c r="F431" s="79"/>
      <c r="G431" s="79"/>
      <c r="H431" s="79"/>
      <c r="I431" s="73"/>
      <c r="J431" s="73"/>
      <c r="K431" s="73"/>
      <c r="L431" s="15"/>
      <c r="M431" s="15"/>
      <c r="N431" s="15"/>
      <c r="O431" s="15"/>
      <c r="P431" s="15"/>
      <c r="Q431" s="15"/>
      <c r="R431" s="15"/>
      <c r="S431" s="15"/>
      <c r="T431" s="15"/>
      <c r="U431" s="72"/>
      <c r="V431" s="75"/>
      <c r="W431" s="77"/>
      <c r="X431" s="79"/>
      <c r="Y431" s="73"/>
      <c r="Z431" s="73"/>
      <c r="AA431" s="73"/>
      <c r="AB431" s="73"/>
      <c r="AC431" s="15"/>
      <c r="AD431" s="73"/>
      <c r="AE431" s="73"/>
      <c r="AF431" s="73"/>
      <c r="AG431" s="73"/>
      <c r="AH431" s="15"/>
      <c r="AI431" s="15"/>
      <c r="AJ431" s="15"/>
      <c r="AK431" s="15"/>
      <c r="AL431" s="15"/>
      <c r="AM431" s="15"/>
      <c r="AN431" s="15"/>
      <c r="AO431" s="15"/>
      <c r="AP431" s="76"/>
      <c r="AQ431" s="15"/>
      <c r="AR431" s="77"/>
      <c r="AS431" s="15"/>
      <c r="AT431" s="79"/>
      <c r="AU431" s="79"/>
      <c r="AV431" s="79"/>
      <c r="AW431" s="73"/>
      <c r="AX431" s="73"/>
      <c r="AY431" s="73"/>
      <c r="AZ431" s="15"/>
      <c r="BA431" s="15"/>
      <c r="BB431" s="15"/>
      <c r="BC431" s="15"/>
      <c r="BD431" s="15"/>
      <c r="BE431" s="15"/>
      <c r="BF431" s="15"/>
      <c r="BG431" s="15"/>
      <c r="BH431" s="15"/>
      <c r="BI431" s="72"/>
      <c r="BJ431" s="75"/>
      <c r="BK431" s="77"/>
      <c r="BL431" s="79"/>
      <c r="BM431" s="73"/>
      <c r="BN431" s="73"/>
      <c r="BO431" s="73"/>
      <c r="BP431" s="73"/>
      <c r="BQ431" s="15"/>
      <c r="BR431" s="73"/>
      <c r="BS431" s="73"/>
      <c r="BT431" s="73"/>
      <c r="BU431" s="73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</row>
    <row r="432" spans="1:213" ht="16.899999999999999" customHeight="1">
      <c r="A432" s="15"/>
      <c r="B432" s="72"/>
      <c r="C432" s="15"/>
      <c r="D432" s="15"/>
      <c r="E432" s="15"/>
      <c r="F432" s="15"/>
      <c r="G432" s="76"/>
      <c r="H432" s="77"/>
      <c r="I432" s="77"/>
      <c r="J432" s="77"/>
      <c r="K432" s="77"/>
      <c r="L432" s="49"/>
      <c r="M432" s="49"/>
      <c r="N432" s="49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76"/>
      <c r="AE432" s="15"/>
      <c r="AF432" s="77"/>
      <c r="AG432" s="77"/>
      <c r="AH432" s="77"/>
      <c r="AI432" s="49"/>
      <c r="AJ432" s="49"/>
      <c r="AK432" s="49"/>
      <c r="AL432" s="49"/>
      <c r="AM432" s="49"/>
      <c r="AN432" s="15"/>
      <c r="AO432" s="15"/>
      <c r="AP432" s="72"/>
      <c r="AQ432" s="15"/>
      <c r="AR432" s="15"/>
      <c r="AS432" s="15"/>
      <c r="AT432" s="15"/>
      <c r="AU432" s="76"/>
      <c r="AV432" s="77"/>
      <c r="AW432" s="77"/>
      <c r="AX432" s="77"/>
      <c r="AY432" s="77"/>
      <c r="AZ432" s="49"/>
      <c r="BA432" s="49"/>
      <c r="BB432" s="49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76"/>
      <c r="BS432" s="15"/>
      <c r="BT432" s="77"/>
      <c r="BU432" s="77"/>
      <c r="BV432" s="77"/>
      <c r="BW432" s="49"/>
      <c r="BX432" s="49"/>
      <c r="BY432" s="49"/>
      <c r="BZ432" s="49"/>
      <c r="CA432" s="49"/>
      <c r="CB432" s="49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</row>
    <row r="433" spans="1:213" ht="16.899999999999999" customHeight="1">
      <c r="A433" s="15"/>
      <c r="B433" s="72"/>
      <c r="C433" s="15"/>
      <c r="D433" s="15"/>
      <c r="E433" s="46"/>
      <c r="F433" s="15"/>
      <c r="G433" s="15"/>
      <c r="H433" s="15"/>
      <c r="I433" s="15"/>
      <c r="J433" s="77"/>
      <c r="K433" s="77"/>
      <c r="L433" s="77"/>
      <c r="M433" s="49"/>
      <c r="N433" s="49"/>
      <c r="O433" s="15"/>
      <c r="P433" s="15"/>
      <c r="Q433" s="15"/>
      <c r="R433" s="15"/>
      <c r="S433" s="15"/>
      <c r="T433" s="15"/>
      <c r="U433" s="15"/>
      <c r="V433" s="15"/>
      <c r="W433" s="15"/>
      <c r="X433" s="46"/>
      <c r="Y433" s="15"/>
      <c r="Z433" s="15"/>
      <c r="AA433" s="15"/>
      <c r="AB433" s="15"/>
      <c r="AC433" s="15"/>
      <c r="AD433" s="76"/>
      <c r="AE433" s="15"/>
      <c r="AF433" s="77"/>
      <c r="AG433" s="77"/>
      <c r="AH433" s="77"/>
      <c r="AI433" s="49"/>
      <c r="AJ433" s="49"/>
      <c r="AK433" s="49"/>
      <c r="AL433" s="49"/>
      <c r="AM433" s="49"/>
      <c r="AN433" s="15"/>
      <c r="AO433" s="15"/>
      <c r="AP433" s="72"/>
      <c r="AQ433" s="15"/>
      <c r="AR433" s="15"/>
      <c r="AS433" s="46"/>
      <c r="AT433" s="15"/>
      <c r="AU433" s="15"/>
      <c r="AV433" s="15"/>
      <c r="AW433" s="15"/>
      <c r="AX433" s="77"/>
      <c r="AY433" s="77"/>
      <c r="AZ433" s="77"/>
      <c r="BA433" s="49"/>
      <c r="BB433" s="49"/>
      <c r="BC433" s="15"/>
      <c r="BD433" s="15"/>
      <c r="BE433" s="15"/>
      <c r="BF433" s="15"/>
      <c r="BG433" s="15"/>
      <c r="BH433" s="15"/>
      <c r="BI433" s="15"/>
      <c r="BJ433" s="15"/>
      <c r="BK433" s="15"/>
      <c r="BL433" s="46"/>
      <c r="BM433" s="15"/>
      <c r="BN433" s="15"/>
      <c r="BO433" s="15"/>
      <c r="BP433" s="15"/>
      <c r="BQ433" s="15"/>
      <c r="BR433" s="76"/>
      <c r="BS433" s="15"/>
      <c r="BT433" s="77"/>
      <c r="BU433" s="77"/>
      <c r="BV433" s="77"/>
      <c r="BW433" s="49"/>
      <c r="BX433" s="49"/>
      <c r="BY433" s="49"/>
      <c r="BZ433" s="49"/>
      <c r="CA433" s="49"/>
      <c r="CB433" s="49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</row>
    <row r="434" spans="1:213" ht="16.899999999999999" customHeight="1">
      <c r="A434" s="15"/>
      <c r="B434" s="72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49"/>
      <c r="AL434" s="15"/>
      <c r="AM434" s="15"/>
      <c r="AN434" s="15"/>
      <c r="AO434" s="15"/>
      <c r="AP434" s="72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49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</row>
    <row r="435" spans="1:213" ht="16.899999999999999" customHeight="1">
      <c r="A435" s="15"/>
      <c r="B435" s="72"/>
      <c r="C435" s="15"/>
      <c r="D435" s="15"/>
      <c r="E435" s="46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49"/>
      <c r="S435" s="15"/>
      <c r="T435" s="15"/>
      <c r="U435" s="15"/>
      <c r="V435" s="15"/>
      <c r="W435" s="15"/>
      <c r="X435" s="46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49"/>
      <c r="AL435" s="15"/>
      <c r="AM435" s="15"/>
      <c r="AN435" s="15"/>
      <c r="AO435" s="15"/>
      <c r="AP435" s="72"/>
      <c r="AQ435" s="15"/>
      <c r="AR435" s="15"/>
      <c r="AS435" s="46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49"/>
      <c r="BG435" s="15"/>
      <c r="BH435" s="15"/>
      <c r="BI435" s="15"/>
      <c r="BJ435" s="15"/>
      <c r="BK435" s="15"/>
      <c r="BL435" s="46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49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</row>
    <row r="436" spans="1:213" ht="16.899999999999999" customHeight="1">
      <c r="A436" s="15"/>
      <c r="B436" s="72"/>
      <c r="C436" s="15"/>
      <c r="D436" s="15"/>
      <c r="E436" s="15"/>
      <c r="F436" s="15"/>
      <c r="G436" s="15"/>
      <c r="H436" s="15"/>
      <c r="I436" s="15"/>
      <c r="J436" s="61"/>
      <c r="K436" s="61"/>
      <c r="L436" s="61"/>
      <c r="M436" s="61"/>
      <c r="N436" s="61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61"/>
      <c r="AG436" s="61"/>
      <c r="AH436" s="61"/>
      <c r="AI436" s="61"/>
      <c r="AJ436" s="61"/>
      <c r="AK436" s="49"/>
      <c r="AL436" s="61"/>
      <c r="AM436" s="61"/>
      <c r="AN436" s="15"/>
      <c r="AO436" s="15"/>
      <c r="AP436" s="72"/>
      <c r="AQ436" s="15"/>
      <c r="AR436" s="15"/>
      <c r="AS436" s="15"/>
      <c r="AT436" s="15"/>
      <c r="AU436" s="15"/>
      <c r="AV436" s="15"/>
      <c r="AW436" s="15"/>
      <c r="AX436" s="61"/>
      <c r="AY436" s="61"/>
      <c r="AZ436" s="61"/>
      <c r="BA436" s="61"/>
      <c r="BB436" s="61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61"/>
      <c r="BU436" s="61"/>
      <c r="BV436" s="61"/>
      <c r="BW436" s="61"/>
      <c r="BX436" s="61"/>
      <c r="BY436" s="49"/>
      <c r="BZ436" s="61"/>
      <c r="CA436" s="61"/>
      <c r="CB436" s="61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</row>
    <row r="437" spans="1:213" ht="16.899999999999999" customHeight="1">
      <c r="A437" s="15"/>
      <c r="B437" s="72"/>
      <c r="C437" s="15"/>
      <c r="D437" s="15"/>
      <c r="E437" s="46"/>
      <c r="F437" s="15"/>
      <c r="G437" s="15"/>
      <c r="H437" s="15"/>
      <c r="I437" s="15"/>
      <c r="J437" s="61"/>
      <c r="K437" s="61"/>
      <c r="L437" s="61"/>
      <c r="M437" s="61"/>
      <c r="N437" s="61"/>
      <c r="O437" s="15"/>
      <c r="P437" s="15"/>
      <c r="Q437" s="15"/>
      <c r="R437" s="15"/>
      <c r="S437" s="15"/>
      <c r="T437" s="15"/>
      <c r="U437" s="15"/>
      <c r="V437" s="15"/>
      <c r="W437" s="15"/>
      <c r="X437" s="46"/>
      <c r="Y437" s="15"/>
      <c r="Z437" s="15"/>
      <c r="AA437" s="15"/>
      <c r="AB437" s="15"/>
      <c r="AC437" s="15"/>
      <c r="AD437" s="72"/>
      <c r="AE437" s="15"/>
      <c r="AF437" s="61"/>
      <c r="AG437" s="61"/>
      <c r="AH437" s="61"/>
      <c r="AI437" s="61"/>
      <c r="AJ437" s="61"/>
      <c r="AK437" s="49"/>
      <c r="AL437" s="61"/>
      <c r="AM437" s="61"/>
      <c r="AN437" s="15"/>
      <c r="AO437" s="15"/>
      <c r="AP437" s="72"/>
      <c r="AQ437" s="15"/>
      <c r="AR437" s="15"/>
      <c r="AS437" s="46"/>
      <c r="AT437" s="15"/>
      <c r="AU437" s="15"/>
      <c r="AV437" s="15"/>
      <c r="AW437" s="15"/>
      <c r="AX437" s="61"/>
      <c r="AY437" s="61"/>
      <c r="AZ437" s="61"/>
      <c r="BA437" s="61"/>
      <c r="BB437" s="61"/>
      <c r="BC437" s="15"/>
      <c r="BD437" s="15"/>
      <c r="BE437" s="15"/>
      <c r="BF437" s="15"/>
      <c r="BG437" s="15"/>
      <c r="BH437" s="15"/>
      <c r="BI437" s="15"/>
      <c r="BJ437" s="15"/>
      <c r="BK437" s="15"/>
      <c r="BL437" s="46"/>
      <c r="BM437" s="15"/>
      <c r="BN437" s="15"/>
      <c r="BO437" s="15"/>
      <c r="BP437" s="15"/>
      <c r="BQ437" s="15"/>
      <c r="BR437" s="72"/>
      <c r="BS437" s="15"/>
      <c r="BT437" s="61"/>
      <c r="BU437" s="61"/>
      <c r="BV437" s="61"/>
      <c r="BW437" s="61"/>
      <c r="BX437" s="61"/>
      <c r="BY437" s="49"/>
      <c r="BZ437" s="61"/>
      <c r="CA437" s="61"/>
      <c r="CB437" s="61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</row>
    <row r="438" spans="1:213" ht="16.899999999999999" customHeight="1">
      <c r="A438" s="15"/>
      <c r="B438" s="72"/>
      <c r="C438" s="15"/>
      <c r="D438" s="15"/>
      <c r="E438" s="15"/>
      <c r="F438" s="61"/>
      <c r="G438" s="61"/>
      <c r="H438" s="61"/>
      <c r="I438" s="61"/>
      <c r="J438" s="61"/>
      <c r="K438" s="61"/>
      <c r="L438" s="61"/>
      <c r="M438" s="61"/>
      <c r="N438" s="61"/>
      <c r="O438" s="15"/>
      <c r="P438" s="15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49"/>
      <c r="AF438" s="49"/>
      <c r="AG438" s="61"/>
      <c r="AH438" s="15"/>
      <c r="AI438" s="15"/>
      <c r="AJ438" s="15"/>
      <c r="AK438" s="15"/>
      <c r="AL438" s="15"/>
      <c r="AM438" s="15"/>
      <c r="AN438" s="15"/>
      <c r="AO438" s="15"/>
      <c r="AP438" s="72"/>
      <c r="AQ438" s="15"/>
      <c r="AR438" s="15"/>
      <c r="AS438" s="15"/>
      <c r="AT438" s="61"/>
      <c r="AU438" s="61"/>
      <c r="AV438" s="61"/>
      <c r="AW438" s="61"/>
      <c r="AX438" s="61"/>
      <c r="AY438" s="61"/>
      <c r="AZ438" s="61"/>
      <c r="BA438" s="61"/>
      <c r="BB438" s="61"/>
      <c r="BC438" s="15"/>
      <c r="BD438" s="15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49"/>
      <c r="BT438" s="49"/>
      <c r="BU438" s="61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</row>
    <row r="439" spans="1:213" ht="16.899999999999999" customHeight="1">
      <c r="A439" s="15"/>
      <c r="B439" s="72"/>
      <c r="C439" s="15"/>
      <c r="D439" s="47"/>
      <c r="E439" s="15"/>
      <c r="F439" s="61"/>
      <c r="G439" s="46"/>
      <c r="H439" s="61"/>
      <c r="I439" s="61"/>
      <c r="J439" s="61"/>
      <c r="K439" s="61"/>
      <c r="L439" s="61"/>
      <c r="M439" s="61"/>
      <c r="N439" s="61"/>
      <c r="O439" s="15"/>
      <c r="P439" s="15"/>
      <c r="Q439" s="61"/>
      <c r="R439" s="61"/>
      <c r="S439" s="61"/>
      <c r="T439" s="61"/>
      <c r="U439" s="61"/>
      <c r="V439" s="61"/>
      <c r="W439" s="61"/>
      <c r="X439" s="47"/>
      <c r="Y439" s="15"/>
      <c r="Z439" s="46"/>
      <c r="AA439" s="15"/>
      <c r="AB439" s="61"/>
      <c r="AC439" s="61"/>
      <c r="AD439" s="61"/>
      <c r="AE439" s="61"/>
      <c r="AF439" s="61"/>
      <c r="AG439" s="61"/>
      <c r="AH439" s="61"/>
      <c r="AI439" s="15"/>
      <c r="AJ439" s="15"/>
      <c r="AK439" s="15"/>
      <c r="AL439" s="15"/>
      <c r="AM439" s="15"/>
      <c r="AN439" s="15"/>
      <c r="AO439" s="15"/>
      <c r="AP439" s="72"/>
      <c r="AQ439" s="15"/>
      <c r="AR439" s="47"/>
      <c r="AS439" s="15"/>
      <c r="AT439" s="61"/>
      <c r="AU439" s="46"/>
      <c r="AV439" s="61"/>
      <c r="AW439" s="61"/>
      <c r="AX439" s="61"/>
      <c r="AY439" s="61"/>
      <c r="AZ439" s="61"/>
      <c r="BA439" s="61"/>
      <c r="BB439" s="61"/>
      <c r="BC439" s="15"/>
      <c r="BD439" s="15"/>
      <c r="BE439" s="61"/>
      <c r="BF439" s="61"/>
      <c r="BG439" s="61"/>
      <c r="BH439" s="61"/>
      <c r="BI439" s="61"/>
      <c r="BJ439" s="61"/>
      <c r="BK439" s="61"/>
      <c r="BL439" s="47"/>
      <c r="BM439" s="15"/>
      <c r="BN439" s="46"/>
      <c r="BO439" s="15"/>
      <c r="BP439" s="61"/>
      <c r="BQ439" s="61"/>
      <c r="BR439" s="61"/>
      <c r="BS439" s="61"/>
      <c r="BT439" s="61"/>
      <c r="BU439" s="61"/>
      <c r="BV439" s="61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</row>
    <row r="440" spans="1:213" ht="16.899999999999999" customHeight="1">
      <c r="A440" s="15"/>
      <c r="B440" s="15"/>
      <c r="C440" s="15"/>
      <c r="D440" s="15"/>
      <c r="E440" s="12"/>
      <c r="F440" s="15"/>
      <c r="G440" s="235"/>
      <c r="H440" s="15"/>
      <c r="I440" s="15"/>
      <c r="J440" s="12"/>
      <c r="K440" s="15"/>
      <c r="L440" s="12"/>
      <c r="M440" s="45"/>
      <c r="N440" s="15"/>
      <c r="O440" s="15"/>
      <c r="P440" s="15"/>
      <c r="Q440" s="15"/>
      <c r="R440" s="12"/>
      <c r="S440" s="275"/>
      <c r="T440" s="73"/>
      <c r="U440" s="15"/>
      <c r="V440" s="15"/>
      <c r="W440" s="15"/>
      <c r="X440" s="15"/>
      <c r="Y440" s="12"/>
      <c r="Z440" s="235"/>
      <c r="AA440" s="12"/>
      <c r="AB440" s="15"/>
      <c r="AC440" s="15"/>
      <c r="AD440" s="12"/>
      <c r="AE440" s="12"/>
      <c r="AF440" s="45"/>
      <c r="AG440" s="15"/>
      <c r="AH440" s="15"/>
      <c r="AI440" s="15"/>
      <c r="AJ440" s="15"/>
      <c r="AK440" s="12"/>
      <c r="AL440" s="275"/>
      <c r="AM440" s="15"/>
      <c r="AN440" s="15"/>
      <c r="AO440" s="15"/>
      <c r="AP440" s="15"/>
      <c r="AQ440" s="15"/>
      <c r="AR440" s="15"/>
      <c r="AS440" s="12"/>
      <c r="AT440" s="15"/>
      <c r="AU440" s="235"/>
      <c r="AV440" s="15"/>
      <c r="AW440" s="15"/>
      <c r="AX440" s="12"/>
      <c r="AY440" s="15"/>
      <c r="AZ440" s="12"/>
      <c r="BA440" s="45"/>
      <c r="BB440" s="15"/>
      <c r="BC440" s="15"/>
      <c r="BD440" s="15"/>
      <c r="BE440" s="15"/>
      <c r="BF440" s="12"/>
      <c r="BG440" s="275"/>
      <c r="BH440" s="73"/>
      <c r="BI440" s="15"/>
      <c r="BJ440" s="15"/>
      <c r="BK440" s="15"/>
      <c r="BL440" s="15"/>
      <c r="BM440" s="12"/>
      <c r="BN440" s="235"/>
      <c r="BO440" s="12"/>
      <c r="BP440" s="15"/>
      <c r="BQ440" s="15"/>
      <c r="BR440" s="12"/>
      <c r="BS440" s="12"/>
      <c r="BT440" s="45"/>
      <c r="BU440" s="15"/>
      <c r="BV440" s="15"/>
      <c r="BW440" s="15"/>
      <c r="BX440" s="15"/>
      <c r="BY440" s="12"/>
      <c r="BZ440" s="27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</row>
    <row r="441" spans="1:213" ht="16.899999999999999" customHeight="1">
      <c r="A441" s="15"/>
      <c r="B441" s="15"/>
      <c r="C441" s="15"/>
      <c r="D441" s="73"/>
      <c r="E441" s="12"/>
      <c r="F441" s="73"/>
      <c r="G441" s="235"/>
      <c r="H441" s="73"/>
      <c r="I441" s="62"/>
      <c r="J441" s="62"/>
      <c r="K441" s="62"/>
      <c r="L441" s="61"/>
      <c r="M441" s="61"/>
      <c r="N441" s="15"/>
      <c r="O441" s="62"/>
      <c r="P441" s="12"/>
      <c r="Q441" s="189"/>
      <c r="R441" s="189"/>
      <c r="S441" s="15"/>
      <c r="T441" s="15"/>
      <c r="U441" s="15"/>
      <c r="V441" s="73"/>
      <c r="W441" s="73"/>
      <c r="X441" s="15"/>
      <c r="Y441" s="12"/>
      <c r="Z441" s="235"/>
      <c r="AA441" s="62"/>
      <c r="AB441" s="15"/>
      <c r="AC441" s="14"/>
      <c r="AD441" s="14"/>
      <c r="AE441" s="14"/>
      <c r="AF441" s="62"/>
      <c r="AG441" s="15"/>
      <c r="AH441" s="62"/>
      <c r="AI441" s="12"/>
      <c r="AJ441" s="189"/>
      <c r="AK441" s="189"/>
      <c r="AL441" s="15"/>
      <c r="AM441" s="15"/>
      <c r="AN441" s="15"/>
      <c r="AO441" s="15"/>
      <c r="AP441" s="15"/>
      <c r="AQ441" s="15"/>
      <c r="AR441" s="73"/>
      <c r="AS441" s="12"/>
      <c r="AT441" s="73"/>
      <c r="AU441" s="235"/>
      <c r="AV441" s="73"/>
      <c r="AW441" s="62"/>
      <c r="AX441" s="62"/>
      <c r="AY441" s="62"/>
      <c r="AZ441" s="61"/>
      <c r="BA441" s="61"/>
      <c r="BB441" s="15"/>
      <c r="BC441" s="62"/>
      <c r="BD441" s="12"/>
      <c r="BE441" s="189"/>
      <c r="BF441" s="189"/>
      <c r="BG441" s="15"/>
      <c r="BH441" s="15"/>
      <c r="BI441" s="15"/>
      <c r="BJ441" s="73"/>
      <c r="BK441" s="73"/>
      <c r="BL441" s="15"/>
      <c r="BM441" s="12"/>
      <c r="BN441" s="235"/>
      <c r="BO441" s="62"/>
      <c r="BP441" s="15"/>
      <c r="BQ441" s="14"/>
      <c r="BR441" s="14"/>
      <c r="BS441" s="14"/>
      <c r="BT441" s="62"/>
      <c r="BU441" s="15"/>
      <c r="BV441" s="62"/>
      <c r="BW441" s="12"/>
      <c r="BX441" s="189"/>
      <c r="BY441" s="189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</row>
    <row r="442" spans="1:213" ht="16.899999999999999" customHeight="1">
      <c r="A442" s="15"/>
      <c r="B442" s="15"/>
      <c r="C442" s="15"/>
      <c r="D442" s="73"/>
      <c r="E442" s="73"/>
      <c r="F442" s="73"/>
      <c r="G442" s="73"/>
      <c r="H442" s="15"/>
      <c r="I442" s="15"/>
      <c r="J442" s="12"/>
      <c r="K442" s="12"/>
      <c r="L442" s="61"/>
      <c r="M442" s="61"/>
      <c r="N442" s="61"/>
      <c r="O442" s="15"/>
      <c r="P442" s="15"/>
      <c r="Q442" s="15"/>
      <c r="R442" s="15"/>
      <c r="S442" s="15"/>
      <c r="T442" s="15"/>
      <c r="U442" s="73"/>
      <c r="V442" s="73"/>
      <c r="W442" s="73"/>
      <c r="X442" s="73"/>
      <c r="Y442" s="15"/>
      <c r="Z442" s="15"/>
      <c r="AA442" s="12"/>
      <c r="AB442" s="13"/>
      <c r="AC442" s="12"/>
      <c r="AD442" s="12"/>
      <c r="AE442" s="12"/>
      <c r="AF442" s="15"/>
      <c r="AG442" s="62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73"/>
      <c r="AS442" s="73"/>
      <c r="AT442" s="73"/>
      <c r="AU442" s="73"/>
      <c r="AV442" s="15"/>
      <c r="AW442" s="15"/>
      <c r="AX442" s="12"/>
      <c r="AY442" s="12"/>
      <c r="AZ442" s="61"/>
      <c r="BA442" s="61"/>
      <c r="BB442" s="61"/>
      <c r="BC442" s="15"/>
      <c r="BD442" s="15"/>
      <c r="BE442" s="15"/>
      <c r="BF442" s="15"/>
      <c r="BG442" s="15"/>
      <c r="BH442" s="15"/>
      <c r="BI442" s="73"/>
      <c r="BJ442" s="73"/>
      <c r="BK442" s="73"/>
      <c r="BL442" s="73"/>
      <c r="BM442" s="15"/>
      <c r="BN442" s="15"/>
      <c r="BO442" s="12"/>
      <c r="BP442" s="13"/>
      <c r="BQ442" s="12"/>
      <c r="BR442" s="12"/>
      <c r="BS442" s="12"/>
      <c r="BT442" s="15"/>
      <c r="BU442" s="62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</row>
    <row r="443" spans="1:213" ht="16.899999999999999" customHeight="1">
      <c r="A443" s="15"/>
      <c r="B443" s="76"/>
      <c r="C443" s="15"/>
      <c r="D443" s="53"/>
      <c r="E443" s="95"/>
      <c r="F443" s="95"/>
      <c r="G443" s="50"/>
      <c r="H443" s="50"/>
      <c r="I443" s="50"/>
      <c r="J443" s="15"/>
      <c r="K443" s="76"/>
      <c r="L443" s="15"/>
      <c r="M443" s="53"/>
      <c r="N443" s="53"/>
      <c r="O443" s="53"/>
      <c r="P443" s="53"/>
      <c r="Q443" s="53"/>
      <c r="R443" s="50"/>
      <c r="S443" s="15"/>
      <c r="T443" s="15"/>
      <c r="U443" s="15"/>
      <c r="V443" s="75"/>
      <c r="W443" s="53"/>
      <c r="X443" s="95"/>
      <c r="Y443" s="95"/>
      <c r="Z443" s="95"/>
      <c r="AA443" s="95"/>
      <c r="AB443" s="50"/>
      <c r="AC443" s="15"/>
      <c r="AD443" s="15"/>
      <c r="AE443" s="150"/>
      <c r="AF443" s="53"/>
      <c r="AG443" s="53"/>
      <c r="AH443" s="53"/>
      <c r="AI443" s="53"/>
      <c r="AJ443" s="53"/>
      <c r="AK443" s="53"/>
      <c r="AL443" s="15"/>
      <c r="AM443" s="15"/>
      <c r="AN443" s="15"/>
      <c r="AO443" s="15"/>
      <c r="AP443" s="76"/>
      <c r="AQ443" s="15"/>
      <c r="AR443" s="53"/>
      <c r="AS443" s="95"/>
      <c r="AT443" s="95"/>
      <c r="AU443" s="50"/>
      <c r="AV443" s="50"/>
      <c r="AW443" s="50"/>
      <c r="AX443" s="15"/>
      <c r="AY443" s="76"/>
      <c r="AZ443" s="15"/>
      <c r="BA443" s="53"/>
      <c r="BB443" s="53"/>
      <c r="BC443" s="53"/>
      <c r="BD443" s="53"/>
      <c r="BE443" s="53"/>
      <c r="BF443" s="50"/>
      <c r="BG443" s="15"/>
      <c r="BH443" s="15"/>
      <c r="BI443" s="15"/>
      <c r="BJ443" s="75"/>
      <c r="BK443" s="53"/>
      <c r="BL443" s="95"/>
      <c r="BM443" s="95"/>
      <c r="BN443" s="95"/>
      <c r="BO443" s="95"/>
      <c r="BP443" s="50"/>
      <c r="BQ443" s="15"/>
      <c r="BR443" s="15"/>
      <c r="BS443" s="150"/>
      <c r="BT443" s="53"/>
      <c r="BU443" s="53"/>
      <c r="BV443" s="53"/>
      <c r="BW443" s="53"/>
      <c r="BX443" s="53"/>
      <c r="BY443" s="53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</row>
    <row r="444" spans="1:213" ht="16.899999999999999" customHeight="1">
      <c r="A444" s="15"/>
      <c r="B444" s="72"/>
      <c r="C444" s="15"/>
      <c r="D444" s="15"/>
      <c r="E444" s="15"/>
      <c r="F444" s="15"/>
      <c r="G444" s="15"/>
      <c r="H444" s="15"/>
      <c r="I444" s="15"/>
      <c r="J444" s="15"/>
      <c r="K444" s="12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72"/>
      <c r="AQ444" s="15"/>
      <c r="AR444" s="15"/>
      <c r="AS444" s="15"/>
      <c r="AT444" s="15"/>
      <c r="AU444" s="15"/>
      <c r="AV444" s="15"/>
      <c r="AW444" s="15"/>
      <c r="AX444" s="15"/>
      <c r="AY444" s="12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</row>
    <row r="445" spans="1:213" ht="16.899999999999999" customHeight="1">
      <c r="A445" s="15"/>
      <c r="B445" s="76"/>
      <c r="C445" s="15"/>
      <c r="D445" s="77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76"/>
      <c r="V445" s="75"/>
      <c r="W445" s="77"/>
      <c r="X445" s="15"/>
      <c r="Y445" s="15"/>
      <c r="Z445" s="15"/>
      <c r="AA445" s="13"/>
      <c r="AB445" s="12"/>
      <c r="AC445" s="15"/>
      <c r="AD445" s="12"/>
      <c r="AE445" s="47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76"/>
      <c r="AQ445" s="15"/>
      <c r="AR445" s="77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76"/>
      <c r="BJ445" s="75"/>
      <c r="BK445" s="77"/>
      <c r="BL445" s="15"/>
      <c r="BM445" s="15"/>
      <c r="BN445" s="15"/>
      <c r="BO445" s="13"/>
      <c r="BP445" s="12"/>
      <c r="BQ445" s="15"/>
      <c r="BR445" s="12"/>
      <c r="BS445" s="47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</row>
    <row r="446" spans="1:213" ht="16.899999999999999" customHeight="1">
      <c r="A446" s="15"/>
      <c r="B446" s="76"/>
      <c r="C446" s="15"/>
      <c r="D446" s="77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75"/>
      <c r="W446" s="77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76"/>
      <c r="AQ446" s="15"/>
      <c r="AR446" s="77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75"/>
      <c r="BK446" s="77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</row>
    <row r="447" spans="1:213" ht="16.899999999999999" customHeight="1">
      <c r="A447" s="15"/>
      <c r="B447" s="72"/>
      <c r="C447" s="15"/>
      <c r="D447" s="79"/>
      <c r="E447" s="15"/>
      <c r="F447" s="77"/>
      <c r="G447" s="77"/>
      <c r="H447" s="77"/>
      <c r="I447" s="45"/>
      <c r="J447" s="45"/>
      <c r="K447" s="45"/>
      <c r="L447" s="15"/>
      <c r="M447" s="15"/>
      <c r="N447" s="15"/>
      <c r="O447" s="15"/>
      <c r="P447" s="15"/>
      <c r="Q447" s="15"/>
      <c r="R447" s="15"/>
      <c r="S447" s="15"/>
      <c r="T447" s="15"/>
      <c r="U447" s="76"/>
      <c r="V447" s="78"/>
      <c r="W447" s="79"/>
      <c r="X447" s="77"/>
      <c r="Y447" s="45"/>
      <c r="Z447" s="45"/>
      <c r="AA447" s="45"/>
      <c r="AB447" s="45"/>
      <c r="AC447" s="15"/>
      <c r="AD447" s="45"/>
      <c r="AE447" s="45"/>
      <c r="AF447" s="45"/>
      <c r="AG447" s="49"/>
      <c r="AH447" s="15"/>
      <c r="AI447" s="15"/>
      <c r="AJ447" s="15"/>
      <c r="AK447" s="15"/>
      <c r="AL447" s="15"/>
      <c r="AM447" s="15"/>
      <c r="AN447" s="15"/>
      <c r="AO447" s="15"/>
      <c r="AP447" s="72"/>
      <c r="AQ447" s="15"/>
      <c r="AR447" s="79"/>
      <c r="AS447" s="15"/>
      <c r="AT447" s="77"/>
      <c r="AU447" s="77"/>
      <c r="AV447" s="77"/>
      <c r="AW447" s="45"/>
      <c r="AX447" s="45"/>
      <c r="AY447" s="45"/>
      <c r="AZ447" s="15"/>
      <c r="BA447" s="15"/>
      <c r="BB447" s="15"/>
      <c r="BC447" s="15"/>
      <c r="BD447" s="15"/>
      <c r="BE447" s="15"/>
      <c r="BF447" s="15"/>
      <c r="BG447" s="15"/>
      <c r="BH447" s="15"/>
      <c r="BI447" s="76"/>
      <c r="BJ447" s="78"/>
      <c r="BK447" s="79"/>
      <c r="BL447" s="77"/>
      <c r="BM447" s="45"/>
      <c r="BN447" s="45"/>
      <c r="BO447" s="45"/>
      <c r="BP447" s="45"/>
      <c r="BQ447" s="15"/>
      <c r="BR447" s="45"/>
      <c r="BS447" s="45"/>
      <c r="BT447" s="45"/>
      <c r="BU447" s="49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</row>
    <row r="448" spans="1:213" ht="16.899999999999999" customHeight="1">
      <c r="A448" s="15"/>
      <c r="B448" s="76"/>
      <c r="C448" s="15"/>
      <c r="D448" s="77"/>
      <c r="E448" s="15"/>
      <c r="F448" s="77"/>
      <c r="G448" s="77"/>
      <c r="H448" s="77"/>
      <c r="I448" s="49"/>
      <c r="J448" s="49"/>
      <c r="K448" s="49"/>
      <c r="L448" s="15"/>
      <c r="M448" s="15"/>
      <c r="N448" s="15"/>
      <c r="O448" s="15"/>
      <c r="P448" s="15"/>
      <c r="Q448" s="15"/>
      <c r="R448" s="15"/>
      <c r="S448" s="15"/>
      <c r="T448" s="15"/>
      <c r="U448" s="76"/>
      <c r="V448" s="75"/>
      <c r="W448" s="77"/>
      <c r="X448" s="77"/>
      <c r="Y448" s="49"/>
      <c r="Z448" s="49"/>
      <c r="AA448" s="49"/>
      <c r="AB448" s="49"/>
      <c r="AC448" s="15"/>
      <c r="AD448" s="49"/>
      <c r="AE448" s="49"/>
      <c r="AF448" s="49"/>
      <c r="AG448" s="49"/>
      <c r="AH448" s="15"/>
      <c r="AI448" s="15"/>
      <c r="AJ448" s="15"/>
      <c r="AK448" s="15"/>
      <c r="AL448" s="15"/>
      <c r="AM448" s="15"/>
      <c r="AN448" s="15"/>
      <c r="AO448" s="15"/>
      <c r="AP448" s="76"/>
      <c r="AQ448" s="15"/>
      <c r="AR448" s="77"/>
      <c r="AS448" s="15"/>
      <c r="AT448" s="77"/>
      <c r="AU448" s="77"/>
      <c r="AV448" s="77"/>
      <c r="AW448" s="49"/>
      <c r="AX448" s="49"/>
      <c r="AY448" s="49"/>
      <c r="AZ448" s="15"/>
      <c r="BA448" s="15"/>
      <c r="BB448" s="15"/>
      <c r="BC448" s="15"/>
      <c r="BD448" s="15"/>
      <c r="BE448" s="15"/>
      <c r="BF448" s="15"/>
      <c r="BG448" s="15"/>
      <c r="BH448" s="15"/>
      <c r="BI448" s="76"/>
      <c r="BJ448" s="75"/>
      <c r="BK448" s="77"/>
      <c r="BL448" s="77"/>
      <c r="BM448" s="49"/>
      <c r="BN448" s="49"/>
      <c r="BO448" s="49"/>
      <c r="BP448" s="49"/>
      <c r="BQ448" s="15"/>
      <c r="BR448" s="49"/>
      <c r="BS448" s="49"/>
      <c r="BT448" s="49"/>
      <c r="BU448" s="49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</row>
    <row r="449" spans="1:213" ht="16.899999999999999" customHeight="1">
      <c r="A449" s="15"/>
      <c r="B449" s="76"/>
      <c r="C449" s="15"/>
      <c r="D449" s="77"/>
      <c r="E449" s="15"/>
      <c r="F449" s="79"/>
      <c r="G449" s="79"/>
      <c r="H449" s="79"/>
      <c r="I449" s="73"/>
      <c r="J449" s="73"/>
      <c r="K449" s="73"/>
      <c r="L449" s="15"/>
      <c r="M449" s="15"/>
      <c r="N449" s="15"/>
      <c r="O449" s="15"/>
      <c r="P449" s="15"/>
      <c r="Q449" s="15"/>
      <c r="R449" s="15"/>
      <c r="S449" s="15"/>
      <c r="T449" s="15"/>
      <c r="U449" s="72"/>
      <c r="V449" s="75"/>
      <c r="W449" s="77"/>
      <c r="X449" s="79"/>
      <c r="Y449" s="73"/>
      <c r="Z449" s="73"/>
      <c r="AA449" s="73"/>
      <c r="AB449" s="73"/>
      <c r="AC449" s="15"/>
      <c r="AD449" s="73"/>
      <c r="AE449" s="73"/>
      <c r="AF449" s="73"/>
      <c r="AG449" s="73"/>
      <c r="AH449" s="15"/>
      <c r="AI449" s="15"/>
      <c r="AJ449" s="15"/>
      <c r="AK449" s="15"/>
      <c r="AL449" s="15"/>
      <c r="AM449" s="15"/>
      <c r="AN449" s="15"/>
      <c r="AO449" s="15"/>
      <c r="AP449" s="76"/>
      <c r="AQ449" s="15"/>
      <c r="AR449" s="77"/>
      <c r="AS449" s="15"/>
      <c r="AT449" s="79"/>
      <c r="AU449" s="79"/>
      <c r="AV449" s="79"/>
      <c r="AW449" s="73"/>
      <c r="AX449" s="73"/>
      <c r="AY449" s="73"/>
      <c r="AZ449" s="15"/>
      <c r="BA449" s="15"/>
      <c r="BB449" s="15"/>
      <c r="BC449" s="15"/>
      <c r="BD449" s="15"/>
      <c r="BE449" s="15"/>
      <c r="BF449" s="15"/>
      <c r="BG449" s="15"/>
      <c r="BH449" s="15"/>
      <c r="BI449" s="72"/>
      <c r="BJ449" s="75"/>
      <c r="BK449" s="77"/>
      <c r="BL449" s="79"/>
      <c r="BM449" s="73"/>
      <c r="BN449" s="73"/>
      <c r="BO449" s="73"/>
      <c r="BP449" s="73"/>
      <c r="BQ449" s="15"/>
      <c r="BR449" s="73"/>
      <c r="BS449" s="73"/>
      <c r="BT449" s="73"/>
      <c r="BU449" s="73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</row>
    <row r="450" spans="1:213" ht="16.899999999999999" customHeight="1">
      <c r="A450" s="15"/>
      <c r="B450" s="72"/>
      <c r="C450" s="15"/>
      <c r="D450" s="79"/>
      <c r="E450" s="15"/>
      <c r="F450" s="77"/>
      <c r="G450" s="77"/>
      <c r="H450" s="77"/>
      <c r="I450" s="49"/>
      <c r="J450" s="49"/>
      <c r="K450" s="49"/>
      <c r="L450" s="15"/>
      <c r="M450" s="15"/>
      <c r="N450" s="15"/>
      <c r="O450" s="15"/>
      <c r="P450" s="15"/>
      <c r="Q450" s="15"/>
      <c r="R450" s="15"/>
      <c r="S450" s="15"/>
      <c r="T450" s="15"/>
      <c r="U450" s="76"/>
      <c r="V450" s="78"/>
      <c r="W450" s="79"/>
      <c r="X450" s="77"/>
      <c r="Y450" s="49"/>
      <c r="Z450" s="49"/>
      <c r="AA450" s="49"/>
      <c r="AB450" s="49"/>
      <c r="AC450" s="15"/>
      <c r="AD450" s="49"/>
      <c r="AE450" s="49"/>
      <c r="AF450" s="49"/>
      <c r="AG450" s="49"/>
      <c r="AH450" s="15"/>
      <c r="AI450" s="15"/>
      <c r="AJ450" s="15"/>
      <c r="AK450" s="15"/>
      <c r="AL450" s="15"/>
      <c r="AM450" s="15"/>
      <c r="AN450" s="15"/>
      <c r="AO450" s="15"/>
      <c r="AP450" s="72"/>
      <c r="AQ450" s="15"/>
      <c r="AR450" s="79"/>
      <c r="AS450" s="15"/>
      <c r="AT450" s="77"/>
      <c r="AU450" s="77"/>
      <c r="AV450" s="77"/>
      <c r="AW450" s="49"/>
      <c r="AX450" s="49"/>
      <c r="AY450" s="49"/>
      <c r="AZ450" s="15"/>
      <c r="BA450" s="15"/>
      <c r="BB450" s="15"/>
      <c r="BC450" s="15"/>
      <c r="BD450" s="15"/>
      <c r="BE450" s="15"/>
      <c r="BF450" s="15"/>
      <c r="BG450" s="15"/>
      <c r="BH450" s="15"/>
      <c r="BI450" s="76"/>
      <c r="BJ450" s="78"/>
      <c r="BK450" s="79"/>
      <c r="BL450" s="77"/>
      <c r="BM450" s="49"/>
      <c r="BN450" s="49"/>
      <c r="BO450" s="49"/>
      <c r="BP450" s="49"/>
      <c r="BQ450" s="15"/>
      <c r="BR450" s="49"/>
      <c r="BS450" s="49"/>
      <c r="BT450" s="49"/>
      <c r="BU450" s="49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</row>
    <row r="451" spans="1:213" ht="16.899999999999999" customHeight="1">
      <c r="A451" s="15"/>
      <c r="B451" s="76"/>
      <c r="C451" s="15"/>
      <c r="D451" s="77"/>
      <c r="E451" s="15"/>
      <c r="F451" s="77"/>
      <c r="G451" s="77"/>
      <c r="H451" s="77"/>
      <c r="I451" s="49"/>
      <c r="J451" s="49"/>
      <c r="K451" s="49"/>
      <c r="L451" s="15"/>
      <c r="M451" s="15"/>
      <c r="N451" s="15"/>
      <c r="O451" s="15"/>
      <c r="P451" s="15"/>
      <c r="Q451" s="15"/>
      <c r="R451" s="15"/>
      <c r="S451" s="15"/>
      <c r="T451" s="15"/>
      <c r="U451" s="76"/>
      <c r="V451" s="75"/>
      <c r="W451" s="77"/>
      <c r="X451" s="77"/>
      <c r="Y451" s="49"/>
      <c r="Z451" s="49"/>
      <c r="AA451" s="49"/>
      <c r="AB451" s="49"/>
      <c r="AC451" s="15"/>
      <c r="AD451" s="49"/>
      <c r="AE451" s="49"/>
      <c r="AF451" s="49"/>
      <c r="AG451" s="49"/>
      <c r="AH451" s="15"/>
      <c r="AI451" s="15"/>
      <c r="AJ451" s="15"/>
      <c r="AK451" s="15"/>
      <c r="AL451" s="15"/>
      <c r="AM451" s="15"/>
      <c r="AN451" s="15"/>
      <c r="AO451" s="15"/>
      <c r="AP451" s="76"/>
      <c r="AQ451" s="15"/>
      <c r="AR451" s="77"/>
      <c r="AS451" s="15"/>
      <c r="AT451" s="77"/>
      <c r="AU451" s="77"/>
      <c r="AV451" s="77"/>
      <c r="AW451" s="49"/>
      <c r="AX451" s="49"/>
      <c r="AY451" s="49"/>
      <c r="AZ451" s="15"/>
      <c r="BA451" s="15"/>
      <c r="BB451" s="15"/>
      <c r="BC451" s="15"/>
      <c r="BD451" s="15"/>
      <c r="BE451" s="15"/>
      <c r="BF451" s="15"/>
      <c r="BG451" s="15"/>
      <c r="BH451" s="15"/>
      <c r="BI451" s="76"/>
      <c r="BJ451" s="75"/>
      <c r="BK451" s="77"/>
      <c r="BL451" s="77"/>
      <c r="BM451" s="49"/>
      <c r="BN451" s="49"/>
      <c r="BO451" s="49"/>
      <c r="BP451" s="49"/>
      <c r="BQ451" s="15"/>
      <c r="BR451" s="49"/>
      <c r="BS451" s="49"/>
      <c r="BT451" s="49"/>
      <c r="BU451" s="49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</row>
    <row r="452" spans="1:213" ht="16.899999999999999" customHeight="1">
      <c r="A452" s="15"/>
      <c r="B452" s="76"/>
      <c r="C452" s="15"/>
      <c r="D452" s="77"/>
      <c r="E452" s="15"/>
      <c r="F452" s="79"/>
      <c r="G452" s="79"/>
      <c r="H452" s="79"/>
      <c r="I452" s="73"/>
      <c r="J452" s="73"/>
      <c r="K452" s="73"/>
      <c r="L452" s="15"/>
      <c r="M452" s="15"/>
      <c r="N452" s="15"/>
      <c r="O452" s="15"/>
      <c r="P452" s="15"/>
      <c r="Q452" s="15"/>
      <c r="R452" s="15"/>
      <c r="S452" s="15"/>
      <c r="T452" s="15"/>
      <c r="U452" s="72"/>
      <c r="V452" s="75"/>
      <c r="W452" s="77"/>
      <c r="X452" s="79"/>
      <c r="Y452" s="73"/>
      <c r="Z452" s="73"/>
      <c r="AA452" s="73"/>
      <c r="AB452" s="73"/>
      <c r="AC452" s="15"/>
      <c r="AD452" s="73"/>
      <c r="AE452" s="73"/>
      <c r="AF452" s="73"/>
      <c r="AG452" s="73"/>
      <c r="AH452" s="15"/>
      <c r="AI452" s="15"/>
      <c r="AJ452" s="15"/>
      <c r="AK452" s="15"/>
      <c r="AL452" s="15"/>
      <c r="AM452" s="15"/>
      <c r="AN452" s="15"/>
      <c r="AO452" s="15"/>
      <c r="AP452" s="76"/>
      <c r="AQ452" s="15"/>
      <c r="AR452" s="77"/>
      <c r="AS452" s="15"/>
      <c r="AT452" s="79"/>
      <c r="AU452" s="79"/>
      <c r="AV452" s="79"/>
      <c r="AW452" s="73"/>
      <c r="AX452" s="73"/>
      <c r="AY452" s="73"/>
      <c r="AZ452" s="15"/>
      <c r="BA452" s="15"/>
      <c r="BB452" s="15"/>
      <c r="BC452" s="15"/>
      <c r="BD452" s="15"/>
      <c r="BE452" s="15"/>
      <c r="BF452" s="15"/>
      <c r="BG452" s="15"/>
      <c r="BH452" s="15"/>
      <c r="BI452" s="72"/>
      <c r="BJ452" s="75"/>
      <c r="BK452" s="77"/>
      <c r="BL452" s="79"/>
      <c r="BM452" s="73"/>
      <c r="BN452" s="73"/>
      <c r="BO452" s="73"/>
      <c r="BP452" s="73"/>
      <c r="BQ452" s="15"/>
      <c r="BR452" s="73"/>
      <c r="BS452" s="73"/>
      <c r="BT452" s="73"/>
      <c r="BU452" s="73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</row>
    <row r="453" spans="1:213" ht="16.899999999999999" customHeight="1">
      <c r="A453" s="15"/>
      <c r="B453" s="72"/>
      <c r="C453" s="15"/>
      <c r="D453" s="15"/>
      <c r="E453" s="15"/>
      <c r="F453" s="15"/>
      <c r="G453" s="76"/>
      <c r="H453" s="77"/>
      <c r="I453" s="77"/>
      <c r="J453" s="77"/>
      <c r="K453" s="77"/>
      <c r="L453" s="49"/>
      <c r="M453" s="49"/>
      <c r="N453" s="49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76"/>
      <c r="AE453" s="15"/>
      <c r="AF453" s="77"/>
      <c r="AG453" s="77"/>
      <c r="AH453" s="77"/>
      <c r="AI453" s="49"/>
      <c r="AJ453" s="49"/>
      <c r="AK453" s="49"/>
      <c r="AL453" s="49"/>
      <c r="AM453" s="49"/>
      <c r="AN453" s="15"/>
      <c r="AO453" s="15"/>
      <c r="AP453" s="72"/>
      <c r="AQ453" s="15"/>
      <c r="AR453" s="15"/>
      <c r="AS453" s="15"/>
      <c r="AT453" s="15"/>
      <c r="AU453" s="76"/>
      <c r="AV453" s="77"/>
      <c r="AW453" s="77"/>
      <c r="AX453" s="77"/>
      <c r="AY453" s="77"/>
      <c r="AZ453" s="49"/>
      <c r="BA453" s="49"/>
      <c r="BB453" s="49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76"/>
      <c r="BS453" s="15"/>
      <c r="BT453" s="77"/>
      <c r="BU453" s="77"/>
      <c r="BV453" s="77"/>
      <c r="BW453" s="49"/>
      <c r="BX453" s="49"/>
      <c r="BY453" s="49"/>
      <c r="BZ453" s="49"/>
      <c r="CA453" s="49"/>
      <c r="CB453" s="49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</row>
    <row r="454" spans="1:213" ht="16.899999999999999" customHeight="1">
      <c r="A454" s="15"/>
      <c r="B454" s="72"/>
      <c r="C454" s="15"/>
      <c r="D454" s="15"/>
      <c r="E454" s="46"/>
      <c r="F454" s="15"/>
      <c r="G454" s="15"/>
      <c r="H454" s="15"/>
      <c r="I454" s="15"/>
      <c r="J454" s="77"/>
      <c r="K454" s="77"/>
      <c r="L454" s="77"/>
      <c r="M454" s="49"/>
      <c r="N454" s="49"/>
      <c r="O454" s="15"/>
      <c r="P454" s="15"/>
      <c r="Q454" s="15"/>
      <c r="R454" s="15"/>
      <c r="S454" s="15"/>
      <c r="T454" s="15"/>
      <c r="U454" s="15"/>
      <c r="V454" s="15"/>
      <c r="W454" s="15"/>
      <c r="X454" s="46"/>
      <c r="Y454" s="15"/>
      <c r="Z454" s="15"/>
      <c r="AA454" s="15"/>
      <c r="AB454" s="15"/>
      <c r="AC454" s="15"/>
      <c r="AD454" s="76"/>
      <c r="AE454" s="15"/>
      <c r="AF454" s="77"/>
      <c r="AG454" s="77"/>
      <c r="AH454" s="77"/>
      <c r="AI454" s="49"/>
      <c r="AJ454" s="49"/>
      <c r="AK454" s="49"/>
      <c r="AL454" s="49"/>
      <c r="AM454" s="49"/>
      <c r="AN454" s="15"/>
      <c r="AO454" s="15"/>
      <c r="AP454" s="72"/>
      <c r="AQ454" s="15"/>
      <c r="AR454" s="15"/>
      <c r="AS454" s="46"/>
      <c r="AT454" s="15"/>
      <c r="AU454" s="15"/>
      <c r="AV454" s="15"/>
      <c r="AW454" s="15"/>
      <c r="AX454" s="77"/>
      <c r="AY454" s="77"/>
      <c r="AZ454" s="77"/>
      <c r="BA454" s="49"/>
      <c r="BB454" s="49"/>
      <c r="BC454" s="15"/>
      <c r="BD454" s="15"/>
      <c r="BE454" s="15"/>
      <c r="BF454" s="15"/>
      <c r="BG454" s="15"/>
      <c r="BH454" s="15"/>
      <c r="BI454" s="15"/>
      <c r="BJ454" s="15"/>
      <c r="BK454" s="15"/>
      <c r="BL454" s="46"/>
      <c r="BM454" s="15"/>
      <c r="BN454" s="15"/>
      <c r="BO454" s="15"/>
      <c r="BP454" s="15"/>
      <c r="BQ454" s="15"/>
      <c r="BR454" s="76"/>
      <c r="BS454" s="15"/>
      <c r="BT454" s="77"/>
      <c r="BU454" s="77"/>
      <c r="BV454" s="77"/>
      <c r="BW454" s="49"/>
      <c r="BX454" s="49"/>
      <c r="BY454" s="49"/>
      <c r="BZ454" s="49"/>
      <c r="CA454" s="49"/>
      <c r="CB454" s="49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</row>
    <row r="455" spans="1:213" ht="16.899999999999999" customHeight="1">
      <c r="A455" s="15"/>
      <c r="B455" s="72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49"/>
      <c r="AL455" s="15"/>
      <c r="AM455" s="15"/>
      <c r="AN455" s="15"/>
      <c r="AO455" s="15"/>
      <c r="AP455" s="72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49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</row>
    <row r="456" spans="1:213" ht="16.899999999999999" customHeight="1">
      <c r="A456" s="15"/>
      <c r="B456" s="72"/>
      <c r="C456" s="15"/>
      <c r="D456" s="15"/>
      <c r="E456" s="46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49"/>
      <c r="S456" s="15"/>
      <c r="T456" s="15"/>
      <c r="U456" s="15"/>
      <c r="V456" s="15"/>
      <c r="W456" s="15"/>
      <c r="X456" s="46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49"/>
      <c r="AL456" s="15"/>
      <c r="AM456" s="15"/>
      <c r="AN456" s="15"/>
      <c r="AO456" s="15"/>
      <c r="AP456" s="72"/>
      <c r="AQ456" s="15"/>
      <c r="AR456" s="15"/>
      <c r="AS456" s="46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49"/>
      <c r="BG456" s="15"/>
      <c r="BH456" s="15"/>
      <c r="BI456" s="15"/>
      <c r="BJ456" s="15"/>
      <c r="BK456" s="15"/>
      <c r="BL456" s="46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49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</row>
    <row r="457" spans="1:213" ht="16.899999999999999" customHeight="1">
      <c r="A457" s="15"/>
      <c r="B457" s="72"/>
      <c r="C457" s="15"/>
      <c r="D457" s="15"/>
      <c r="E457" s="15"/>
      <c r="F457" s="15"/>
      <c r="G457" s="15"/>
      <c r="H457" s="15"/>
      <c r="I457" s="15"/>
      <c r="J457" s="61"/>
      <c r="K457" s="61"/>
      <c r="L457" s="61"/>
      <c r="M457" s="61"/>
      <c r="N457" s="61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61"/>
      <c r="AG457" s="61"/>
      <c r="AH457" s="61"/>
      <c r="AI457" s="61"/>
      <c r="AJ457" s="61"/>
      <c r="AK457" s="49"/>
      <c r="AL457" s="61"/>
      <c r="AM457" s="61"/>
      <c r="AN457" s="15"/>
      <c r="AO457" s="15"/>
      <c r="AP457" s="72"/>
      <c r="AQ457" s="15"/>
      <c r="AR457" s="15"/>
      <c r="AS457" s="15"/>
      <c r="AT457" s="15"/>
      <c r="AU457" s="15"/>
      <c r="AV457" s="15"/>
      <c r="AW457" s="15"/>
      <c r="AX457" s="61"/>
      <c r="AY457" s="61"/>
      <c r="AZ457" s="61"/>
      <c r="BA457" s="61"/>
      <c r="BB457" s="61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61"/>
      <c r="BU457" s="61"/>
      <c r="BV457" s="61"/>
      <c r="BW457" s="61"/>
      <c r="BX457" s="61"/>
      <c r="BY457" s="49"/>
      <c r="BZ457" s="61"/>
      <c r="CA457" s="61"/>
      <c r="CB457" s="61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</row>
    <row r="458" spans="1:213" ht="16.899999999999999" customHeight="1">
      <c r="A458" s="15"/>
      <c r="B458" s="72"/>
      <c r="C458" s="15"/>
      <c r="D458" s="15"/>
      <c r="E458" s="46"/>
      <c r="F458" s="15"/>
      <c r="G458" s="15"/>
      <c r="H458" s="15"/>
      <c r="I458" s="15"/>
      <c r="J458" s="61"/>
      <c r="K458" s="61"/>
      <c r="L458" s="61"/>
      <c r="M458" s="61"/>
      <c r="N458" s="61"/>
      <c r="O458" s="15"/>
      <c r="P458" s="15"/>
      <c r="Q458" s="15"/>
      <c r="R458" s="15"/>
      <c r="S458" s="15"/>
      <c r="T458" s="15"/>
      <c r="U458" s="15"/>
      <c r="V458" s="15"/>
      <c r="W458" s="15"/>
      <c r="X458" s="46"/>
      <c r="Y458" s="15"/>
      <c r="Z458" s="15"/>
      <c r="AA458" s="15"/>
      <c r="AB458" s="15"/>
      <c r="AC458" s="15"/>
      <c r="AD458" s="72"/>
      <c r="AE458" s="15"/>
      <c r="AF458" s="61"/>
      <c r="AG458" s="61"/>
      <c r="AH458" s="61"/>
      <c r="AI458" s="61"/>
      <c r="AJ458" s="61"/>
      <c r="AK458" s="49"/>
      <c r="AL458" s="61"/>
      <c r="AM458" s="61"/>
      <c r="AN458" s="15"/>
      <c r="AO458" s="15"/>
      <c r="AP458" s="72"/>
      <c r="AQ458" s="15"/>
      <c r="AR458" s="15"/>
      <c r="AS458" s="46"/>
      <c r="AT458" s="15"/>
      <c r="AU458" s="15"/>
      <c r="AV458" s="15"/>
      <c r="AW458" s="15"/>
      <c r="AX458" s="61"/>
      <c r="AY458" s="61"/>
      <c r="AZ458" s="61"/>
      <c r="BA458" s="61"/>
      <c r="BB458" s="61"/>
      <c r="BC458" s="15"/>
      <c r="BD458" s="15"/>
      <c r="BE458" s="15"/>
      <c r="BF458" s="15"/>
      <c r="BG458" s="15"/>
      <c r="BH458" s="15"/>
      <c r="BI458" s="15"/>
      <c r="BJ458" s="15"/>
      <c r="BK458" s="15"/>
      <c r="BL458" s="46"/>
      <c r="BM458" s="15"/>
      <c r="BN458" s="15"/>
      <c r="BO458" s="15"/>
      <c r="BP458" s="15"/>
      <c r="BQ458" s="15"/>
      <c r="BR458" s="72"/>
      <c r="BS458" s="15"/>
      <c r="BT458" s="61"/>
      <c r="BU458" s="61"/>
      <c r="BV458" s="61"/>
      <c r="BW458" s="61"/>
      <c r="BX458" s="61"/>
      <c r="BY458" s="49"/>
      <c r="BZ458" s="61"/>
      <c r="CA458" s="61"/>
      <c r="CB458" s="61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</row>
    <row r="459" spans="1:213" ht="27" customHeight="1">
      <c r="A459" s="15"/>
      <c r="B459" s="72"/>
      <c r="C459" s="15"/>
      <c r="D459" s="15"/>
      <c r="E459" s="15"/>
      <c r="F459" s="61"/>
      <c r="G459" s="61"/>
      <c r="H459" s="61"/>
      <c r="I459" s="61"/>
      <c r="J459" s="61"/>
      <c r="K459" s="61"/>
      <c r="L459" s="61"/>
      <c r="M459" s="61"/>
      <c r="N459" s="61"/>
      <c r="O459" s="15"/>
      <c r="P459" s="15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49"/>
      <c r="AF459" s="49"/>
      <c r="AG459" s="61"/>
      <c r="AH459" s="15"/>
      <c r="AI459" s="15"/>
      <c r="AJ459" s="15"/>
      <c r="AK459" s="15"/>
      <c r="AL459" s="15"/>
      <c r="AM459" s="15"/>
      <c r="AN459" s="15"/>
      <c r="AO459" s="15"/>
      <c r="AP459" s="72"/>
      <c r="AQ459" s="15"/>
      <c r="AR459" s="15"/>
      <c r="AS459" s="15"/>
      <c r="AT459" s="61"/>
      <c r="AU459" s="61"/>
      <c r="AV459" s="61"/>
      <c r="AW459" s="61"/>
      <c r="AX459" s="61"/>
      <c r="AY459" s="61"/>
      <c r="AZ459" s="61"/>
      <c r="BA459" s="61"/>
      <c r="BB459" s="61"/>
      <c r="BC459" s="15"/>
      <c r="BD459" s="15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49"/>
      <c r="BT459" s="49"/>
      <c r="BU459" s="61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</row>
    <row r="460" spans="1:213" ht="16.899999999999999" customHeight="1">
      <c r="A460" s="15"/>
      <c r="B460" s="72"/>
      <c r="C460" s="15"/>
      <c r="D460" s="47"/>
      <c r="E460" s="15"/>
      <c r="F460" s="61"/>
      <c r="G460" s="46"/>
      <c r="H460" s="61"/>
      <c r="I460" s="61"/>
      <c r="J460" s="61"/>
      <c r="K460" s="61"/>
      <c r="L460" s="61"/>
      <c r="M460" s="61"/>
      <c r="N460" s="61"/>
      <c r="O460" s="15"/>
      <c r="P460" s="15"/>
      <c r="Q460" s="61"/>
      <c r="R460" s="61"/>
      <c r="S460" s="61"/>
      <c r="T460" s="61"/>
      <c r="U460" s="61"/>
      <c r="V460" s="61"/>
      <c r="W460" s="61"/>
      <c r="X460" s="47"/>
      <c r="Y460" s="15"/>
      <c r="Z460" s="46"/>
      <c r="AA460" s="15"/>
      <c r="AB460" s="61"/>
      <c r="AC460" s="61"/>
      <c r="AD460" s="61"/>
      <c r="AE460" s="61"/>
      <c r="AF460" s="61"/>
      <c r="AG460" s="61"/>
      <c r="AH460" s="61"/>
      <c r="AI460" s="15"/>
      <c r="AJ460" s="15"/>
      <c r="AK460" s="15"/>
      <c r="AL460" s="15"/>
      <c r="AM460" s="15"/>
      <c r="AN460" s="15"/>
      <c r="AO460" s="15"/>
      <c r="AP460" s="72"/>
      <c r="AQ460" s="15"/>
      <c r="AR460" s="47"/>
      <c r="AS460" s="15"/>
      <c r="AT460" s="61"/>
      <c r="AU460" s="46"/>
      <c r="AV460" s="61"/>
      <c r="AW460" s="61"/>
      <c r="AX460" s="61"/>
      <c r="AY460" s="61"/>
      <c r="AZ460" s="61"/>
      <c r="BA460" s="61"/>
      <c r="BB460" s="61"/>
      <c r="BC460" s="15"/>
      <c r="BD460" s="15"/>
      <c r="BE460" s="61"/>
      <c r="BF460" s="61"/>
      <c r="BG460" s="61"/>
      <c r="BH460" s="61"/>
      <c r="BI460" s="61"/>
      <c r="BJ460" s="61"/>
      <c r="BK460" s="61"/>
      <c r="BL460" s="47"/>
      <c r="BM460" s="15"/>
      <c r="BN460" s="46"/>
      <c r="BO460" s="15"/>
      <c r="BP460" s="61"/>
      <c r="BQ460" s="61"/>
      <c r="BR460" s="61"/>
      <c r="BS460" s="61"/>
      <c r="BT460" s="61"/>
      <c r="BU460" s="61"/>
      <c r="BV460" s="61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</row>
    <row r="461" spans="1:213" ht="16.899999999999999" customHeight="1">
      <c r="A461" s="15"/>
      <c r="B461" s="15"/>
      <c r="C461" s="15"/>
      <c r="D461" s="15"/>
      <c r="E461" s="12"/>
      <c r="F461" s="15"/>
      <c r="G461" s="235"/>
      <c r="H461" s="15"/>
      <c r="I461" s="15"/>
      <c r="J461" s="12"/>
      <c r="K461" s="15"/>
      <c r="L461" s="12"/>
      <c r="M461" s="45"/>
      <c r="N461" s="15"/>
      <c r="O461" s="15"/>
      <c r="P461" s="15"/>
      <c r="Q461" s="15"/>
      <c r="R461" s="12"/>
      <c r="S461" s="275"/>
      <c r="T461" s="73"/>
      <c r="U461" s="15"/>
      <c r="V461" s="15"/>
      <c r="W461" s="15"/>
      <c r="X461" s="15"/>
      <c r="Y461" s="12"/>
      <c r="Z461" s="235"/>
      <c r="AA461" s="12"/>
      <c r="AB461" s="15"/>
      <c r="AC461" s="15"/>
      <c r="AD461" s="12"/>
      <c r="AE461" s="12"/>
      <c r="AF461" s="45"/>
      <c r="AG461" s="15"/>
      <c r="AH461" s="15"/>
      <c r="AI461" s="15"/>
      <c r="AJ461" s="15"/>
      <c r="AK461" s="12"/>
      <c r="AL461" s="275"/>
      <c r="AM461" s="15"/>
      <c r="AN461" s="15"/>
      <c r="AO461" s="15"/>
      <c r="AP461" s="15"/>
      <c r="AQ461" s="15"/>
      <c r="AR461" s="15"/>
      <c r="AS461" s="12"/>
      <c r="AT461" s="15"/>
      <c r="AU461" s="235"/>
      <c r="AV461" s="15"/>
      <c r="AW461" s="15"/>
      <c r="AX461" s="12"/>
      <c r="AY461" s="15"/>
      <c r="AZ461" s="12"/>
      <c r="BA461" s="45"/>
      <c r="BB461" s="15"/>
      <c r="BC461" s="15"/>
      <c r="BD461" s="15"/>
      <c r="BE461" s="15"/>
      <c r="BF461" s="12"/>
      <c r="BG461" s="275"/>
      <c r="BH461" s="73"/>
      <c r="BI461" s="15"/>
      <c r="BJ461" s="15"/>
      <c r="BK461" s="15"/>
      <c r="BL461" s="15"/>
      <c r="BM461" s="12"/>
      <c r="BN461" s="235"/>
      <c r="BO461" s="12"/>
      <c r="BP461" s="15"/>
      <c r="BQ461" s="15"/>
      <c r="BR461" s="12"/>
      <c r="BS461" s="12"/>
      <c r="BT461" s="45"/>
      <c r="BU461" s="15"/>
      <c r="BV461" s="15"/>
      <c r="BW461" s="15"/>
      <c r="BX461" s="15"/>
      <c r="BY461" s="12"/>
      <c r="BZ461" s="27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</row>
    <row r="462" spans="1:213" ht="16.899999999999999" customHeight="1">
      <c r="A462" s="15"/>
      <c r="B462" s="15"/>
      <c r="C462" s="15"/>
      <c r="D462" s="73"/>
      <c r="E462" s="12"/>
      <c r="F462" s="73"/>
      <c r="G462" s="235"/>
      <c r="H462" s="73"/>
      <c r="I462" s="62"/>
      <c r="J462" s="62"/>
      <c r="K462" s="62"/>
      <c r="L462" s="61"/>
      <c r="M462" s="61"/>
      <c r="N462" s="15"/>
      <c r="O462" s="62"/>
      <c r="P462" s="12"/>
      <c r="Q462" s="189"/>
      <c r="R462" s="189"/>
      <c r="S462" s="15"/>
      <c r="T462" s="15"/>
      <c r="U462" s="15"/>
      <c r="V462" s="73"/>
      <c r="W462" s="73"/>
      <c r="X462" s="15"/>
      <c r="Y462" s="12"/>
      <c r="Z462" s="235"/>
      <c r="AA462" s="62"/>
      <c r="AB462" s="15"/>
      <c r="AC462" s="14"/>
      <c r="AD462" s="14"/>
      <c r="AE462" s="14"/>
      <c r="AF462" s="62"/>
      <c r="AG462" s="15"/>
      <c r="AH462" s="62"/>
      <c r="AI462" s="12"/>
      <c r="AJ462" s="189"/>
      <c r="AK462" s="189"/>
      <c r="AL462" s="15"/>
      <c r="AM462" s="15"/>
      <c r="AN462" s="15"/>
      <c r="AO462" s="15"/>
      <c r="AP462" s="15"/>
      <c r="AQ462" s="15"/>
      <c r="AR462" s="73"/>
      <c r="AS462" s="12"/>
      <c r="AT462" s="73"/>
      <c r="AU462" s="235"/>
      <c r="AV462" s="73"/>
      <c r="AW462" s="62"/>
      <c r="AX462" s="62"/>
      <c r="AY462" s="62"/>
      <c r="AZ462" s="61"/>
      <c r="BA462" s="61"/>
      <c r="BB462" s="15"/>
      <c r="BC462" s="62"/>
      <c r="BD462" s="12"/>
      <c r="BE462" s="189"/>
      <c r="BF462" s="189"/>
      <c r="BG462" s="15"/>
      <c r="BH462" s="15"/>
      <c r="BI462" s="15"/>
      <c r="BJ462" s="73"/>
      <c r="BK462" s="73"/>
      <c r="BL462" s="15"/>
      <c r="BM462" s="12"/>
      <c r="BN462" s="235"/>
      <c r="BO462" s="62"/>
      <c r="BP462" s="15"/>
      <c r="BQ462" s="14"/>
      <c r="BR462" s="14"/>
      <c r="BS462" s="14"/>
      <c r="BT462" s="62"/>
      <c r="BU462" s="15"/>
      <c r="BV462" s="62"/>
      <c r="BW462" s="12"/>
      <c r="BX462" s="189"/>
      <c r="BY462" s="189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</row>
    <row r="463" spans="1:213" ht="16.899999999999999" customHeight="1">
      <c r="A463" s="15"/>
      <c r="B463" s="15"/>
      <c r="C463" s="15"/>
      <c r="D463" s="73"/>
      <c r="E463" s="73"/>
      <c r="F463" s="73"/>
      <c r="G463" s="73"/>
      <c r="H463" s="15"/>
      <c r="I463" s="15"/>
      <c r="J463" s="12"/>
      <c r="K463" s="12"/>
      <c r="L463" s="61"/>
      <c r="M463" s="61"/>
      <c r="N463" s="61"/>
      <c r="O463" s="15"/>
      <c r="P463" s="15"/>
      <c r="Q463" s="15"/>
      <c r="R463" s="15"/>
      <c r="S463" s="15"/>
      <c r="T463" s="15"/>
      <c r="U463" s="73"/>
      <c r="V463" s="73"/>
      <c r="W463" s="73"/>
      <c r="X463" s="73"/>
      <c r="Y463" s="15"/>
      <c r="Z463" s="15"/>
      <c r="AA463" s="12"/>
      <c r="AB463" s="13"/>
      <c r="AC463" s="12"/>
      <c r="AD463" s="12"/>
      <c r="AE463" s="12"/>
      <c r="AF463" s="15"/>
      <c r="AG463" s="62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73"/>
      <c r="AS463" s="73"/>
      <c r="AT463" s="73"/>
      <c r="AU463" s="73"/>
      <c r="AV463" s="15"/>
      <c r="AW463" s="15"/>
      <c r="AX463" s="12"/>
      <c r="AY463" s="12"/>
      <c r="AZ463" s="61"/>
      <c r="BA463" s="61"/>
      <c r="BB463" s="61"/>
      <c r="BC463" s="15"/>
      <c r="BD463" s="15"/>
      <c r="BE463" s="15"/>
      <c r="BF463" s="15"/>
      <c r="BG463" s="15"/>
      <c r="BH463" s="15"/>
      <c r="BI463" s="73"/>
      <c r="BJ463" s="73"/>
      <c r="BK463" s="73"/>
      <c r="BL463" s="73"/>
      <c r="BM463" s="15"/>
      <c r="BN463" s="15"/>
      <c r="BO463" s="12"/>
      <c r="BP463" s="13"/>
      <c r="BQ463" s="12"/>
      <c r="BR463" s="12"/>
      <c r="BS463" s="12"/>
      <c r="BT463" s="15"/>
      <c r="BU463" s="62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</row>
    <row r="464" spans="1:213" ht="16.899999999999999" customHeight="1">
      <c r="A464" s="15"/>
      <c r="B464" s="76"/>
      <c r="C464" s="15"/>
      <c r="D464" s="53"/>
      <c r="E464" s="95"/>
      <c r="F464" s="95"/>
      <c r="G464" s="50"/>
      <c r="H464" s="50"/>
      <c r="I464" s="50"/>
      <c r="J464" s="15"/>
      <c r="K464" s="76"/>
      <c r="L464" s="15"/>
      <c r="M464" s="53"/>
      <c r="N464" s="53"/>
      <c r="O464" s="53"/>
      <c r="P464" s="53"/>
      <c r="Q464" s="53"/>
      <c r="R464" s="50"/>
      <c r="S464" s="15"/>
      <c r="T464" s="15"/>
      <c r="U464" s="15"/>
      <c r="V464" s="75"/>
      <c r="W464" s="53"/>
      <c r="X464" s="95"/>
      <c r="Y464" s="95"/>
      <c r="Z464" s="95"/>
      <c r="AA464" s="95"/>
      <c r="AB464" s="50"/>
      <c r="AC464" s="15"/>
      <c r="AD464" s="15"/>
      <c r="AE464" s="150"/>
      <c r="AF464" s="53"/>
      <c r="AG464" s="53"/>
      <c r="AH464" s="53"/>
      <c r="AI464" s="53"/>
      <c r="AJ464" s="53"/>
      <c r="AK464" s="53"/>
      <c r="AL464" s="15"/>
      <c r="AM464" s="15"/>
      <c r="AN464" s="15"/>
      <c r="AO464" s="15"/>
      <c r="AP464" s="76"/>
      <c r="AQ464" s="15"/>
      <c r="AR464" s="53"/>
      <c r="AS464" s="95"/>
      <c r="AT464" s="95"/>
      <c r="AU464" s="50"/>
      <c r="AV464" s="50"/>
      <c r="AW464" s="50"/>
      <c r="AX464" s="15"/>
      <c r="AY464" s="76"/>
      <c r="AZ464" s="15"/>
      <c r="BA464" s="53"/>
      <c r="BB464" s="53"/>
      <c r="BC464" s="53"/>
      <c r="BD464" s="53"/>
      <c r="BE464" s="53"/>
      <c r="BF464" s="50"/>
      <c r="BG464" s="15"/>
      <c r="BH464" s="15"/>
      <c r="BI464" s="15"/>
      <c r="BJ464" s="75"/>
      <c r="BK464" s="53"/>
      <c r="BL464" s="95"/>
      <c r="BM464" s="95"/>
      <c r="BN464" s="95"/>
      <c r="BO464" s="95"/>
      <c r="BP464" s="50"/>
      <c r="BQ464" s="15"/>
      <c r="BR464" s="15"/>
      <c r="BS464" s="150"/>
      <c r="BT464" s="53"/>
      <c r="BU464" s="53"/>
      <c r="BV464" s="53"/>
      <c r="BW464" s="53"/>
      <c r="BX464" s="53"/>
      <c r="BY464" s="53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</row>
    <row r="465" spans="1:213" ht="16.899999999999999" customHeight="1">
      <c r="A465" s="15"/>
      <c r="B465" s="72"/>
      <c r="C465" s="15"/>
      <c r="D465" s="15"/>
      <c r="E465" s="15"/>
      <c r="F465" s="15"/>
      <c r="G465" s="15"/>
      <c r="H465" s="15"/>
      <c r="I465" s="15"/>
      <c r="J465" s="15"/>
      <c r="K465" s="12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72"/>
      <c r="AQ465" s="15"/>
      <c r="AR465" s="15"/>
      <c r="AS465" s="15"/>
      <c r="AT465" s="15"/>
      <c r="AU465" s="15"/>
      <c r="AV465" s="15"/>
      <c r="AW465" s="15"/>
      <c r="AX465" s="15"/>
      <c r="AY465" s="12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</row>
    <row r="466" spans="1:213" ht="16.899999999999999" customHeight="1">
      <c r="A466" s="15"/>
      <c r="B466" s="76"/>
      <c r="C466" s="15"/>
      <c r="D466" s="77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76"/>
      <c r="V466" s="75"/>
      <c r="W466" s="77"/>
      <c r="X466" s="15"/>
      <c r="Y466" s="15"/>
      <c r="Z466" s="15"/>
      <c r="AA466" s="13"/>
      <c r="AB466" s="12"/>
      <c r="AC466" s="15"/>
      <c r="AD466" s="12"/>
      <c r="AE466" s="47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76"/>
      <c r="AQ466" s="15"/>
      <c r="AR466" s="77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76"/>
      <c r="BJ466" s="75"/>
      <c r="BK466" s="77"/>
      <c r="BL466" s="15"/>
      <c r="BM466" s="15"/>
      <c r="BN466" s="15"/>
      <c r="BO466" s="13"/>
      <c r="BP466" s="12"/>
      <c r="BQ466" s="15"/>
      <c r="BR466" s="12"/>
      <c r="BS466" s="47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</row>
    <row r="467" spans="1:213" ht="16.899999999999999" customHeight="1">
      <c r="A467" s="15"/>
      <c r="B467" s="76"/>
      <c r="C467" s="15"/>
      <c r="D467" s="77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75"/>
      <c r="W467" s="77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76"/>
      <c r="AQ467" s="15"/>
      <c r="AR467" s="77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75"/>
      <c r="BK467" s="77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</row>
    <row r="468" spans="1:213" ht="16.899999999999999" customHeight="1">
      <c r="A468" s="15"/>
      <c r="B468" s="72"/>
      <c r="C468" s="15"/>
      <c r="D468" s="79"/>
      <c r="E468" s="15"/>
      <c r="F468" s="77"/>
      <c r="G468" s="77"/>
      <c r="H468" s="77"/>
      <c r="I468" s="45"/>
      <c r="J468" s="45"/>
      <c r="K468" s="45"/>
      <c r="L468" s="15"/>
      <c r="M468" s="15"/>
      <c r="N468" s="15"/>
      <c r="O468" s="15"/>
      <c r="P468" s="15"/>
      <c r="Q468" s="15"/>
      <c r="R468" s="15"/>
      <c r="S468" s="15"/>
      <c r="T468" s="15"/>
      <c r="U468" s="76"/>
      <c r="V468" s="78"/>
      <c r="W468" s="79"/>
      <c r="X468" s="77"/>
      <c r="Y468" s="45"/>
      <c r="Z468" s="45"/>
      <c r="AA468" s="45"/>
      <c r="AB468" s="45"/>
      <c r="AC468" s="15"/>
      <c r="AD468" s="45"/>
      <c r="AE468" s="45"/>
      <c r="AF468" s="45"/>
      <c r="AG468" s="49"/>
      <c r="AH468" s="15"/>
      <c r="AI468" s="15"/>
      <c r="AJ468" s="15"/>
      <c r="AK468" s="15"/>
      <c r="AL468" s="15"/>
      <c r="AM468" s="15"/>
      <c r="AN468" s="15"/>
      <c r="AO468" s="15"/>
      <c r="AP468" s="72"/>
      <c r="AQ468" s="15"/>
      <c r="AR468" s="79"/>
      <c r="AS468" s="15"/>
      <c r="AT468" s="77"/>
      <c r="AU468" s="77"/>
      <c r="AV468" s="77"/>
      <c r="AW468" s="45"/>
      <c r="AX468" s="45"/>
      <c r="AY468" s="45"/>
      <c r="AZ468" s="15"/>
      <c r="BA468" s="15"/>
      <c r="BB468" s="15"/>
      <c r="BC468" s="15"/>
      <c r="BD468" s="15"/>
      <c r="BE468" s="15"/>
      <c r="BF468" s="15"/>
      <c r="BG468" s="15"/>
      <c r="BH468" s="15"/>
      <c r="BI468" s="76"/>
      <c r="BJ468" s="78"/>
      <c r="BK468" s="79"/>
      <c r="BL468" s="77"/>
      <c r="BM468" s="45"/>
      <c r="BN468" s="45"/>
      <c r="BO468" s="45"/>
      <c r="BP468" s="45"/>
      <c r="BQ468" s="15"/>
      <c r="BR468" s="45"/>
      <c r="BS468" s="45"/>
      <c r="BT468" s="45"/>
      <c r="BU468" s="49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</row>
    <row r="469" spans="1:213" ht="16.899999999999999" customHeight="1">
      <c r="A469" s="15"/>
      <c r="B469" s="76"/>
      <c r="C469" s="15"/>
      <c r="D469" s="77"/>
      <c r="E469" s="15"/>
      <c r="F469" s="77"/>
      <c r="G469" s="77"/>
      <c r="H469" s="77"/>
      <c r="I469" s="49"/>
      <c r="J469" s="49"/>
      <c r="K469" s="49"/>
      <c r="L469" s="15"/>
      <c r="M469" s="15"/>
      <c r="N469" s="15"/>
      <c r="O469" s="15"/>
      <c r="P469" s="15"/>
      <c r="Q469" s="15"/>
      <c r="R469" s="15"/>
      <c r="S469" s="15"/>
      <c r="T469" s="15"/>
      <c r="U469" s="76"/>
      <c r="V469" s="75"/>
      <c r="W469" s="77"/>
      <c r="X469" s="77"/>
      <c r="Y469" s="49"/>
      <c r="Z469" s="49"/>
      <c r="AA469" s="49"/>
      <c r="AB469" s="49"/>
      <c r="AC469" s="15"/>
      <c r="AD469" s="49"/>
      <c r="AE469" s="49"/>
      <c r="AF469" s="49"/>
      <c r="AG469" s="49"/>
      <c r="AH469" s="15"/>
      <c r="AI469" s="15"/>
      <c r="AJ469" s="15"/>
      <c r="AK469" s="15"/>
      <c r="AL469" s="15"/>
      <c r="AM469" s="15"/>
      <c r="AN469" s="15"/>
      <c r="AO469" s="15"/>
      <c r="AP469" s="76"/>
      <c r="AQ469" s="15"/>
      <c r="AR469" s="77"/>
      <c r="AS469" s="15"/>
      <c r="AT469" s="77"/>
      <c r="AU469" s="77"/>
      <c r="AV469" s="77"/>
      <c r="AW469" s="49"/>
      <c r="AX469" s="49"/>
      <c r="AY469" s="49"/>
      <c r="AZ469" s="15"/>
      <c r="BA469" s="15"/>
      <c r="BB469" s="15"/>
      <c r="BC469" s="15"/>
      <c r="BD469" s="15"/>
      <c r="BE469" s="15"/>
      <c r="BF469" s="15"/>
      <c r="BG469" s="15"/>
      <c r="BH469" s="15"/>
      <c r="BI469" s="76"/>
      <c r="BJ469" s="75"/>
      <c r="BK469" s="77"/>
      <c r="BL469" s="77"/>
      <c r="BM469" s="49"/>
      <c r="BN469" s="49"/>
      <c r="BO469" s="49"/>
      <c r="BP469" s="49"/>
      <c r="BQ469" s="15"/>
      <c r="BR469" s="49"/>
      <c r="BS469" s="49"/>
      <c r="BT469" s="49"/>
      <c r="BU469" s="49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</row>
    <row r="470" spans="1:213" ht="16.899999999999999" customHeight="1">
      <c r="A470" s="15"/>
      <c r="B470" s="76"/>
      <c r="C470" s="15"/>
      <c r="D470" s="77"/>
      <c r="E470" s="15"/>
      <c r="F470" s="79"/>
      <c r="G470" s="79"/>
      <c r="H470" s="79"/>
      <c r="I470" s="73"/>
      <c r="J470" s="73"/>
      <c r="K470" s="73"/>
      <c r="L470" s="15"/>
      <c r="M470" s="15"/>
      <c r="N470" s="15"/>
      <c r="O470" s="15"/>
      <c r="P470" s="15"/>
      <c r="Q470" s="15"/>
      <c r="R470" s="15"/>
      <c r="S470" s="15"/>
      <c r="T470" s="15"/>
      <c r="U470" s="72"/>
      <c r="V470" s="75"/>
      <c r="W470" s="77"/>
      <c r="X470" s="79"/>
      <c r="Y470" s="73"/>
      <c r="Z470" s="73"/>
      <c r="AA470" s="73"/>
      <c r="AB470" s="73"/>
      <c r="AC470" s="15"/>
      <c r="AD470" s="73"/>
      <c r="AE470" s="73"/>
      <c r="AF470" s="73"/>
      <c r="AG470" s="73"/>
      <c r="AH470" s="15"/>
      <c r="AI470" s="15"/>
      <c r="AJ470" s="15"/>
      <c r="AK470" s="15"/>
      <c r="AL470" s="15"/>
      <c r="AM470" s="15"/>
      <c r="AN470" s="15"/>
      <c r="AO470" s="15"/>
      <c r="AP470" s="76"/>
      <c r="AQ470" s="15"/>
      <c r="AR470" s="77"/>
      <c r="AS470" s="15"/>
      <c r="AT470" s="79"/>
      <c r="AU470" s="79"/>
      <c r="AV470" s="79"/>
      <c r="AW470" s="73"/>
      <c r="AX470" s="73"/>
      <c r="AY470" s="73"/>
      <c r="AZ470" s="15"/>
      <c r="BA470" s="15"/>
      <c r="BB470" s="15"/>
      <c r="BC470" s="15"/>
      <c r="BD470" s="15"/>
      <c r="BE470" s="15"/>
      <c r="BF470" s="15"/>
      <c r="BG470" s="15"/>
      <c r="BH470" s="15"/>
      <c r="BI470" s="72"/>
      <c r="BJ470" s="75"/>
      <c r="BK470" s="77"/>
      <c r="BL470" s="79"/>
      <c r="BM470" s="73"/>
      <c r="BN470" s="73"/>
      <c r="BO470" s="73"/>
      <c r="BP470" s="73"/>
      <c r="BQ470" s="15"/>
      <c r="BR470" s="73"/>
      <c r="BS470" s="73"/>
      <c r="BT470" s="73"/>
      <c r="BU470" s="73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</row>
    <row r="471" spans="1:213" ht="16.899999999999999" customHeight="1">
      <c r="A471" s="15"/>
      <c r="B471" s="72"/>
      <c r="C471" s="15"/>
      <c r="D471" s="79"/>
      <c r="E471" s="15"/>
      <c r="F471" s="77"/>
      <c r="G471" s="77"/>
      <c r="H471" s="77"/>
      <c r="I471" s="49"/>
      <c r="J471" s="49"/>
      <c r="K471" s="49"/>
      <c r="L471" s="15"/>
      <c r="M471" s="15"/>
      <c r="N471" s="15"/>
      <c r="O471" s="15"/>
      <c r="P471" s="15"/>
      <c r="Q471" s="15"/>
      <c r="R471" s="15"/>
      <c r="S471" s="15"/>
      <c r="T471" s="15"/>
      <c r="U471" s="76"/>
      <c r="V471" s="78"/>
      <c r="W471" s="79"/>
      <c r="X471" s="77"/>
      <c r="Y471" s="49"/>
      <c r="Z471" s="49"/>
      <c r="AA471" s="49"/>
      <c r="AB471" s="49"/>
      <c r="AC471" s="15"/>
      <c r="AD471" s="49"/>
      <c r="AE471" s="49"/>
      <c r="AF471" s="49"/>
      <c r="AG471" s="49"/>
      <c r="AH471" s="15"/>
      <c r="AI471" s="15"/>
      <c r="AJ471" s="15"/>
      <c r="AK471" s="15"/>
      <c r="AL471" s="15"/>
      <c r="AM471" s="15"/>
      <c r="AN471" s="15"/>
      <c r="AO471" s="15"/>
      <c r="AP471" s="72"/>
      <c r="AQ471" s="15"/>
      <c r="AR471" s="79"/>
      <c r="AS471" s="15"/>
      <c r="AT471" s="77"/>
      <c r="AU471" s="77"/>
      <c r="AV471" s="77"/>
      <c r="AW471" s="49"/>
      <c r="AX471" s="49"/>
      <c r="AY471" s="49"/>
      <c r="AZ471" s="15"/>
      <c r="BA471" s="15"/>
      <c r="BB471" s="15"/>
      <c r="BC471" s="15"/>
      <c r="BD471" s="15"/>
      <c r="BE471" s="15"/>
      <c r="BF471" s="15"/>
      <c r="BG471" s="15"/>
      <c r="BH471" s="15"/>
      <c r="BI471" s="76"/>
      <c r="BJ471" s="78"/>
      <c r="BK471" s="79"/>
      <c r="BL471" s="77"/>
      <c r="BM471" s="49"/>
      <c r="BN471" s="49"/>
      <c r="BO471" s="49"/>
      <c r="BP471" s="49"/>
      <c r="BQ471" s="15"/>
      <c r="BR471" s="49"/>
      <c r="BS471" s="49"/>
      <c r="BT471" s="49"/>
      <c r="BU471" s="49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</row>
    <row r="472" spans="1:213" ht="16.899999999999999" customHeight="1">
      <c r="A472" s="15"/>
      <c r="B472" s="76"/>
      <c r="C472" s="15"/>
      <c r="D472" s="77"/>
      <c r="E472" s="15"/>
      <c r="F472" s="77"/>
      <c r="G472" s="77"/>
      <c r="H472" s="77"/>
      <c r="I472" s="49"/>
      <c r="J472" s="49"/>
      <c r="K472" s="49"/>
      <c r="L472" s="15"/>
      <c r="M472" s="15"/>
      <c r="N472" s="15"/>
      <c r="O472" s="15"/>
      <c r="P472" s="15"/>
      <c r="Q472" s="15"/>
      <c r="R472" s="15"/>
      <c r="S472" s="15"/>
      <c r="T472" s="15"/>
      <c r="U472" s="76"/>
      <c r="V472" s="75"/>
      <c r="W472" s="77"/>
      <c r="X472" s="77"/>
      <c r="Y472" s="49"/>
      <c r="Z472" s="49"/>
      <c r="AA472" s="49"/>
      <c r="AB472" s="49"/>
      <c r="AC472" s="15"/>
      <c r="AD472" s="49"/>
      <c r="AE472" s="49"/>
      <c r="AF472" s="49"/>
      <c r="AG472" s="49"/>
      <c r="AH472" s="15"/>
      <c r="AI472" s="15"/>
      <c r="AJ472" s="15"/>
      <c r="AK472" s="15"/>
      <c r="AL472" s="15"/>
      <c r="AM472" s="15"/>
      <c r="AN472" s="15"/>
      <c r="AO472" s="15"/>
      <c r="AP472" s="76"/>
      <c r="AQ472" s="15"/>
      <c r="AR472" s="77"/>
      <c r="AS472" s="15"/>
      <c r="AT472" s="77"/>
      <c r="AU472" s="77"/>
      <c r="AV472" s="77"/>
      <c r="AW472" s="49"/>
      <c r="AX472" s="49"/>
      <c r="AY472" s="49"/>
      <c r="AZ472" s="15"/>
      <c r="BA472" s="15"/>
      <c r="BB472" s="15"/>
      <c r="BC472" s="15"/>
      <c r="BD472" s="15"/>
      <c r="BE472" s="15"/>
      <c r="BF472" s="15"/>
      <c r="BG472" s="15"/>
      <c r="BH472" s="15"/>
      <c r="BI472" s="76"/>
      <c r="BJ472" s="75"/>
      <c r="BK472" s="77"/>
      <c r="BL472" s="77"/>
      <c r="BM472" s="49"/>
      <c r="BN472" s="49"/>
      <c r="BO472" s="49"/>
      <c r="BP472" s="49"/>
      <c r="BQ472" s="15"/>
      <c r="BR472" s="49"/>
      <c r="BS472" s="49"/>
      <c r="BT472" s="49"/>
      <c r="BU472" s="49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</row>
    <row r="473" spans="1:213" ht="16.899999999999999" customHeight="1">
      <c r="A473" s="15"/>
      <c r="B473" s="76"/>
      <c r="C473" s="15"/>
      <c r="D473" s="77"/>
      <c r="E473" s="15"/>
      <c r="F473" s="79"/>
      <c r="G473" s="79"/>
      <c r="H473" s="79"/>
      <c r="I473" s="73"/>
      <c r="J473" s="73"/>
      <c r="K473" s="73"/>
      <c r="L473" s="15"/>
      <c r="M473" s="15"/>
      <c r="N473" s="15"/>
      <c r="O473" s="15"/>
      <c r="P473" s="15"/>
      <c r="Q473" s="15"/>
      <c r="R473" s="15"/>
      <c r="S473" s="15"/>
      <c r="T473" s="15"/>
      <c r="U473" s="72"/>
      <c r="V473" s="75"/>
      <c r="W473" s="77"/>
      <c r="X473" s="79"/>
      <c r="Y473" s="73"/>
      <c r="Z473" s="73"/>
      <c r="AA473" s="73"/>
      <c r="AB473" s="73"/>
      <c r="AC473" s="15"/>
      <c r="AD473" s="73"/>
      <c r="AE473" s="73"/>
      <c r="AF473" s="73"/>
      <c r="AG473" s="73"/>
      <c r="AH473" s="15"/>
      <c r="AI473" s="15"/>
      <c r="AJ473" s="15"/>
      <c r="AK473" s="15"/>
      <c r="AL473" s="15"/>
      <c r="AM473" s="15"/>
      <c r="AN473" s="15"/>
      <c r="AO473" s="15"/>
      <c r="AP473" s="76"/>
      <c r="AQ473" s="15"/>
      <c r="AR473" s="77"/>
      <c r="AS473" s="15"/>
      <c r="AT473" s="79"/>
      <c r="AU473" s="79"/>
      <c r="AV473" s="79"/>
      <c r="AW473" s="73"/>
      <c r="AX473" s="73"/>
      <c r="AY473" s="73"/>
      <c r="AZ473" s="15"/>
      <c r="BA473" s="15"/>
      <c r="BB473" s="15"/>
      <c r="BC473" s="15"/>
      <c r="BD473" s="15"/>
      <c r="BE473" s="15"/>
      <c r="BF473" s="15"/>
      <c r="BG473" s="15"/>
      <c r="BH473" s="15"/>
      <c r="BI473" s="72"/>
      <c r="BJ473" s="75"/>
      <c r="BK473" s="77"/>
      <c r="BL473" s="79"/>
      <c r="BM473" s="73"/>
      <c r="BN473" s="73"/>
      <c r="BO473" s="73"/>
      <c r="BP473" s="73"/>
      <c r="BQ473" s="15"/>
      <c r="BR473" s="73"/>
      <c r="BS473" s="73"/>
      <c r="BT473" s="73"/>
      <c r="BU473" s="73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</row>
    <row r="474" spans="1:213" ht="16.899999999999999" customHeight="1">
      <c r="A474" s="15"/>
      <c r="B474" s="72"/>
      <c r="C474" s="15"/>
      <c r="D474" s="15"/>
      <c r="E474" s="15"/>
      <c r="F474" s="15"/>
      <c r="G474" s="76"/>
      <c r="H474" s="77"/>
      <c r="I474" s="77"/>
      <c r="J474" s="77"/>
      <c r="K474" s="77"/>
      <c r="L474" s="49"/>
      <c r="M474" s="49"/>
      <c r="N474" s="49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76"/>
      <c r="AE474" s="15"/>
      <c r="AF474" s="77"/>
      <c r="AG474" s="77"/>
      <c r="AH474" s="77"/>
      <c r="AI474" s="49"/>
      <c r="AJ474" s="49"/>
      <c r="AK474" s="49"/>
      <c r="AL474" s="49"/>
      <c r="AM474" s="49"/>
      <c r="AN474" s="15"/>
      <c r="AO474" s="15"/>
      <c r="AP474" s="72"/>
      <c r="AQ474" s="15"/>
      <c r="AR474" s="15"/>
      <c r="AS474" s="15"/>
      <c r="AT474" s="15"/>
      <c r="AU474" s="76"/>
      <c r="AV474" s="77"/>
      <c r="AW474" s="77"/>
      <c r="AX474" s="77"/>
      <c r="AY474" s="77"/>
      <c r="AZ474" s="49"/>
      <c r="BA474" s="49"/>
      <c r="BB474" s="49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76"/>
      <c r="BS474" s="15"/>
      <c r="BT474" s="77"/>
      <c r="BU474" s="77"/>
      <c r="BV474" s="77"/>
      <c r="BW474" s="49"/>
      <c r="BX474" s="49"/>
      <c r="BY474" s="49"/>
      <c r="BZ474" s="49"/>
      <c r="CA474" s="49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</row>
    <row r="475" spans="1:213" ht="16.899999999999999" customHeight="1">
      <c r="A475" s="15"/>
      <c r="B475" s="72"/>
      <c r="C475" s="15"/>
      <c r="D475" s="15"/>
      <c r="E475" s="46"/>
      <c r="F475" s="15"/>
      <c r="G475" s="15"/>
      <c r="H475" s="15"/>
      <c r="I475" s="15"/>
      <c r="J475" s="77"/>
      <c r="K475" s="77"/>
      <c r="L475" s="77"/>
      <c r="M475" s="49"/>
      <c r="N475" s="49"/>
      <c r="O475" s="15"/>
      <c r="P475" s="15"/>
      <c r="Q475" s="15"/>
      <c r="R475" s="15"/>
      <c r="S475" s="15"/>
      <c r="T475" s="15"/>
      <c r="U475" s="15"/>
      <c r="V475" s="15"/>
      <c r="W475" s="15"/>
      <c r="X475" s="46"/>
      <c r="Y475" s="15"/>
      <c r="Z475" s="15"/>
      <c r="AA475" s="15"/>
      <c r="AB475" s="15"/>
      <c r="AC475" s="15"/>
      <c r="AD475" s="76"/>
      <c r="AE475" s="15"/>
      <c r="AF475" s="77"/>
      <c r="AG475" s="77"/>
      <c r="AH475" s="77"/>
      <c r="AI475" s="49"/>
      <c r="AJ475" s="49"/>
      <c r="AK475" s="49"/>
      <c r="AL475" s="49"/>
      <c r="AM475" s="49"/>
      <c r="AN475" s="15"/>
      <c r="AO475" s="15"/>
      <c r="AP475" s="72"/>
      <c r="AQ475" s="15"/>
      <c r="AR475" s="15"/>
      <c r="AS475" s="46"/>
      <c r="AT475" s="15"/>
      <c r="AU475" s="15"/>
      <c r="AV475" s="15"/>
      <c r="AW475" s="15"/>
      <c r="AX475" s="77"/>
      <c r="AY475" s="77"/>
      <c r="AZ475" s="77"/>
      <c r="BA475" s="49"/>
      <c r="BB475" s="49"/>
      <c r="BC475" s="15"/>
      <c r="BD475" s="15"/>
      <c r="BE475" s="15"/>
      <c r="BF475" s="15"/>
      <c r="BG475" s="15"/>
      <c r="BH475" s="15"/>
      <c r="BI475" s="15"/>
      <c r="BJ475" s="15"/>
      <c r="BK475" s="15"/>
      <c r="BL475" s="46"/>
      <c r="BM475" s="15"/>
      <c r="BN475" s="15"/>
      <c r="BO475" s="15"/>
      <c r="BP475" s="15"/>
      <c r="BQ475" s="15"/>
      <c r="BR475" s="76"/>
      <c r="BS475" s="15"/>
      <c r="BT475" s="77"/>
      <c r="BU475" s="77"/>
      <c r="BV475" s="77"/>
      <c r="BW475" s="49"/>
      <c r="BX475" s="49"/>
      <c r="BY475" s="49"/>
      <c r="BZ475" s="49"/>
      <c r="CA475" s="49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</row>
    <row r="476" spans="1:213" ht="16.899999999999999" customHeight="1">
      <c r="A476" s="15"/>
      <c r="B476" s="72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49"/>
      <c r="AL476" s="15"/>
      <c r="AM476" s="15"/>
      <c r="AN476" s="15"/>
      <c r="AO476" s="15"/>
      <c r="AP476" s="72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49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</row>
    <row r="477" spans="1:213" ht="16.899999999999999" customHeight="1">
      <c r="A477" s="15"/>
      <c r="B477" s="72"/>
      <c r="C477" s="15"/>
      <c r="D477" s="15"/>
      <c r="E477" s="46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49"/>
      <c r="S477" s="15"/>
      <c r="T477" s="15"/>
      <c r="U477" s="15"/>
      <c r="V477" s="15"/>
      <c r="W477" s="15"/>
      <c r="X477" s="46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49"/>
      <c r="AL477" s="15"/>
      <c r="AM477" s="15"/>
      <c r="AN477" s="15"/>
      <c r="AO477" s="15"/>
      <c r="AP477" s="72"/>
      <c r="AQ477" s="15"/>
      <c r="AR477" s="15"/>
      <c r="AS477" s="46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49"/>
      <c r="BG477" s="15"/>
      <c r="BH477" s="15"/>
      <c r="BI477" s="15"/>
      <c r="BJ477" s="15"/>
      <c r="BK477" s="15"/>
      <c r="BL477" s="46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49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</row>
    <row r="478" spans="1:213" ht="16.899999999999999" customHeight="1">
      <c r="A478" s="15"/>
      <c r="B478" s="72"/>
      <c r="C478" s="15"/>
      <c r="D478" s="15"/>
      <c r="E478" s="15"/>
      <c r="F478" s="15"/>
      <c r="G478" s="15"/>
      <c r="H478" s="15"/>
      <c r="I478" s="15"/>
      <c r="J478" s="61"/>
      <c r="K478" s="61"/>
      <c r="L478" s="61"/>
      <c r="M478" s="61"/>
      <c r="N478" s="61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61"/>
      <c r="AG478" s="61"/>
      <c r="AH478" s="61"/>
      <c r="AI478" s="61"/>
      <c r="AJ478" s="61"/>
      <c r="AK478" s="49"/>
      <c r="AL478" s="61"/>
      <c r="AM478" s="61"/>
      <c r="AN478" s="15"/>
      <c r="AO478" s="15"/>
      <c r="AP478" s="72"/>
      <c r="AQ478" s="15"/>
      <c r="AR478" s="15"/>
      <c r="AS478" s="15"/>
      <c r="AT478" s="15"/>
      <c r="AU478" s="15"/>
      <c r="AV478" s="15"/>
      <c r="AW478" s="15"/>
      <c r="AX478" s="61"/>
      <c r="AY478" s="61"/>
      <c r="AZ478" s="61"/>
      <c r="BA478" s="61"/>
      <c r="BB478" s="61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61"/>
      <c r="BU478" s="61"/>
      <c r="BV478" s="61"/>
      <c r="BW478" s="61"/>
      <c r="BX478" s="61"/>
      <c r="BY478" s="49"/>
      <c r="BZ478" s="61"/>
      <c r="CA478" s="61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</row>
    <row r="479" spans="1:213" ht="16.899999999999999" customHeight="1">
      <c r="A479" s="15"/>
      <c r="B479" s="72"/>
      <c r="C479" s="15"/>
      <c r="D479" s="15"/>
      <c r="E479" s="46"/>
      <c r="F479" s="15"/>
      <c r="G479" s="15"/>
      <c r="H479" s="15"/>
      <c r="I479" s="15"/>
      <c r="J479" s="61"/>
      <c r="K479" s="61"/>
      <c r="L479" s="61"/>
      <c r="M479" s="61"/>
      <c r="N479" s="61"/>
      <c r="O479" s="15"/>
      <c r="P479" s="15"/>
      <c r="Q479" s="15"/>
      <c r="R479" s="15"/>
      <c r="S479" s="15"/>
      <c r="T479" s="15"/>
      <c r="U479" s="15"/>
      <c r="V479" s="15"/>
      <c r="W479" s="15"/>
      <c r="X479" s="46"/>
      <c r="Y479" s="15"/>
      <c r="Z479" s="15"/>
      <c r="AA479" s="15"/>
      <c r="AB479" s="15"/>
      <c r="AC479" s="15"/>
      <c r="AD479" s="72"/>
      <c r="AE479" s="15"/>
      <c r="AF479" s="61"/>
      <c r="AG479" s="61"/>
      <c r="AH479" s="61"/>
      <c r="AI479" s="61"/>
      <c r="AJ479" s="61"/>
      <c r="AK479" s="49"/>
      <c r="AL479" s="61"/>
      <c r="AM479" s="61"/>
      <c r="AN479" s="15"/>
      <c r="AO479" s="15"/>
      <c r="AP479" s="72"/>
      <c r="AQ479" s="15"/>
      <c r="AR479" s="15"/>
      <c r="AS479" s="46"/>
      <c r="AT479" s="15"/>
      <c r="AU479" s="15"/>
      <c r="AV479" s="15"/>
      <c r="AW479" s="15"/>
      <c r="AX479" s="61"/>
      <c r="AY479" s="61"/>
      <c r="AZ479" s="61"/>
      <c r="BA479" s="61"/>
      <c r="BB479" s="61"/>
      <c r="BC479" s="15"/>
      <c r="BD479" s="15"/>
      <c r="BE479" s="15"/>
      <c r="BF479" s="15"/>
      <c r="BG479" s="15"/>
      <c r="BH479" s="15"/>
      <c r="BI479" s="15"/>
      <c r="BJ479" s="15"/>
      <c r="BK479" s="15"/>
      <c r="BL479" s="46"/>
      <c r="BM479" s="15"/>
      <c r="BN479" s="15"/>
      <c r="BO479" s="15"/>
      <c r="BP479" s="15"/>
      <c r="BQ479" s="15"/>
      <c r="BR479" s="72"/>
      <c r="BS479" s="15"/>
      <c r="BT479" s="61"/>
      <c r="BU479" s="61"/>
      <c r="BV479" s="61"/>
      <c r="BW479" s="61"/>
      <c r="BX479" s="61"/>
      <c r="BY479" s="49"/>
      <c r="BZ479" s="61"/>
      <c r="CA479" s="61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</row>
    <row r="480" spans="1:213" ht="16.899999999999999" customHeight="1">
      <c r="A480" s="15"/>
      <c r="B480" s="72"/>
      <c r="C480" s="15"/>
      <c r="D480" s="15"/>
      <c r="E480" s="15"/>
      <c r="F480" s="61"/>
      <c r="G480" s="61"/>
      <c r="H480" s="61"/>
      <c r="I480" s="61"/>
      <c r="J480" s="61"/>
      <c r="K480" s="61"/>
      <c r="L480" s="61"/>
      <c r="M480" s="61"/>
      <c r="N480" s="61"/>
      <c r="O480" s="15"/>
      <c r="P480" s="15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49"/>
      <c r="AF480" s="49"/>
      <c r="AG480" s="61"/>
      <c r="AH480" s="15"/>
      <c r="AI480" s="15"/>
      <c r="AJ480" s="15"/>
      <c r="AK480" s="15"/>
      <c r="AL480" s="15"/>
      <c r="AM480" s="15"/>
      <c r="AN480" s="15"/>
      <c r="AO480" s="15"/>
      <c r="AP480" s="72"/>
      <c r="AQ480" s="15"/>
      <c r="AR480" s="15"/>
      <c r="AS480" s="15"/>
      <c r="AT480" s="61"/>
      <c r="AU480" s="61"/>
      <c r="AV480" s="61"/>
      <c r="AW480" s="61"/>
      <c r="AX480" s="61"/>
      <c r="AY480" s="61"/>
      <c r="AZ480" s="61"/>
      <c r="BA480" s="61"/>
      <c r="BB480" s="61"/>
      <c r="BC480" s="15"/>
      <c r="BD480" s="15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49"/>
      <c r="BT480" s="49"/>
      <c r="BU480" s="61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</row>
    <row r="481" spans="1:213" ht="16.899999999999999" customHeight="1">
      <c r="A481" s="15"/>
      <c r="B481" s="72"/>
      <c r="C481" s="15"/>
      <c r="D481" s="47"/>
      <c r="E481" s="15"/>
      <c r="F481" s="61"/>
      <c r="G481" s="46"/>
      <c r="H481" s="61"/>
      <c r="I481" s="61"/>
      <c r="J481" s="61"/>
      <c r="K481" s="61"/>
      <c r="L481" s="61"/>
      <c r="M481" s="61"/>
      <c r="N481" s="61"/>
      <c r="O481" s="15"/>
      <c r="P481" s="15"/>
      <c r="Q481" s="61"/>
      <c r="R481" s="61"/>
      <c r="S481" s="61"/>
      <c r="T481" s="61"/>
      <c r="U481" s="61"/>
      <c r="V481" s="61"/>
      <c r="W481" s="61"/>
      <c r="X481" s="47"/>
      <c r="Y481" s="15"/>
      <c r="Z481" s="46"/>
      <c r="AA481" s="15"/>
      <c r="AB481" s="61"/>
      <c r="AC481" s="61"/>
      <c r="AD481" s="61"/>
      <c r="AE481" s="61"/>
      <c r="AF481" s="61"/>
      <c r="AG481" s="61"/>
      <c r="AH481" s="61"/>
      <c r="AI481" s="15"/>
      <c r="AJ481" s="15"/>
      <c r="AK481" s="15"/>
      <c r="AL481" s="15"/>
      <c r="AM481" s="15"/>
      <c r="AN481" s="15"/>
      <c r="AO481" s="15"/>
      <c r="AP481" s="72"/>
      <c r="AQ481" s="15"/>
      <c r="AR481" s="47"/>
      <c r="AS481" s="15"/>
      <c r="AT481" s="61"/>
      <c r="AU481" s="46"/>
      <c r="AV481" s="61"/>
      <c r="AW481" s="61"/>
      <c r="AX481" s="61"/>
      <c r="AY481" s="61"/>
      <c r="AZ481" s="61"/>
      <c r="BA481" s="61"/>
      <c r="BB481" s="61"/>
      <c r="BC481" s="15"/>
      <c r="BD481" s="15"/>
      <c r="BE481" s="61"/>
      <c r="BF481" s="61"/>
      <c r="BG481" s="61"/>
      <c r="BH481" s="61"/>
      <c r="BI481" s="61"/>
      <c r="BJ481" s="61"/>
      <c r="BK481" s="61"/>
      <c r="BL481" s="47"/>
      <c r="BM481" s="15"/>
      <c r="BN481" s="46"/>
      <c r="BO481" s="15"/>
      <c r="BP481" s="61"/>
      <c r="BQ481" s="61"/>
      <c r="BR481" s="61"/>
      <c r="BS481" s="61"/>
      <c r="BT481" s="61"/>
      <c r="BU481" s="61"/>
      <c r="BV481" s="61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</row>
    <row r="482" spans="1:213" ht="16.899999999999999" customHeight="1">
      <c r="A482" s="15"/>
      <c r="B482" s="15"/>
      <c r="C482" s="15"/>
      <c r="D482" s="15"/>
      <c r="E482" s="12"/>
      <c r="F482" s="15"/>
      <c r="G482" s="235"/>
      <c r="H482" s="15"/>
      <c r="I482" s="15"/>
      <c r="J482" s="12"/>
      <c r="K482" s="15"/>
      <c r="L482" s="12"/>
      <c r="M482" s="45"/>
      <c r="N482" s="15"/>
      <c r="O482" s="15"/>
      <c r="P482" s="15"/>
      <c r="Q482" s="15"/>
      <c r="R482" s="12"/>
      <c r="S482" s="275"/>
      <c r="T482" s="73"/>
      <c r="U482" s="15"/>
      <c r="V482" s="15"/>
      <c r="W482" s="15"/>
      <c r="X482" s="15"/>
      <c r="Y482" s="12"/>
      <c r="Z482" s="235"/>
      <c r="AA482" s="12"/>
      <c r="AB482" s="15"/>
      <c r="AC482" s="15"/>
      <c r="AD482" s="12"/>
      <c r="AE482" s="12"/>
      <c r="AF482" s="45"/>
      <c r="AG482" s="15"/>
      <c r="AH482" s="15"/>
      <c r="AI482" s="15"/>
      <c r="AJ482" s="15"/>
      <c r="AK482" s="12"/>
      <c r="AL482" s="275"/>
      <c r="AM482" s="15"/>
      <c r="AN482" s="15"/>
      <c r="AO482" s="15"/>
      <c r="AP482" s="15"/>
      <c r="AQ482" s="15"/>
      <c r="AR482" s="15"/>
      <c r="AS482" s="12"/>
      <c r="AT482" s="15"/>
      <c r="AU482" s="235"/>
      <c r="AV482" s="15"/>
      <c r="AW482" s="15"/>
      <c r="AX482" s="12"/>
      <c r="AY482" s="15"/>
      <c r="AZ482" s="12"/>
      <c r="BA482" s="45"/>
      <c r="BB482" s="15"/>
      <c r="BC482" s="15"/>
      <c r="BD482" s="15"/>
      <c r="BE482" s="15"/>
      <c r="BF482" s="12"/>
      <c r="BG482" s="275"/>
      <c r="BH482" s="73"/>
      <c r="BI482" s="15"/>
      <c r="BJ482" s="15"/>
      <c r="BK482" s="15"/>
      <c r="BL482" s="15"/>
      <c r="BM482" s="12"/>
      <c r="BN482" s="235"/>
      <c r="BO482" s="12"/>
      <c r="BP482" s="15"/>
      <c r="BQ482" s="15"/>
      <c r="BR482" s="12"/>
      <c r="BS482" s="12"/>
      <c r="BT482" s="45"/>
      <c r="BU482" s="15"/>
      <c r="BV482" s="15"/>
      <c r="BW482" s="15"/>
      <c r="BX482" s="15"/>
      <c r="BY482" s="12"/>
      <c r="BZ482" s="27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</row>
    <row r="483" spans="1:213" ht="16.899999999999999" customHeight="1">
      <c r="A483" s="15"/>
      <c r="B483" s="15"/>
      <c r="C483" s="15"/>
      <c r="D483" s="73"/>
      <c r="E483" s="12"/>
      <c r="F483" s="73"/>
      <c r="G483" s="235"/>
      <c r="H483" s="73"/>
      <c r="I483" s="62"/>
      <c r="J483" s="62"/>
      <c r="K483" s="62"/>
      <c r="L483" s="61"/>
      <c r="M483" s="61"/>
      <c r="N483" s="15"/>
      <c r="O483" s="62"/>
      <c r="P483" s="12"/>
      <c r="Q483" s="189"/>
      <c r="R483" s="189"/>
      <c r="S483" s="15"/>
      <c r="T483" s="15"/>
      <c r="U483" s="15"/>
      <c r="V483" s="73"/>
      <c r="W483" s="73"/>
      <c r="X483" s="15"/>
      <c r="Y483" s="12"/>
      <c r="Z483" s="235"/>
      <c r="AA483" s="62"/>
      <c r="AB483" s="15"/>
      <c r="AC483" s="14"/>
      <c r="AD483" s="14"/>
      <c r="AE483" s="14"/>
      <c r="AF483" s="62"/>
      <c r="AG483" s="15"/>
      <c r="AH483" s="62"/>
      <c r="AI483" s="12"/>
      <c r="AJ483" s="189"/>
      <c r="AK483" s="189"/>
      <c r="AL483" s="15"/>
      <c r="AM483" s="15"/>
      <c r="AN483" s="15"/>
      <c r="AO483" s="15"/>
      <c r="AP483" s="15"/>
      <c r="AQ483" s="15"/>
      <c r="AR483" s="73"/>
      <c r="AS483" s="12"/>
      <c r="AT483" s="73"/>
      <c r="AU483" s="235"/>
      <c r="AV483" s="73"/>
      <c r="AW483" s="62"/>
      <c r="AX483" s="62"/>
      <c r="AY483" s="62"/>
      <c r="AZ483" s="61"/>
      <c r="BA483" s="61"/>
      <c r="BB483" s="15"/>
      <c r="BC483" s="62"/>
      <c r="BD483" s="12"/>
      <c r="BE483" s="189"/>
      <c r="BF483" s="189"/>
      <c r="BG483" s="15"/>
      <c r="BH483" s="15"/>
      <c r="BI483" s="15"/>
      <c r="BJ483" s="73"/>
      <c r="BK483" s="73"/>
      <c r="BL483" s="15"/>
      <c r="BM483" s="12"/>
      <c r="BN483" s="235"/>
      <c r="BO483" s="62"/>
      <c r="BP483" s="15"/>
      <c r="BQ483" s="14"/>
      <c r="BR483" s="14"/>
      <c r="BS483" s="14"/>
      <c r="BT483" s="62"/>
      <c r="BU483" s="15"/>
      <c r="BV483" s="62"/>
      <c r="BW483" s="12"/>
      <c r="BX483" s="189"/>
      <c r="BY483" s="189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</row>
    <row r="484" spans="1:213" ht="16.899999999999999" customHeight="1">
      <c r="A484" s="15"/>
      <c r="B484" s="15"/>
      <c r="C484" s="15"/>
      <c r="D484" s="73"/>
      <c r="E484" s="73"/>
      <c r="F484" s="73"/>
      <c r="G484" s="73"/>
      <c r="H484" s="15"/>
      <c r="I484" s="15"/>
      <c r="J484" s="12"/>
      <c r="K484" s="12"/>
      <c r="L484" s="61"/>
      <c r="M484" s="61"/>
      <c r="N484" s="61"/>
      <c r="O484" s="15"/>
      <c r="P484" s="15"/>
      <c r="Q484" s="15"/>
      <c r="R484" s="15"/>
      <c r="S484" s="15"/>
      <c r="T484" s="15"/>
      <c r="U484" s="73"/>
      <c r="V484" s="73"/>
      <c r="W484" s="73"/>
      <c r="X484" s="73"/>
      <c r="Y484" s="15"/>
      <c r="Z484" s="15"/>
      <c r="AA484" s="12"/>
      <c r="AB484" s="13"/>
      <c r="AC484" s="12"/>
      <c r="AD484" s="12"/>
      <c r="AE484" s="12"/>
      <c r="AF484" s="15"/>
      <c r="AG484" s="62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73"/>
      <c r="AS484" s="73"/>
      <c r="AT484" s="73"/>
      <c r="AU484" s="73"/>
      <c r="AV484" s="15"/>
      <c r="AW484" s="15"/>
      <c r="AX484" s="12"/>
      <c r="AY484" s="12"/>
      <c r="AZ484" s="61"/>
      <c r="BA484" s="61"/>
      <c r="BB484" s="61"/>
      <c r="BC484" s="15"/>
      <c r="BD484" s="15"/>
      <c r="BE484" s="15"/>
      <c r="BF484" s="15"/>
      <c r="BG484" s="15"/>
      <c r="BH484" s="15"/>
      <c r="BI484" s="73"/>
      <c r="BJ484" s="73"/>
      <c r="BK484" s="73"/>
      <c r="BL484" s="73"/>
      <c r="BM484" s="15"/>
      <c r="BN484" s="15"/>
      <c r="BO484" s="12"/>
      <c r="BP484" s="13"/>
      <c r="BQ484" s="12"/>
      <c r="BR484" s="12"/>
      <c r="BS484" s="12"/>
      <c r="BT484" s="15"/>
      <c r="BU484" s="62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</row>
    <row r="485" spans="1:213" ht="16.899999999999999" customHeight="1">
      <c r="A485" s="15"/>
      <c r="B485" s="76"/>
      <c r="C485" s="15"/>
      <c r="D485" s="53"/>
      <c r="E485" s="95"/>
      <c r="F485" s="95"/>
      <c r="G485" s="50"/>
      <c r="H485" s="50"/>
      <c r="I485" s="50"/>
      <c r="J485" s="15"/>
      <c r="K485" s="76"/>
      <c r="L485" s="15"/>
      <c r="M485" s="53"/>
      <c r="N485" s="53"/>
      <c r="O485" s="53"/>
      <c r="P485" s="53"/>
      <c r="Q485" s="53"/>
      <c r="R485" s="50"/>
      <c r="S485" s="15"/>
      <c r="T485" s="15"/>
      <c r="U485" s="15"/>
      <c r="V485" s="75"/>
      <c r="W485" s="53"/>
      <c r="X485" s="95"/>
      <c r="Y485" s="95"/>
      <c r="Z485" s="95"/>
      <c r="AA485" s="95"/>
      <c r="AB485" s="50"/>
      <c r="AC485" s="15"/>
      <c r="AD485" s="15"/>
      <c r="AE485" s="150"/>
      <c r="AF485" s="53"/>
      <c r="AG485" s="53"/>
      <c r="AH485" s="53"/>
      <c r="AI485" s="53"/>
      <c r="AJ485" s="53"/>
      <c r="AK485" s="53"/>
      <c r="AL485" s="15"/>
      <c r="AM485" s="15"/>
      <c r="AN485" s="15"/>
      <c r="AO485" s="15"/>
      <c r="AP485" s="76"/>
      <c r="AQ485" s="15"/>
      <c r="AR485" s="53"/>
      <c r="AS485" s="95"/>
      <c r="AT485" s="95"/>
      <c r="AU485" s="50"/>
      <c r="AV485" s="50"/>
      <c r="AW485" s="50"/>
      <c r="AX485" s="15"/>
      <c r="AY485" s="76"/>
      <c r="AZ485" s="15"/>
      <c r="BA485" s="53"/>
      <c r="BB485" s="53"/>
      <c r="BC485" s="53"/>
      <c r="BD485" s="53"/>
      <c r="BE485" s="53"/>
      <c r="BF485" s="50"/>
      <c r="BG485" s="15"/>
      <c r="BH485" s="15"/>
      <c r="BI485" s="15"/>
      <c r="BJ485" s="75"/>
      <c r="BK485" s="53"/>
      <c r="BL485" s="95"/>
      <c r="BM485" s="95"/>
      <c r="BN485" s="95"/>
      <c r="BO485" s="95"/>
      <c r="BP485" s="50"/>
      <c r="BQ485" s="15"/>
      <c r="BR485" s="15"/>
      <c r="BS485" s="150"/>
      <c r="BT485" s="53"/>
      <c r="BU485" s="53"/>
      <c r="BV485" s="53"/>
      <c r="BW485" s="53"/>
      <c r="BX485" s="53"/>
      <c r="BY485" s="53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</row>
    <row r="486" spans="1:213" ht="16.899999999999999" customHeight="1">
      <c r="A486" s="15"/>
      <c r="B486" s="72"/>
      <c r="C486" s="15"/>
      <c r="D486" s="15"/>
      <c r="E486" s="15"/>
      <c r="F486" s="15"/>
      <c r="G486" s="15"/>
      <c r="H486" s="15"/>
      <c r="I486" s="15"/>
      <c r="J486" s="15"/>
      <c r="K486" s="12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72"/>
      <c r="AQ486" s="15"/>
      <c r="AR486" s="15"/>
      <c r="AS486" s="15"/>
      <c r="AT486" s="15"/>
      <c r="AU486" s="15"/>
      <c r="AV486" s="15"/>
      <c r="AW486" s="15"/>
      <c r="AX486" s="15"/>
      <c r="AY486" s="12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</row>
    <row r="487" spans="1:213" ht="16.899999999999999" customHeight="1">
      <c r="A487" s="15"/>
      <c r="B487" s="76"/>
      <c r="C487" s="15"/>
      <c r="D487" s="77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76"/>
      <c r="V487" s="75"/>
      <c r="W487" s="77"/>
      <c r="X487" s="15"/>
      <c r="Y487" s="15"/>
      <c r="Z487" s="15"/>
      <c r="AA487" s="13"/>
      <c r="AB487" s="12"/>
      <c r="AC487" s="15"/>
      <c r="AD487" s="12"/>
      <c r="AE487" s="47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76"/>
      <c r="AQ487" s="15"/>
      <c r="AR487" s="77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76"/>
      <c r="BJ487" s="75"/>
      <c r="BK487" s="77"/>
      <c r="BL487" s="15"/>
      <c r="BM487" s="15"/>
      <c r="BN487" s="15"/>
      <c r="BO487" s="13"/>
      <c r="BP487" s="12"/>
      <c r="BQ487" s="15"/>
      <c r="BR487" s="12"/>
      <c r="BS487" s="47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</row>
    <row r="488" spans="1:213" ht="16.899999999999999" customHeight="1">
      <c r="A488" s="15"/>
      <c r="B488" s="76"/>
      <c r="C488" s="15"/>
      <c r="D488" s="77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75"/>
      <c r="W488" s="77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76"/>
      <c r="AQ488" s="15"/>
      <c r="AR488" s="77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75"/>
      <c r="BK488" s="77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</row>
    <row r="489" spans="1:213" ht="16.899999999999999" customHeight="1">
      <c r="A489" s="15"/>
      <c r="B489" s="72"/>
      <c r="C489" s="15"/>
      <c r="D489" s="79"/>
      <c r="E489" s="15"/>
      <c r="F489" s="77"/>
      <c r="G489" s="77"/>
      <c r="H489" s="77"/>
      <c r="I489" s="45"/>
      <c r="J489" s="45"/>
      <c r="K489" s="45"/>
      <c r="L489" s="15"/>
      <c r="M489" s="15"/>
      <c r="N489" s="15"/>
      <c r="O489" s="15"/>
      <c r="P489" s="15"/>
      <c r="Q489" s="15"/>
      <c r="R489" s="15"/>
      <c r="S489" s="15"/>
      <c r="T489" s="15"/>
      <c r="U489" s="76"/>
      <c r="V489" s="78"/>
      <c r="W489" s="79"/>
      <c r="X489" s="77"/>
      <c r="Y489" s="45"/>
      <c r="Z489" s="45"/>
      <c r="AA489" s="45"/>
      <c r="AB489" s="45"/>
      <c r="AC489" s="15"/>
      <c r="AD489" s="45"/>
      <c r="AE489" s="45"/>
      <c r="AF489" s="45"/>
      <c r="AG489" s="49"/>
      <c r="AH489" s="15"/>
      <c r="AI489" s="15"/>
      <c r="AJ489" s="15"/>
      <c r="AK489" s="15"/>
      <c r="AL489" s="15"/>
      <c r="AM489" s="15"/>
      <c r="AN489" s="15"/>
      <c r="AO489" s="15"/>
      <c r="AP489" s="72"/>
      <c r="AQ489" s="15"/>
      <c r="AR489" s="79"/>
      <c r="AS489" s="15"/>
      <c r="AT489" s="77"/>
      <c r="AU489" s="77"/>
      <c r="AV489" s="77"/>
      <c r="AW489" s="45"/>
      <c r="AX489" s="45"/>
      <c r="AY489" s="45"/>
      <c r="AZ489" s="15"/>
      <c r="BA489" s="15"/>
      <c r="BB489" s="15"/>
      <c r="BC489" s="15"/>
      <c r="BD489" s="15"/>
      <c r="BE489" s="15"/>
      <c r="BF489" s="15"/>
      <c r="BG489" s="15"/>
      <c r="BH489" s="15"/>
      <c r="BI489" s="76"/>
      <c r="BJ489" s="78"/>
      <c r="BK489" s="79"/>
      <c r="BL489" s="77"/>
      <c r="BM489" s="45"/>
      <c r="BN489" s="45"/>
      <c r="BO489" s="45"/>
      <c r="BP489" s="45"/>
      <c r="BQ489" s="15"/>
      <c r="BR489" s="45"/>
      <c r="BS489" s="45"/>
      <c r="BT489" s="45"/>
      <c r="BU489" s="49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</row>
    <row r="490" spans="1:213" ht="16.899999999999999" customHeight="1">
      <c r="A490" s="15"/>
      <c r="B490" s="76"/>
      <c r="C490" s="15"/>
      <c r="D490" s="77"/>
      <c r="E490" s="15"/>
      <c r="F490" s="77"/>
      <c r="G490" s="77"/>
      <c r="H490" s="77"/>
      <c r="I490" s="49"/>
      <c r="J490" s="49"/>
      <c r="K490" s="49"/>
      <c r="L490" s="15"/>
      <c r="M490" s="15"/>
      <c r="N490" s="15"/>
      <c r="O490" s="15"/>
      <c r="P490" s="15"/>
      <c r="Q490" s="15"/>
      <c r="R490" s="15"/>
      <c r="S490" s="15"/>
      <c r="T490" s="15"/>
      <c r="U490" s="76"/>
      <c r="V490" s="75"/>
      <c r="W490" s="77"/>
      <c r="X490" s="77"/>
      <c r="Y490" s="49"/>
      <c r="Z490" s="49"/>
      <c r="AA490" s="49"/>
      <c r="AB490" s="49"/>
      <c r="AC490" s="15"/>
      <c r="AD490" s="49"/>
      <c r="AE490" s="49"/>
      <c r="AF490" s="49"/>
      <c r="AG490" s="49"/>
      <c r="AH490" s="15"/>
      <c r="AI490" s="15"/>
      <c r="AJ490" s="15"/>
      <c r="AK490" s="15"/>
      <c r="AL490" s="15"/>
      <c r="AM490" s="15"/>
      <c r="AN490" s="15"/>
      <c r="AO490" s="15"/>
      <c r="AP490" s="76"/>
      <c r="AQ490" s="15"/>
      <c r="AR490" s="77"/>
      <c r="AS490" s="15"/>
      <c r="AT490" s="77"/>
      <c r="AU490" s="77"/>
      <c r="AV490" s="77"/>
      <c r="AW490" s="49"/>
      <c r="AX490" s="49"/>
      <c r="AY490" s="49"/>
      <c r="AZ490" s="15"/>
      <c r="BA490" s="15"/>
      <c r="BB490" s="15"/>
      <c r="BC490" s="15"/>
      <c r="BD490" s="15"/>
      <c r="BE490" s="15"/>
      <c r="BF490" s="15"/>
      <c r="BG490" s="15"/>
      <c r="BH490" s="15"/>
      <c r="BI490" s="76"/>
      <c r="BJ490" s="75"/>
      <c r="BK490" s="77"/>
      <c r="BL490" s="77"/>
      <c r="BM490" s="49"/>
      <c r="BN490" s="49"/>
      <c r="BO490" s="49"/>
      <c r="BP490" s="49"/>
      <c r="BQ490" s="15"/>
      <c r="BR490" s="49"/>
      <c r="BS490" s="49"/>
      <c r="BT490" s="49"/>
      <c r="BU490" s="49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</row>
    <row r="491" spans="1:213" ht="16.899999999999999" customHeight="1">
      <c r="A491" s="15"/>
      <c r="B491" s="76"/>
      <c r="C491" s="15"/>
      <c r="D491" s="77"/>
      <c r="E491" s="15"/>
      <c r="F491" s="79"/>
      <c r="G491" s="79"/>
      <c r="H491" s="79"/>
      <c r="I491" s="73"/>
      <c r="J491" s="73"/>
      <c r="K491" s="73"/>
      <c r="L491" s="15"/>
      <c r="M491" s="15"/>
      <c r="N491" s="15"/>
      <c r="O491" s="15"/>
      <c r="P491" s="15"/>
      <c r="Q491" s="15"/>
      <c r="R491" s="15"/>
      <c r="S491" s="15"/>
      <c r="T491" s="15"/>
      <c r="U491" s="72"/>
      <c r="V491" s="75"/>
      <c r="W491" s="77"/>
      <c r="X491" s="79"/>
      <c r="Y491" s="73"/>
      <c r="Z491" s="73"/>
      <c r="AA491" s="73"/>
      <c r="AB491" s="73"/>
      <c r="AC491" s="15"/>
      <c r="AD491" s="73"/>
      <c r="AE491" s="73"/>
      <c r="AF491" s="73"/>
      <c r="AG491" s="73"/>
      <c r="AH491" s="15"/>
      <c r="AI491" s="15"/>
      <c r="AJ491" s="15"/>
      <c r="AK491" s="15"/>
      <c r="AL491" s="15"/>
      <c r="AM491" s="15"/>
      <c r="AN491" s="15"/>
      <c r="AO491" s="15"/>
      <c r="AP491" s="76"/>
      <c r="AQ491" s="15"/>
      <c r="AR491" s="77"/>
      <c r="AS491" s="15"/>
      <c r="AT491" s="79"/>
      <c r="AU491" s="79"/>
      <c r="AV491" s="79"/>
      <c r="AW491" s="73"/>
      <c r="AX491" s="73"/>
      <c r="AY491" s="73"/>
      <c r="AZ491" s="15"/>
      <c r="BA491" s="15"/>
      <c r="BB491" s="15"/>
      <c r="BC491" s="15"/>
      <c r="BD491" s="15"/>
      <c r="BE491" s="15"/>
      <c r="BF491" s="15"/>
      <c r="BG491" s="15"/>
      <c r="BH491" s="15"/>
      <c r="BI491" s="72"/>
      <c r="BJ491" s="75"/>
      <c r="BK491" s="77"/>
      <c r="BL491" s="79"/>
      <c r="BM491" s="73"/>
      <c r="BN491" s="73"/>
      <c r="BO491" s="73"/>
      <c r="BP491" s="73"/>
      <c r="BQ491" s="15"/>
      <c r="BR491" s="73"/>
      <c r="BS491" s="73"/>
      <c r="BT491" s="73"/>
      <c r="BU491" s="73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</row>
    <row r="492" spans="1:213" ht="16.899999999999999" customHeight="1">
      <c r="A492" s="15"/>
      <c r="B492" s="72"/>
      <c r="C492" s="15"/>
      <c r="D492" s="79"/>
      <c r="E492" s="15"/>
      <c r="F492" s="77"/>
      <c r="G492" s="77"/>
      <c r="H492" s="77"/>
      <c r="I492" s="49"/>
      <c r="J492" s="49"/>
      <c r="K492" s="49"/>
      <c r="L492" s="15"/>
      <c r="M492" s="15"/>
      <c r="N492" s="15"/>
      <c r="O492" s="15"/>
      <c r="P492" s="15"/>
      <c r="Q492" s="15"/>
      <c r="R492" s="15"/>
      <c r="S492" s="15"/>
      <c r="T492" s="15"/>
      <c r="U492" s="76"/>
      <c r="V492" s="78"/>
      <c r="W492" s="79"/>
      <c r="X492" s="77"/>
      <c r="Y492" s="49"/>
      <c r="Z492" s="49"/>
      <c r="AA492" s="49"/>
      <c r="AB492" s="49"/>
      <c r="AC492" s="15"/>
      <c r="AD492" s="49"/>
      <c r="AE492" s="49"/>
      <c r="AF492" s="49"/>
      <c r="AG492" s="49"/>
      <c r="AH492" s="15"/>
      <c r="AI492" s="15"/>
      <c r="AJ492" s="15"/>
      <c r="AK492" s="15"/>
      <c r="AL492" s="15"/>
      <c r="AM492" s="15"/>
      <c r="AN492" s="15"/>
      <c r="AO492" s="15"/>
      <c r="AP492" s="72"/>
      <c r="AQ492" s="15"/>
      <c r="AR492" s="79"/>
      <c r="AS492" s="15"/>
      <c r="AT492" s="77"/>
      <c r="AU492" s="77"/>
      <c r="AV492" s="77"/>
      <c r="AW492" s="49"/>
      <c r="AX492" s="49"/>
      <c r="AY492" s="49"/>
      <c r="AZ492" s="15"/>
      <c r="BA492" s="15"/>
      <c r="BB492" s="15"/>
      <c r="BC492" s="15"/>
      <c r="BD492" s="15"/>
      <c r="BE492" s="15"/>
      <c r="BF492" s="15"/>
      <c r="BG492" s="15"/>
      <c r="BH492" s="15"/>
      <c r="BI492" s="76"/>
      <c r="BJ492" s="78"/>
      <c r="BK492" s="79"/>
      <c r="BL492" s="77"/>
      <c r="BM492" s="49"/>
      <c r="BN492" s="49"/>
      <c r="BO492" s="49"/>
      <c r="BP492" s="49"/>
      <c r="BQ492" s="15"/>
      <c r="BR492" s="49"/>
      <c r="BS492" s="49"/>
      <c r="BT492" s="49"/>
      <c r="BU492" s="49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</row>
    <row r="493" spans="1:213" ht="16.899999999999999" customHeight="1">
      <c r="A493" s="15"/>
      <c r="B493" s="76"/>
      <c r="C493" s="15"/>
      <c r="D493" s="77"/>
      <c r="E493" s="15"/>
      <c r="F493" s="77"/>
      <c r="G493" s="77"/>
      <c r="H493" s="77"/>
      <c r="I493" s="49"/>
      <c r="J493" s="49"/>
      <c r="K493" s="49"/>
      <c r="L493" s="15"/>
      <c r="M493" s="15"/>
      <c r="N493" s="15"/>
      <c r="O493" s="15"/>
      <c r="P493" s="15"/>
      <c r="Q493" s="15"/>
      <c r="R493" s="15"/>
      <c r="S493" s="15"/>
      <c r="T493" s="15"/>
      <c r="U493" s="76"/>
      <c r="V493" s="75"/>
      <c r="W493" s="77"/>
      <c r="X493" s="77"/>
      <c r="Y493" s="49"/>
      <c r="Z493" s="49"/>
      <c r="AA493" s="49"/>
      <c r="AB493" s="49"/>
      <c r="AC493" s="15"/>
      <c r="AD493" s="49"/>
      <c r="AE493" s="49"/>
      <c r="AF493" s="49"/>
      <c r="AG493" s="49"/>
      <c r="AH493" s="15"/>
      <c r="AI493" s="15"/>
      <c r="AJ493" s="15"/>
      <c r="AK493" s="15"/>
      <c r="AL493" s="15"/>
      <c r="AM493" s="15"/>
      <c r="AN493" s="15"/>
      <c r="AO493" s="15"/>
      <c r="AP493" s="76"/>
      <c r="AQ493" s="15"/>
      <c r="AR493" s="77"/>
      <c r="AS493" s="15"/>
      <c r="AT493" s="77"/>
      <c r="AU493" s="77"/>
      <c r="AV493" s="77"/>
      <c r="AW493" s="49"/>
      <c r="AX493" s="49"/>
      <c r="AY493" s="49"/>
      <c r="AZ493" s="15"/>
      <c r="BA493" s="15"/>
      <c r="BB493" s="15"/>
      <c r="BC493" s="15"/>
      <c r="BD493" s="15"/>
      <c r="BE493" s="15"/>
      <c r="BF493" s="15"/>
      <c r="BG493" s="15"/>
      <c r="BH493" s="15"/>
      <c r="BI493" s="76"/>
      <c r="BJ493" s="75"/>
      <c r="BK493" s="77"/>
      <c r="BL493" s="77"/>
      <c r="BM493" s="49"/>
      <c r="BN493" s="49"/>
      <c r="BO493" s="49"/>
      <c r="BP493" s="49"/>
      <c r="BQ493" s="15"/>
      <c r="BR493" s="49"/>
      <c r="BS493" s="49"/>
      <c r="BT493" s="49"/>
      <c r="BU493" s="49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</row>
    <row r="494" spans="1:213" ht="16.899999999999999" customHeight="1">
      <c r="A494" s="15"/>
      <c r="B494" s="76"/>
      <c r="C494" s="15"/>
      <c r="D494" s="77"/>
      <c r="E494" s="15"/>
      <c r="F494" s="79"/>
      <c r="G494" s="79"/>
      <c r="H494" s="79"/>
      <c r="I494" s="73"/>
      <c r="J494" s="73"/>
      <c r="K494" s="73"/>
      <c r="L494" s="15"/>
      <c r="M494" s="15"/>
      <c r="N494" s="15"/>
      <c r="O494" s="15"/>
      <c r="P494" s="15"/>
      <c r="Q494" s="15"/>
      <c r="R494" s="15"/>
      <c r="S494" s="15"/>
      <c r="T494" s="15"/>
      <c r="U494" s="72"/>
      <c r="V494" s="75"/>
      <c r="W494" s="77"/>
      <c r="X494" s="79"/>
      <c r="Y494" s="73"/>
      <c r="Z494" s="73"/>
      <c r="AA494" s="73"/>
      <c r="AB494" s="73"/>
      <c r="AC494" s="15"/>
      <c r="AD494" s="73"/>
      <c r="AE494" s="73"/>
      <c r="AF494" s="73"/>
      <c r="AG494" s="73"/>
      <c r="AH494" s="15"/>
      <c r="AI494" s="15"/>
      <c r="AJ494" s="15"/>
      <c r="AK494" s="15"/>
      <c r="AL494" s="15"/>
      <c r="AM494" s="15"/>
      <c r="AN494" s="15"/>
      <c r="AO494" s="15"/>
      <c r="AP494" s="76"/>
      <c r="AQ494" s="15"/>
      <c r="AR494" s="77"/>
      <c r="AS494" s="15"/>
      <c r="AT494" s="79"/>
      <c r="AU494" s="79"/>
      <c r="AV494" s="79"/>
      <c r="AW494" s="73"/>
      <c r="AX494" s="73"/>
      <c r="AY494" s="73"/>
      <c r="AZ494" s="15"/>
      <c r="BA494" s="15"/>
      <c r="BB494" s="15"/>
      <c r="BC494" s="15"/>
      <c r="BD494" s="15"/>
      <c r="BE494" s="15"/>
      <c r="BF494" s="15"/>
      <c r="BG494" s="15"/>
      <c r="BH494" s="15"/>
      <c r="BI494" s="72"/>
      <c r="BJ494" s="75"/>
      <c r="BK494" s="77"/>
      <c r="BL494" s="79"/>
      <c r="BM494" s="73"/>
      <c r="BN494" s="73"/>
      <c r="BO494" s="73"/>
      <c r="BP494" s="73"/>
      <c r="BQ494" s="15"/>
      <c r="BR494" s="73"/>
      <c r="BS494" s="73"/>
      <c r="BT494" s="73"/>
      <c r="BU494" s="73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</row>
    <row r="495" spans="1:213" ht="16.899999999999999" customHeight="1">
      <c r="A495" s="15"/>
      <c r="B495" s="72"/>
      <c r="C495" s="15"/>
      <c r="D495" s="15"/>
      <c r="E495" s="15"/>
      <c r="F495" s="15"/>
      <c r="G495" s="76"/>
      <c r="H495" s="77"/>
      <c r="I495" s="77"/>
      <c r="J495" s="77"/>
      <c r="K495" s="77"/>
      <c r="L495" s="49"/>
      <c r="M495" s="49"/>
      <c r="N495" s="49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76"/>
      <c r="AE495" s="15"/>
      <c r="AF495" s="77"/>
      <c r="AG495" s="77"/>
      <c r="AH495" s="77"/>
      <c r="AI495" s="49"/>
      <c r="AJ495" s="49"/>
      <c r="AK495" s="49"/>
      <c r="AL495" s="49"/>
      <c r="AM495" s="49"/>
      <c r="AN495" s="15"/>
      <c r="AO495" s="15"/>
      <c r="AP495" s="72"/>
      <c r="AQ495" s="15"/>
      <c r="AR495" s="15"/>
      <c r="AS495" s="15"/>
      <c r="AT495" s="15"/>
      <c r="AU495" s="76"/>
      <c r="AV495" s="77"/>
      <c r="AW495" s="77"/>
      <c r="AX495" s="77"/>
      <c r="AY495" s="77"/>
      <c r="AZ495" s="49"/>
      <c r="BA495" s="49"/>
      <c r="BB495" s="49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76"/>
      <c r="BS495" s="15"/>
      <c r="BT495" s="77"/>
      <c r="BU495" s="77"/>
      <c r="BV495" s="77"/>
      <c r="BW495" s="49"/>
      <c r="BX495" s="49"/>
      <c r="BY495" s="49"/>
      <c r="BZ495" s="49"/>
      <c r="CA495" s="49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</row>
    <row r="496" spans="1:213" ht="16.899999999999999" customHeight="1">
      <c r="A496" s="15"/>
      <c r="B496" s="72"/>
      <c r="C496" s="15"/>
      <c r="D496" s="15"/>
      <c r="E496" s="46"/>
      <c r="F496" s="15"/>
      <c r="G496" s="15"/>
      <c r="H496" s="15"/>
      <c r="I496" s="15"/>
      <c r="J496" s="77"/>
      <c r="K496" s="77"/>
      <c r="L496" s="77"/>
      <c r="M496" s="49"/>
      <c r="N496" s="49"/>
      <c r="O496" s="15"/>
      <c r="P496" s="15"/>
      <c r="Q496" s="15"/>
      <c r="R496" s="15"/>
      <c r="S496" s="15"/>
      <c r="T496" s="15"/>
      <c r="U496" s="15"/>
      <c r="V496" s="15"/>
      <c r="W496" s="15"/>
      <c r="X496" s="46"/>
      <c r="Y496" s="15"/>
      <c r="Z496" s="15"/>
      <c r="AA496" s="15"/>
      <c r="AB496" s="15"/>
      <c r="AC496" s="15"/>
      <c r="AD496" s="76"/>
      <c r="AE496" s="15"/>
      <c r="AF496" s="77"/>
      <c r="AG496" s="77"/>
      <c r="AH496" s="77"/>
      <c r="AI496" s="49"/>
      <c r="AJ496" s="49"/>
      <c r="AK496" s="49"/>
      <c r="AL496" s="49"/>
      <c r="AM496" s="49"/>
      <c r="AN496" s="15"/>
      <c r="AO496" s="15"/>
      <c r="AP496" s="72"/>
      <c r="AQ496" s="15"/>
      <c r="AR496" s="15"/>
      <c r="AS496" s="46"/>
      <c r="AT496" s="15"/>
      <c r="AU496" s="15"/>
      <c r="AV496" s="15"/>
      <c r="AW496" s="15"/>
      <c r="AX496" s="77"/>
      <c r="AY496" s="77"/>
      <c r="AZ496" s="77"/>
      <c r="BA496" s="49"/>
      <c r="BB496" s="49"/>
      <c r="BC496" s="15"/>
      <c r="BD496" s="15"/>
      <c r="BE496" s="15"/>
      <c r="BF496" s="15"/>
      <c r="BG496" s="15"/>
      <c r="BH496" s="15"/>
      <c r="BI496" s="15"/>
      <c r="BJ496" s="15"/>
      <c r="BK496" s="15"/>
      <c r="BL496" s="46"/>
      <c r="BM496" s="15"/>
      <c r="BN496" s="15"/>
      <c r="BO496" s="15"/>
      <c r="BP496" s="15"/>
      <c r="BQ496" s="15"/>
      <c r="BR496" s="76"/>
      <c r="BS496" s="15"/>
      <c r="BT496" s="77"/>
      <c r="BU496" s="77"/>
      <c r="BV496" s="77"/>
      <c r="BW496" s="49"/>
      <c r="BX496" s="49"/>
      <c r="BY496" s="49"/>
      <c r="BZ496" s="49"/>
      <c r="CA496" s="49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</row>
    <row r="497" spans="1:213" ht="16.899999999999999" customHeight="1">
      <c r="A497" s="15"/>
      <c r="B497" s="72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49"/>
      <c r="AL497" s="15"/>
      <c r="AM497" s="15"/>
      <c r="AN497" s="15"/>
      <c r="AO497" s="15"/>
      <c r="AP497" s="72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49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</row>
    <row r="498" spans="1:213" ht="16.899999999999999" customHeight="1">
      <c r="A498" s="15"/>
      <c r="B498" s="72"/>
      <c r="C498" s="15"/>
      <c r="D498" s="15"/>
      <c r="E498" s="46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49"/>
      <c r="S498" s="15"/>
      <c r="T498" s="15"/>
      <c r="U498" s="15"/>
      <c r="V498" s="15"/>
      <c r="W498" s="15"/>
      <c r="X498" s="46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49"/>
      <c r="AL498" s="15"/>
      <c r="AM498" s="15"/>
      <c r="AN498" s="15"/>
      <c r="AO498" s="15"/>
      <c r="AP498" s="72"/>
      <c r="AQ498" s="15"/>
      <c r="AR498" s="15"/>
      <c r="AS498" s="46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49"/>
      <c r="BG498" s="15"/>
      <c r="BH498" s="15"/>
      <c r="BI498" s="15"/>
      <c r="BJ498" s="15"/>
      <c r="BK498" s="15"/>
      <c r="BL498" s="46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49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</row>
    <row r="499" spans="1:213" ht="16.899999999999999" customHeight="1">
      <c r="A499" s="15"/>
      <c r="B499" s="72"/>
      <c r="C499" s="15"/>
      <c r="D499" s="15"/>
      <c r="E499" s="15"/>
      <c r="F499" s="15"/>
      <c r="G499" s="15"/>
      <c r="H499" s="15"/>
      <c r="I499" s="15"/>
      <c r="J499" s="61"/>
      <c r="K499" s="61"/>
      <c r="L499" s="61"/>
      <c r="M499" s="61"/>
      <c r="N499" s="61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61"/>
      <c r="AG499" s="61"/>
      <c r="AH499" s="61"/>
      <c r="AI499" s="61"/>
      <c r="AJ499" s="61"/>
      <c r="AK499" s="49"/>
      <c r="AL499" s="61"/>
      <c r="AM499" s="61"/>
      <c r="AN499" s="15"/>
      <c r="AO499" s="15"/>
      <c r="AP499" s="72"/>
      <c r="AQ499" s="15"/>
      <c r="AR499" s="15"/>
      <c r="AS499" s="15"/>
      <c r="AT499" s="15"/>
      <c r="AU499" s="15"/>
      <c r="AV499" s="15"/>
      <c r="AW499" s="15"/>
      <c r="AX499" s="61"/>
      <c r="AY499" s="61"/>
      <c r="AZ499" s="61"/>
      <c r="BA499" s="61"/>
      <c r="BB499" s="61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61"/>
      <c r="BU499" s="61"/>
      <c r="BV499" s="61"/>
      <c r="BW499" s="61"/>
      <c r="BX499" s="61"/>
      <c r="BY499" s="49"/>
      <c r="BZ499" s="61"/>
      <c r="CA499" s="61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</row>
    <row r="500" spans="1:213" ht="16.899999999999999" customHeight="1">
      <c r="A500" s="15"/>
      <c r="B500" s="72"/>
      <c r="C500" s="15"/>
      <c r="D500" s="15"/>
      <c r="E500" s="46"/>
      <c r="F500" s="15"/>
      <c r="G500" s="15"/>
      <c r="H500" s="15"/>
      <c r="I500" s="15"/>
      <c r="J500" s="61"/>
      <c r="K500" s="61"/>
      <c r="L500" s="61"/>
      <c r="M500" s="61"/>
      <c r="N500" s="61"/>
      <c r="O500" s="15"/>
      <c r="P500" s="15"/>
      <c r="Q500" s="15"/>
      <c r="R500" s="15"/>
      <c r="S500" s="15"/>
      <c r="T500" s="15"/>
      <c r="U500" s="15"/>
      <c r="V500" s="15"/>
      <c r="W500" s="15"/>
      <c r="X500" s="46"/>
      <c r="Y500" s="15"/>
      <c r="Z500" s="15"/>
      <c r="AA500" s="15"/>
      <c r="AB500" s="15"/>
      <c r="AC500" s="15"/>
      <c r="AD500" s="72"/>
      <c r="AE500" s="15"/>
      <c r="AF500" s="61"/>
      <c r="AG500" s="61"/>
      <c r="AH500" s="61"/>
      <c r="AI500" s="61"/>
      <c r="AJ500" s="61"/>
      <c r="AK500" s="49"/>
      <c r="AL500" s="61"/>
      <c r="AM500" s="61"/>
      <c r="AN500" s="15"/>
      <c r="AO500" s="15"/>
      <c r="AP500" s="72"/>
      <c r="AQ500" s="15"/>
      <c r="AR500" s="15"/>
      <c r="AS500" s="46"/>
      <c r="AT500" s="15"/>
      <c r="AU500" s="15"/>
      <c r="AV500" s="15"/>
      <c r="AW500" s="15"/>
      <c r="AX500" s="61"/>
      <c r="AY500" s="61"/>
      <c r="AZ500" s="61"/>
      <c r="BA500" s="61"/>
      <c r="BB500" s="61"/>
      <c r="BC500" s="15"/>
      <c r="BD500" s="15"/>
      <c r="BE500" s="15"/>
      <c r="BF500" s="15"/>
      <c r="BG500" s="15"/>
      <c r="BH500" s="15"/>
      <c r="BI500" s="15"/>
      <c r="BJ500" s="15"/>
      <c r="BK500" s="15"/>
      <c r="BL500" s="46"/>
      <c r="BM500" s="15"/>
      <c r="BN500" s="15"/>
      <c r="BO500" s="15"/>
      <c r="BP500" s="15"/>
      <c r="BQ500" s="15"/>
      <c r="BR500" s="72"/>
      <c r="BS500" s="15"/>
      <c r="BT500" s="61"/>
      <c r="BU500" s="61"/>
      <c r="BV500" s="61"/>
      <c r="BW500" s="61"/>
      <c r="BX500" s="61"/>
      <c r="BY500" s="49"/>
      <c r="BZ500" s="61"/>
      <c r="CA500" s="61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</row>
    <row r="501" spans="1:213" ht="27" customHeight="1">
      <c r="A501" s="15"/>
      <c r="B501" s="72"/>
      <c r="C501" s="15"/>
      <c r="D501" s="15"/>
      <c r="E501" s="15"/>
      <c r="F501" s="61"/>
      <c r="G501" s="61"/>
      <c r="H501" s="61"/>
      <c r="I501" s="61"/>
      <c r="J501" s="61"/>
      <c r="K501" s="61"/>
      <c r="L501" s="61"/>
      <c r="M501" s="61"/>
      <c r="N501" s="61"/>
      <c r="O501" s="15"/>
      <c r="P501" s="15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49"/>
      <c r="AF501" s="49"/>
      <c r="AG501" s="61"/>
      <c r="AH501" s="15"/>
      <c r="AI501" s="15"/>
      <c r="AJ501" s="15"/>
      <c r="AK501" s="15"/>
      <c r="AL501" s="15"/>
      <c r="AM501" s="15"/>
      <c r="AN501" s="15"/>
      <c r="AO501" s="15"/>
      <c r="AP501" s="72"/>
      <c r="AQ501" s="15"/>
      <c r="AR501" s="15"/>
      <c r="AS501" s="15"/>
      <c r="AT501" s="61"/>
      <c r="AU501" s="61"/>
      <c r="AV501" s="61"/>
      <c r="AW501" s="61"/>
      <c r="AX501" s="61"/>
      <c r="AY501" s="61"/>
      <c r="AZ501" s="61"/>
      <c r="BA501" s="61"/>
      <c r="BB501" s="61"/>
      <c r="BC501" s="15"/>
      <c r="BD501" s="15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49"/>
      <c r="BT501" s="49"/>
      <c r="BU501" s="61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</row>
    <row r="502" spans="1:213" ht="16.899999999999999" customHeight="1">
      <c r="A502" s="15"/>
      <c r="B502" s="72"/>
      <c r="C502" s="15"/>
      <c r="D502" s="47"/>
      <c r="E502" s="15"/>
      <c r="F502" s="61"/>
      <c r="G502" s="46"/>
      <c r="H502" s="61"/>
      <c r="I502" s="61"/>
      <c r="J502" s="61"/>
      <c r="K502" s="61"/>
      <c r="L502" s="61"/>
      <c r="M502" s="61"/>
      <c r="N502" s="61"/>
      <c r="O502" s="15"/>
      <c r="P502" s="15"/>
      <c r="Q502" s="61"/>
      <c r="R502" s="61"/>
      <c r="S502" s="61"/>
      <c r="T502" s="61"/>
      <c r="U502" s="61"/>
      <c r="V502" s="61"/>
      <c r="W502" s="61"/>
      <c r="X502" s="47"/>
      <c r="Y502" s="15"/>
      <c r="Z502" s="46"/>
      <c r="AA502" s="15"/>
      <c r="AB502" s="61"/>
      <c r="AC502" s="61"/>
      <c r="AD502" s="61"/>
      <c r="AE502" s="61"/>
      <c r="AF502" s="61"/>
      <c r="AG502" s="61"/>
      <c r="AH502" s="61"/>
      <c r="AI502" s="15"/>
      <c r="AJ502" s="15"/>
      <c r="AK502" s="15"/>
      <c r="AL502" s="15"/>
      <c r="AM502" s="15"/>
      <c r="AN502" s="15"/>
      <c r="AO502" s="15"/>
      <c r="AP502" s="72"/>
      <c r="AQ502" s="15"/>
      <c r="AR502" s="47"/>
      <c r="AS502" s="15"/>
      <c r="AT502" s="61"/>
      <c r="AU502" s="46"/>
      <c r="AV502" s="61"/>
      <c r="AW502" s="61"/>
      <c r="AX502" s="61"/>
      <c r="AY502" s="61"/>
      <c r="AZ502" s="61"/>
      <c r="BA502" s="61"/>
      <c r="BB502" s="61"/>
      <c r="BC502" s="15"/>
      <c r="BD502" s="15"/>
      <c r="BE502" s="61"/>
      <c r="BF502" s="61"/>
      <c r="BG502" s="61"/>
      <c r="BH502" s="61"/>
      <c r="BI502" s="61"/>
      <c r="BJ502" s="61"/>
      <c r="BK502" s="61"/>
      <c r="BL502" s="47"/>
      <c r="BM502" s="15"/>
      <c r="BN502" s="46"/>
      <c r="BO502" s="15"/>
      <c r="BP502" s="61"/>
      <c r="BQ502" s="61"/>
      <c r="BR502" s="61"/>
      <c r="BS502" s="61"/>
      <c r="BT502" s="61"/>
      <c r="BU502" s="61"/>
      <c r="BV502" s="61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</row>
    <row r="503" spans="1:213" ht="16.899999999999999" customHeight="1">
      <c r="A503" s="15"/>
      <c r="B503" s="15"/>
      <c r="C503" s="15"/>
      <c r="D503" s="15"/>
      <c r="E503" s="12"/>
      <c r="F503" s="15"/>
      <c r="G503" s="235"/>
      <c r="H503" s="15"/>
      <c r="I503" s="15"/>
      <c r="J503" s="12"/>
      <c r="K503" s="15"/>
      <c r="L503" s="12"/>
      <c r="M503" s="45"/>
      <c r="N503" s="15"/>
      <c r="O503" s="15"/>
      <c r="P503" s="15"/>
      <c r="Q503" s="15"/>
      <c r="R503" s="12"/>
      <c r="S503" s="275"/>
      <c r="T503" s="73"/>
      <c r="U503" s="15"/>
      <c r="V503" s="15"/>
      <c r="W503" s="15"/>
      <c r="X503" s="15"/>
      <c r="Y503" s="12"/>
      <c r="Z503" s="235"/>
      <c r="AA503" s="12"/>
      <c r="AB503" s="15"/>
      <c r="AC503" s="15"/>
      <c r="AD503" s="12"/>
      <c r="AE503" s="12"/>
      <c r="AF503" s="45"/>
      <c r="AG503" s="15"/>
      <c r="AH503" s="15"/>
      <c r="AI503" s="15"/>
      <c r="AJ503" s="15"/>
      <c r="AK503" s="12"/>
      <c r="AL503" s="275"/>
      <c r="AM503" s="15"/>
      <c r="AN503" s="15"/>
      <c r="AO503" s="15"/>
      <c r="AP503" s="15"/>
      <c r="AQ503" s="15"/>
      <c r="AR503" s="15"/>
      <c r="AS503" s="12"/>
      <c r="AT503" s="15"/>
      <c r="AU503" s="235"/>
      <c r="AV503" s="15"/>
      <c r="AW503" s="15"/>
      <c r="AX503" s="12"/>
      <c r="AY503" s="15"/>
      <c r="AZ503" s="12"/>
      <c r="BA503" s="45"/>
      <c r="BB503" s="15"/>
      <c r="BC503" s="15"/>
      <c r="BD503" s="15"/>
      <c r="BE503" s="15"/>
      <c r="BF503" s="12"/>
      <c r="BG503" s="275"/>
      <c r="BH503" s="73"/>
      <c r="BI503" s="15"/>
      <c r="BJ503" s="15"/>
      <c r="BK503" s="15"/>
      <c r="BL503" s="15"/>
      <c r="BM503" s="12"/>
      <c r="BN503" s="235"/>
      <c r="BO503" s="12"/>
      <c r="BP503" s="15"/>
      <c r="BQ503" s="15"/>
      <c r="BR503" s="12"/>
      <c r="BS503" s="12"/>
      <c r="BT503" s="45"/>
      <c r="BU503" s="15"/>
      <c r="BV503" s="15"/>
      <c r="BW503" s="15"/>
      <c r="BX503" s="15"/>
      <c r="BY503" s="12"/>
      <c r="BZ503" s="27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</row>
    <row r="504" spans="1:213" ht="16.899999999999999" customHeight="1">
      <c r="A504" s="15"/>
      <c r="B504" s="15"/>
      <c r="C504" s="15"/>
      <c r="D504" s="73"/>
      <c r="E504" s="12"/>
      <c r="F504" s="73"/>
      <c r="G504" s="235"/>
      <c r="H504" s="73"/>
      <c r="I504" s="62"/>
      <c r="J504" s="62"/>
      <c r="K504" s="62"/>
      <c r="L504" s="61"/>
      <c r="M504" s="61"/>
      <c r="N504" s="15"/>
      <c r="O504" s="62"/>
      <c r="P504" s="12"/>
      <c r="Q504" s="189"/>
      <c r="R504" s="189"/>
      <c r="S504" s="15"/>
      <c r="T504" s="15"/>
      <c r="U504" s="15"/>
      <c r="V504" s="73"/>
      <c r="W504" s="73"/>
      <c r="X504" s="15"/>
      <c r="Y504" s="12"/>
      <c r="Z504" s="235"/>
      <c r="AA504" s="62"/>
      <c r="AB504" s="15"/>
      <c r="AC504" s="14"/>
      <c r="AD504" s="14"/>
      <c r="AE504" s="14"/>
      <c r="AF504" s="62"/>
      <c r="AG504" s="15"/>
      <c r="AH504" s="62"/>
      <c r="AI504" s="12"/>
      <c r="AJ504" s="189"/>
      <c r="AK504" s="189"/>
      <c r="AL504" s="15"/>
      <c r="AM504" s="15"/>
      <c r="AN504" s="15"/>
      <c r="AO504" s="15"/>
      <c r="AP504" s="15"/>
      <c r="AQ504" s="15"/>
      <c r="AR504" s="73"/>
      <c r="AS504" s="12"/>
      <c r="AT504" s="73"/>
      <c r="AU504" s="235"/>
      <c r="AV504" s="73"/>
      <c r="AW504" s="62"/>
      <c r="AX504" s="62"/>
      <c r="AY504" s="62"/>
      <c r="AZ504" s="61"/>
      <c r="BA504" s="61"/>
      <c r="BB504" s="15"/>
      <c r="BC504" s="62"/>
      <c r="BD504" s="12"/>
      <c r="BE504" s="189"/>
      <c r="BF504" s="189"/>
      <c r="BG504" s="15"/>
      <c r="BH504" s="15"/>
      <c r="BI504" s="15"/>
      <c r="BJ504" s="73"/>
      <c r="BK504" s="73"/>
      <c r="BL504" s="15"/>
      <c r="BM504" s="12"/>
      <c r="BN504" s="235"/>
      <c r="BO504" s="62"/>
      <c r="BP504" s="15"/>
      <c r="BQ504" s="14"/>
      <c r="BR504" s="14"/>
      <c r="BS504" s="14"/>
      <c r="BT504" s="62"/>
      <c r="BU504" s="15"/>
      <c r="BV504" s="62"/>
      <c r="BW504" s="12"/>
      <c r="BX504" s="189"/>
      <c r="BY504" s="189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</row>
    <row r="505" spans="1:213" ht="16.899999999999999" customHeight="1">
      <c r="A505" s="15"/>
      <c r="B505" s="15"/>
      <c r="C505" s="15"/>
      <c r="D505" s="73"/>
      <c r="E505" s="73"/>
      <c r="F505" s="73"/>
      <c r="G505" s="73"/>
      <c r="H505" s="15"/>
      <c r="I505" s="15"/>
      <c r="J505" s="12"/>
      <c r="K505" s="12"/>
      <c r="L505" s="61"/>
      <c r="M505" s="61"/>
      <c r="N505" s="61"/>
      <c r="O505" s="15"/>
      <c r="P505" s="15"/>
      <c r="Q505" s="15"/>
      <c r="R505" s="15"/>
      <c r="S505" s="15"/>
      <c r="T505" s="15"/>
      <c r="U505" s="73"/>
      <c r="V505" s="73"/>
      <c r="W505" s="73"/>
      <c r="X505" s="73"/>
      <c r="Y505" s="15"/>
      <c r="Z505" s="15"/>
      <c r="AA505" s="12"/>
      <c r="AB505" s="13"/>
      <c r="AC505" s="12"/>
      <c r="AD505" s="12"/>
      <c r="AE505" s="12"/>
      <c r="AF505" s="15"/>
      <c r="AG505" s="62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73"/>
      <c r="AS505" s="73"/>
      <c r="AT505" s="73"/>
      <c r="AU505" s="73"/>
      <c r="AV505" s="15"/>
      <c r="AW505" s="15"/>
      <c r="AX505" s="12"/>
      <c r="AY505" s="12"/>
      <c r="AZ505" s="61"/>
      <c r="BA505" s="61"/>
      <c r="BB505" s="61"/>
      <c r="BC505" s="15"/>
      <c r="BD505" s="15"/>
      <c r="BE505" s="15"/>
      <c r="BF505" s="15"/>
      <c r="BG505" s="15"/>
      <c r="BH505" s="15"/>
      <c r="BI505" s="73"/>
      <c r="BJ505" s="73"/>
      <c r="BK505" s="73"/>
      <c r="BL505" s="73"/>
      <c r="BM505" s="15"/>
      <c r="BN505" s="15"/>
      <c r="BO505" s="12"/>
      <c r="BP505" s="13"/>
      <c r="BQ505" s="12"/>
      <c r="BR505" s="12"/>
      <c r="BS505" s="12"/>
      <c r="BT505" s="15"/>
      <c r="BU505" s="62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</row>
    <row r="506" spans="1:213" ht="16.899999999999999" customHeight="1">
      <c r="A506" s="15"/>
      <c r="B506" s="76"/>
      <c r="C506" s="15"/>
      <c r="D506" s="53"/>
      <c r="E506" s="95"/>
      <c r="F506" s="95"/>
      <c r="G506" s="50"/>
      <c r="H506" s="50"/>
      <c r="I506" s="50"/>
      <c r="J506" s="15"/>
      <c r="K506" s="76"/>
      <c r="L506" s="15"/>
      <c r="M506" s="53"/>
      <c r="N506" s="53"/>
      <c r="O506" s="53"/>
      <c r="P506" s="53"/>
      <c r="Q506" s="53"/>
      <c r="R506" s="50"/>
      <c r="S506" s="15"/>
      <c r="T506" s="15"/>
      <c r="U506" s="15"/>
      <c r="V506" s="75"/>
      <c r="W506" s="53"/>
      <c r="X506" s="95"/>
      <c r="Y506" s="95"/>
      <c r="Z506" s="95"/>
      <c r="AA506" s="95"/>
      <c r="AB506" s="50"/>
      <c r="AC506" s="15"/>
      <c r="AD506" s="15"/>
      <c r="AE506" s="150"/>
      <c r="AF506" s="53"/>
      <c r="AG506" s="53"/>
      <c r="AH506" s="53"/>
      <c r="AI506" s="53"/>
      <c r="AJ506" s="53"/>
      <c r="AK506" s="53"/>
      <c r="AL506" s="15"/>
      <c r="AM506" s="15"/>
      <c r="AN506" s="15"/>
      <c r="AO506" s="15"/>
      <c r="AP506" s="76"/>
      <c r="AQ506" s="15"/>
      <c r="AR506" s="53"/>
      <c r="AS506" s="95"/>
      <c r="AT506" s="95"/>
      <c r="AU506" s="50"/>
      <c r="AV506" s="50"/>
      <c r="AW506" s="50"/>
      <c r="AX506" s="15"/>
      <c r="AY506" s="76"/>
      <c r="AZ506" s="15"/>
      <c r="BA506" s="53"/>
      <c r="BB506" s="53"/>
      <c r="BC506" s="53"/>
      <c r="BD506" s="53"/>
      <c r="BE506" s="53"/>
      <c r="BF506" s="50"/>
      <c r="BG506" s="15"/>
      <c r="BH506" s="15"/>
      <c r="BI506" s="15"/>
      <c r="BJ506" s="75"/>
      <c r="BK506" s="53"/>
      <c r="BL506" s="95"/>
      <c r="BM506" s="95"/>
      <c r="BN506" s="95"/>
      <c r="BO506" s="95"/>
      <c r="BP506" s="50"/>
      <c r="BQ506" s="15"/>
      <c r="BR506" s="15"/>
      <c r="BS506" s="150"/>
      <c r="BT506" s="53"/>
      <c r="BU506" s="53"/>
      <c r="BV506" s="53"/>
      <c r="BW506" s="53"/>
      <c r="BX506" s="53"/>
      <c r="BY506" s="53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</row>
    <row r="507" spans="1:213" ht="16.899999999999999" customHeight="1">
      <c r="A507" s="15"/>
      <c r="B507" s="72"/>
      <c r="C507" s="15"/>
      <c r="D507" s="15"/>
      <c r="E507" s="15"/>
      <c r="F507" s="15"/>
      <c r="G507" s="15"/>
      <c r="H507" s="15"/>
      <c r="I507" s="15"/>
      <c r="J507" s="15"/>
      <c r="K507" s="12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72"/>
      <c r="AQ507" s="15"/>
      <c r="AR507" s="15"/>
      <c r="AS507" s="15"/>
      <c r="AT507" s="15"/>
      <c r="AU507" s="15"/>
      <c r="AV507" s="15"/>
      <c r="AW507" s="15"/>
      <c r="AX507" s="15"/>
      <c r="AY507" s="12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</row>
    <row r="508" spans="1:213" ht="16.899999999999999" customHeight="1">
      <c r="A508" s="15"/>
      <c r="B508" s="76"/>
      <c r="C508" s="15"/>
      <c r="D508" s="77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76"/>
      <c r="V508" s="75"/>
      <c r="W508" s="77"/>
      <c r="X508" s="15"/>
      <c r="Y508" s="15"/>
      <c r="Z508" s="15"/>
      <c r="AA508" s="13"/>
      <c r="AB508" s="12"/>
      <c r="AC508" s="15"/>
      <c r="AD508" s="12"/>
      <c r="AE508" s="47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76"/>
      <c r="AQ508" s="15"/>
      <c r="AR508" s="77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76"/>
      <c r="BJ508" s="75"/>
      <c r="BK508" s="77"/>
      <c r="BL508" s="15"/>
      <c r="BM508" s="15"/>
      <c r="BN508" s="15"/>
      <c r="BO508" s="13"/>
      <c r="BP508" s="12"/>
      <c r="BQ508" s="15"/>
      <c r="BR508" s="12"/>
      <c r="BS508" s="47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</row>
    <row r="509" spans="1:213" ht="16.899999999999999" customHeight="1">
      <c r="A509" s="15"/>
      <c r="B509" s="76"/>
      <c r="C509" s="15"/>
      <c r="D509" s="77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75"/>
      <c r="W509" s="77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76"/>
      <c r="AQ509" s="15"/>
      <c r="AR509" s="77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75"/>
      <c r="BK509" s="77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</row>
    <row r="510" spans="1:213" ht="16.899999999999999" customHeight="1">
      <c r="A510" s="15"/>
      <c r="B510" s="72"/>
      <c r="C510" s="15"/>
      <c r="D510" s="79"/>
      <c r="E510" s="15"/>
      <c r="F510" s="77"/>
      <c r="G510" s="77"/>
      <c r="H510" s="77"/>
      <c r="I510" s="45"/>
      <c r="J510" s="45"/>
      <c r="K510" s="45"/>
      <c r="L510" s="15"/>
      <c r="M510" s="15"/>
      <c r="N510" s="15"/>
      <c r="O510" s="15"/>
      <c r="P510" s="15"/>
      <c r="Q510" s="15"/>
      <c r="R510" s="15"/>
      <c r="S510" s="15"/>
      <c r="T510" s="15"/>
      <c r="U510" s="76"/>
      <c r="V510" s="78"/>
      <c r="W510" s="79"/>
      <c r="X510" s="77"/>
      <c r="Y510" s="45"/>
      <c r="Z510" s="45"/>
      <c r="AA510" s="45"/>
      <c r="AB510" s="45"/>
      <c r="AC510" s="15"/>
      <c r="AD510" s="45"/>
      <c r="AE510" s="45"/>
      <c r="AF510" s="45"/>
      <c r="AG510" s="49"/>
      <c r="AH510" s="15"/>
      <c r="AI510" s="15"/>
      <c r="AJ510" s="15"/>
      <c r="AK510" s="15"/>
      <c r="AL510" s="15"/>
      <c r="AM510" s="15"/>
      <c r="AN510" s="15"/>
      <c r="AO510" s="15"/>
      <c r="AP510" s="72"/>
      <c r="AQ510" s="15"/>
      <c r="AR510" s="79"/>
      <c r="AS510" s="15"/>
      <c r="AT510" s="77"/>
      <c r="AU510" s="77"/>
      <c r="AV510" s="77"/>
      <c r="AW510" s="45"/>
      <c r="AX510" s="45"/>
      <c r="AY510" s="45"/>
      <c r="AZ510" s="15"/>
      <c r="BA510" s="15"/>
      <c r="BB510" s="15"/>
      <c r="BC510" s="15"/>
      <c r="BD510" s="15"/>
      <c r="BE510" s="15"/>
      <c r="BF510" s="15"/>
      <c r="BG510" s="15"/>
      <c r="BH510" s="15"/>
      <c r="BI510" s="76"/>
      <c r="BJ510" s="78"/>
      <c r="BK510" s="79"/>
      <c r="BL510" s="77"/>
      <c r="BM510" s="45"/>
      <c r="BN510" s="45"/>
      <c r="BO510" s="45"/>
      <c r="BP510" s="45"/>
      <c r="BQ510" s="15"/>
      <c r="BR510" s="45"/>
      <c r="BS510" s="45"/>
      <c r="BT510" s="45"/>
      <c r="BU510" s="49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</row>
    <row r="511" spans="1:213" ht="16.899999999999999" customHeight="1">
      <c r="A511" s="15"/>
      <c r="B511" s="76"/>
      <c r="C511" s="15"/>
      <c r="D511" s="77"/>
      <c r="E511" s="15"/>
      <c r="F511" s="77"/>
      <c r="G511" s="77"/>
      <c r="H511" s="77"/>
      <c r="I511" s="49"/>
      <c r="J511" s="49"/>
      <c r="K511" s="49"/>
      <c r="L511" s="15"/>
      <c r="M511" s="15"/>
      <c r="N511" s="15"/>
      <c r="O511" s="15"/>
      <c r="P511" s="15"/>
      <c r="Q511" s="15"/>
      <c r="R511" s="15"/>
      <c r="S511" s="15"/>
      <c r="T511" s="15"/>
      <c r="U511" s="76"/>
      <c r="V511" s="75"/>
      <c r="W511" s="77"/>
      <c r="X511" s="77"/>
      <c r="Y511" s="49"/>
      <c r="Z511" s="49"/>
      <c r="AA511" s="49"/>
      <c r="AB511" s="49"/>
      <c r="AC511" s="15"/>
      <c r="AD511" s="49"/>
      <c r="AE511" s="49"/>
      <c r="AF511" s="49"/>
      <c r="AG511" s="49"/>
      <c r="AH511" s="15"/>
      <c r="AI511" s="15"/>
      <c r="AJ511" s="15"/>
      <c r="AK511" s="15"/>
      <c r="AL511" s="15"/>
      <c r="AM511" s="15"/>
      <c r="AN511" s="15"/>
      <c r="AO511" s="15"/>
      <c r="AP511" s="76"/>
      <c r="AQ511" s="15"/>
      <c r="AR511" s="77"/>
      <c r="AS511" s="15"/>
      <c r="AT511" s="77"/>
      <c r="AU511" s="77"/>
      <c r="AV511" s="77"/>
      <c r="AW511" s="49"/>
      <c r="AX511" s="49"/>
      <c r="AY511" s="49"/>
      <c r="AZ511" s="15"/>
      <c r="BA511" s="15"/>
      <c r="BB511" s="15"/>
      <c r="BC511" s="15"/>
      <c r="BD511" s="15"/>
      <c r="BE511" s="15"/>
      <c r="BF511" s="15"/>
      <c r="BG511" s="15"/>
      <c r="BH511" s="15"/>
      <c r="BI511" s="76"/>
      <c r="BJ511" s="75"/>
      <c r="BK511" s="77"/>
      <c r="BL511" s="77"/>
      <c r="BM511" s="49"/>
      <c r="BN511" s="49"/>
      <c r="BO511" s="49"/>
      <c r="BP511" s="49"/>
      <c r="BQ511" s="15"/>
      <c r="BR511" s="49"/>
      <c r="BS511" s="49"/>
      <c r="BT511" s="49"/>
      <c r="BU511" s="49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</row>
    <row r="512" spans="1:213" ht="16.899999999999999" customHeight="1">
      <c r="A512" s="15"/>
      <c r="B512" s="76"/>
      <c r="C512" s="15"/>
      <c r="D512" s="77"/>
      <c r="E512" s="15"/>
      <c r="F512" s="79"/>
      <c r="G512" s="79"/>
      <c r="H512" s="79"/>
      <c r="I512" s="73"/>
      <c r="J512" s="73"/>
      <c r="K512" s="73"/>
      <c r="L512" s="15"/>
      <c r="M512" s="15"/>
      <c r="N512" s="15"/>
      <c r="O512" s="15"/>
      <c r="P512" s="15"/>
      <c r="Q512" s="15"/>
      <c r="R512" s="15"/>
      <c r="S512" s="15"/>
      <c r="T512" s="15"/>
      <c r="U512" s="72"/>
      <c r="V512" s="75"/>
      <c r="W512" s="77"/>
      <c r="X512" s="79"/>
      <c r="Y512" s="73"/>
      <c r="Z512" s="73"/>
      <c r="AA512" s="73"/>
      <c r="AB512" s="73"/>
      <c r="AC512" s="15"/>
      <c r="AD512" s="73"/>
      <c r="AE512" s="73"/>
      <c r="AF512" s="73"/>
      <c r="AG512" s="73"/>
      <c r="AH512" s="15"/>
      <c r="AI512" s="15"/>
      <c r="AJ512" s="15"/>
      <c r="AK512" s="15"/>
      <c r="AL512" s="15"/>
      <c r="AM512" s="15"/>
      <c r="AN512" s="15"/>
      <c r="AO512" s="15"/>
      <c r="AP512" s="76"/>
      <c r="AQ512" s="15"/>
      <c r="AR512" s="77"/>
      <c r="AS512" s="15"/>
      <c r="AT512" s="79"/>
      <c r="AU512" s="79"/>
      <c r="AV512" s="79"/>
      <c r="AW512" s="73"/>
      <c r="AX512" s="73"/>
      <c r="AY512" s="73"/>
      <c r="AZ512" s="15"/>
      <c r="BA512" s="15"/>
      <c r="BB512" s="15"/>
      <c r="BC512" s="15"/>
      <c r="BD512" s="15"/>
      <c r="BE512" s="15"/>
      <c r="BF512" s="15"/>
      <c r="BG512" s="15"/>
      <c r="BH512" s="15"/>
      <c r="BI512" s="72"/>
      <c r="BJ512" s="75"/>
      <c r="BK512" s="77"/>
      <c r="BL512" s="79"/>
      <c r="BM512" s="73"/>
      <c r="BN512" s="73"/>
      <c r="BO512" s="73"/>
      <c r="BP512" s="73"/>
      <c r="BQ512" s="15"/>
      <c r="BR512" s="73"/>
      <c r="BS512" s="73"/>
      <c r="BT512" s="73"/>
      <c r="BU512" s="73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</row>
    <row r="513" spans="1:213" ht="16.899999999999999" customHeight="1">
      <c r="A513" s="15"/>
      <c r="B513" s="72"/>
      <c r="C513" s="15"/>
      <c r="D513" s="79"/>
      <c r="E513" s="15"/>
      <c r="F513" s="77"/>
      <c r="G513" s="77"/>
      <c r="H513" s="77"/>
      <c r="I513" s="49"/>
      <c r="J513" s="49"/>
      <c r="K513" s="49"/>
      <c r="L513" s="15"/>
      <c r="M513" s="15"/>
      <c r="N513" s="15"/>
      <c r="O513" s="15"/>
      <c r="P513" s="15"/>
      <c r="Q513" s="15"/>
      <c r="R513" s="15"/>
      <c r="S513" s="15"/>
      <c r="T513" s="15"/>
      <c r="U513" s="76"/>
      <c r="V513" s="78"/>
      <c r="W513" s="79"/>
      <c r="X513" s="77"/>
      <c r="Y513" s="49"/>
      <c r="Z513" s="49"/>
      <c r="AA513" s="49"/>
      <c r="AB513" s="49"/>
      <c r="AC513" s="15"/>
      <c r="AD513" s="49"/>
      <c r="AE513" s="49"/>
      <c r="AF513" s="49"/>
      <c r="AG513" s="49"/>
      <c r="AH513" s="15"/>
      <c r="AI513" s="15"/>
      <c r="AJ513" s="15"/>
      <c r="AK513" s="15"/>
      <c r="AL513" s="15"/>
      <c r="AM513" s="15"/>
      <c r="AN513" s="15"/>
      <c r="AO513" s="15"/>
      <c r="AP513" s="72"/>
      <c r="AQ513" s="15"/>
      <c r="AR513" s="79"/>
      <c r="AS513" s="15"/>
      <c r="AT513" s="77"/>
      <c r="AU513" s="77"/>
      <c r="AV513" s="77"/>
      <c r="AW513" s="49"/>
      <c r="AX513" s="49"/>
      <c r="AY513" s="49"/>
      <c r="AZ513" s="15"/>
      <c r="BA513" s="15"/>
      <c r="BB513" s="15"/>
      <c r="BC513" s="15"/>
      <c r="BD513" s="15"/>
      <c r="BE513" s="15"/>
      <c r="BF513" s="15"/>
      <c r="BG513" s="15"/>
      <c r="BH513" s="15"/>
      <c r="BI513" s="76"/>
      <c r="BJ513" s="78"/>
      <c r="BK513" s="79"/>
      <c r="BL513" s="77"/>
      <c r="BM513" s="49"/>
      <c r="BN513" s="49"/>
      <c r="BO513" s="49"/>
      <c r="BP513" s="49"/>
      <c r="BQ513" s="15"/>
      <c r="BR513" s="49"/>
      <c r="BS513" s="49"/>
      <c r="BT513" s="49"/>
      <c r="BU513" s="49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</row>
    <row r="514" spans="1:213" ht="16.899999999999999" customHeight="1">
      <c r="A514" s="15"/>
      <c r="B514" s="76"/>
      <c r="C514" s="15"/>
      <c r="D514" s="77"/>
      <c r="E514" s="15"/>
      <c r="F514" s="77"/>
      <c r="G514" s="77"/>
      <c r="H514" s="77"/>
      <c r="I514" s="49"/>
      <c r="J514" s="49"/>
      <c r="K514" s="49"/>
      <c r="L514" s="15"/>
      <c r="M514" s="15"/>
      <c r="N514" s="15"/>
      <c r="O514" s="15"/>
      <c r="P514" s="15"/>
      <c r="Q514" s="15"/>
      <c r="R514" s="15"/>
      <c r="S514" s="15"/>
      <c r="T514" s="15"/>
      <c r="U514" s="76"/>
      <c r="V514" s="75"/>
      <c r="W514" s="77"/>
      <c r="X514" s="77"/>
      <c r="Y514" s="49"/>
      <c r="Z514" s="49"/>
      <c r="AA514" s="49"/>
      <c r="AB514" s="49"/>
      <c r="AC514" s="15"/>
      <c r="AD514" s="49"/>
      <c r="AE514" s="49"/>
      <c r="AF514" s="49"/>
      <c r="AG514" s="49"/>
      <c r="AH514" s="15"/>
      <c r="AI514" s="15"/>
      <c r="AJ514" s="15"/>
      <c r="AK514" s="15"/>
      <c r="AL514" s="15"/>
      <c r="AM514" s="15"/>
      <c r="AN514" s="15"/>
      <c r="AO514" s="15"/>
      <c r="AP514" s="76"/>
      <c r="AQ514" s="15"/>
      <c r="AR514" s="77"/>
      <c r="AS514" s="15"/>
      <c r="AT514" s="77"/>
      <c r="AU514" s="77"/>
      <c r="AV514" s="77"/>
      <c r="AW514" s="49"/>
      <c r="AX514" s="49"/>
      <c r="AY514" s="49"/>
      <c r="AZ514" s="15"/>
      <c r="BA514" s="15"/>
      <c r="BB514" s="15"/>
      <c r="BC514" s="15"/>
      <c r="BD514" s="15"/>
      <c r="BE514" s="15"/>
      <c r="BF514" s="15"/>
      <c r="BG514" s="15"/>
      <c r="BH514" s="15"/>
      <c r="BI514" s="76"/>
      <c r="BJ514" s="75"/>
      <c r="BK514" s="77"/>
      <c r="BL514" s="77"/>
      <c r="BM514" s="49"/>
      <c r="BN514" s="49"/>
      <c r="BO514" s="49"/>
      <c r="BP514" s="49"/>
      <c r="BQ514" s="15"/>
      <c r="BR514" s="49"/>
      <c r="BS514" s="49"/>
      <c r="BT514" s="49"/>
      <c r="BU514" s="49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</row>
    <row r="515" spans="1:213" ht="16.899999999999999" customHeight="1">
      <c r="A515" s="15"/>
      <c r="B515" s="76"/>
      <c r="C515" s="15"/>
      <c r="D515" s="77"/>
      <c r="E515" s="15"/>
      <c r="F515" s="79"/>
      <c r="G515" s="79"/>
      <c r="H515" s="79"/>
      <c r="I515" s="73"/>
      <c r="J515" s="73"/>
      <c r="K515" s="73"/>
      <c r="L515" s="15"/>
      <c r="M515" s="15"/>
      <c r="N515" s="15"/>
      <c r="O515" s="15"/>
      <c r="P515" s="15"/>
      <c r="Q515" s="15"/>
      <c r="R515" s="15"/>
      <c r="S515" s="15"/>
      <c r="T515" s="15"/>
      <c r="U515" s="72"/>
      <c r="V515" s="75"/>
      <c r="W515" s="77"/>
      <c r="X515" s="79"/>
      <c r="Y515" s="73"/>
      <c r="Z515" s="73"/>
      <c r="AA515" s="73"/>
      <c r="AB515" s="73"/>
      <c r="AC515" s="15"/>
      <c r="AD515" s="73"/>
      <c r="AE515" s="73"/>
      <c r="AF515" s="73"/>
      <c r="AG515" s="73"/>
      <c r="AH515" s="15"/>
      <c r="AI515" s="15"/>
      <c r="AJ515" s="15"/>
      <c r="AK515" s="15"/>
      <c r="AL515" s="15"/>
      <c r="AM515" s="15"/>
      <c r="AN515" s="15"/>
      <c r="AO515" s="15"/>
      <c r="AP515" s="76"/>
      <c r="AQ515" s="15"/>
      <c r="AR515" s="77"/>
      <c r="AS515" s="15"/>
      <c r="AT515" s="79"/>
      <c r="AU515" s="79"/>
      <c r="AV515" s="79"/>
      <c r="AW515" s="73"/>
      <c r="AX515" s="73"/>
      <c r="AY515" s="73"/>
      <c r="AZ515" s="15"/>
      <c r="BA515" s="15"/>
      <c r="BB515" s="15"/>
      <c r="BC515" s="15"/>
      <c r="BD515" s="15"/>
      <c r="BE515" s="15"/>
      <c r="BF515" s="15"/>
      <c r="BG515" s="15"/>
      <c r="BH515" s="15"/>
      <c r="BI515" s="72"/>
      <c r="BJ515" s="75"/>
      <c r="BK515" s="77"/>
      <c r="BL515" s="79"/>
      <c r="BM515" s="73"/>
      <c r="BN515" s="73"/>
      <c r="BO515" s="73"/>
      <c r="BP515" s="73"/>
      <c r="BQ515" s="15"/>
      <c r="BR515" s="73"/>
      <c r="BS515" s="73"/>
      <c r="BT515" s="73"/>
      <c r="BU515" s="73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</row>
    <row r="516" spans="1:213" ht="16.899999999999999" customHeight="1">
      <c r="A516" s="15"/>
      <c r="B516" s="72"/>
      <c r="C516" s="15"/>
      <c r="D516" s="15"/>
      <c r="E516" s="15"/>
      <c r="F516" s="15"/>
      <c r="G516" s="76"/>
      <c r="H516" s="77"/>
      <c r="I516" s="77"/>
      <c r="J516" s="77"/>
      <c r="K516" s="77"/>
      <c r="L516" s="49"/>
      <c r="M516" s="49"/>
      <c r="N516" s="49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76"/>
      <c r="AE516" s="15"/>
      <c r="AF516" s="77"/>
      <c r="AG516" s="77"/>
      <c r="AH516" s="77"/>
      <c r="AI516" s="49"/>
      <c r="AJ516" s="49"/>
      <c r="AK516" s="49"/>
      <c r="AL516" s="49"/>
      <c r="AM516" s="49"/>
      <c r="AN516" s="15"/>
      <c r="AO516" s="15"/>
      <c r="AP516" s="72"/>
      <c r="AQ516" s="15"/>
      <c r="AR516" s="15"/>
      <c r="AS516" s="15"/>
      <c r="AT516" s="15"/>
      <c r="AU516" s="76"/>
      <c r="AV516" s="77"/>
      <c r="AW516" s="77"/>
      <c r="AX516" s="77"/>
      <c r="AY516" s="77"/>
      <c r="AZ516" s="49"/>
      <c r="BA516" s="49"/>
      <c r="BB516" s="49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76"/>
      <c r="BS516" s="15"/>
      <c r="BT516" s="77"/>
      <c r="BU516" s="77"/>
      <c r="BV516" s="77"/>
      <c r="BW516" s="49"/>
      <c r="BX516" s="49"/>
      <c r="BY516" s="49"/>
      <c r="BZ516" s="49"/>
      <c r="CA516" s="49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</row>
    <row r="517" spans="1:213" ht="16.899999999999999" customHeight="1">
      <c r="A517" s="15"/>
      <c r="B517" s="72"/>
      <c r="C517" s="15"/>
      <c r="D517" s="15"/>
      <c r="E517" s="46"/>
      <c r="F517" s="15"/>
      <c r="G517" s="15"/>
      <c r="H517" s="15"/>
      <c r="I517" s="15"/>
      <c r="J517" s="77"/>
      <c r="K517" s="77"/>
      <c r="L517" s="77"/>
      <c r="M517" s="49"/>
      <c r="N517" s="49"/>
      <c r="O517" s="15"/>
      <c r="P517" s="15"/>
      <c r="Q517" s="15"/>
      <c r="R517" s="15"/>
      <c r="S517" s="15"/>
      <c r="T517" s="15"/>
      <c r="U517" s="15"/>
      <c r="V517" s="15"/>
      <c r="W517" s="15"/>
      <c r="X517" s="46"/>
      <c r="Y517" s="15"/>
      <c r="Z517" s="15"/>
      <c r="AA517" s="15"/>
      <c r="AB517" s="15"/>
      <c r="AC517" s="15"/>
      <c r="AD517" s="76"/>
      <c r="AE517" s="15"/>
      <c r="AF517" s="77"/>
      <c r="AG517" s="77"/>
      <c r="AH517" s="77"/>
      <c r="AI517" s="49"/>
      <c r="AJ517" s="49"/>
      <c r="AK517" s="49"/>
      <c r="AL517" s="49"/>
      <c r="AM517" s="49"/>
      <c r="AN517" s="15"/>
      <c r="AO517" s="15"/>
      <c r="AP517" s="72"/>
      <c r="AQ517" s="15"/>
      <c r="AR517" s="15"/>
      <c r="AS517" s="46"/>
      <c r="AT517" s="15"/>
      <c r="AU517" s="15"/>
      <c r="AV517" s="15"/>
      <c r="AW517" s="15"/>
      <c r="AX517" s="77"/>
      <c r="AY517" s="77"/>
      <c r="AZ517" s="77"/>
      <c r="BA517" s="49"/>
      <c r="BB517" s="49"/>
      <c r="BC517" s="15"/>
      <c r="BD517" s="15"/>
      <c r="BE517" s="15"/>
      <c r="BF517" s="15"/>
      <c r="BG517" s="15"/>
      <c r="BH517" s="15"/>
      <c r="BI517" s="15"/>
      <c r="BJ517" s="15"/>
      <c r="BK517" s="15"/>
      <c r="BL517" s="46"/>
      <c r="BM517" s="15"/>
      <c r="BN517" s="15"/>
      <c r="BO517" s="15"/>
      <c r="BP517" s="15"/>
      <c r="BQ517" s="15"/>
      <c r="BR517" s="76"/>
      <c r="BS517" s="15"/>
      <c r="BT517" s="77"/>
      <c r="BU517" s="77"/>
      <c r="BV517" s="77"/>
      <c r="BW517" s="49"/>
      <c r="BX517" s="49"/>
      <c r="BY517" s="49"/>
      <c r="BZ517" s="49"/>
      <c r="CA517" s="49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</row>
    <row r="518" spans="1:213" ht="16.899999999999999" customHeight="1">
      <c r="A518" s="15"/>
      <c r="B518" s="72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49"/>
      <c r="AL518" s="15"/>
      <c r="AM518" s="15"/>
      <c r="AN518" s="15"/>
      <c r="AO518" s="15"/>
      <c r="AP518" s="72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49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</row>
    <row r="519" spans="1:213" ht="16.899999999999999" customHeight="1">
      <c r="A519" s="15"/>
      <c r="B519" s="72"/>
      <c r="C519" s="15"/>
      <c r="D519" s="15"/>
      <c r="E519" s="46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49"/>
      <c r="S519" s="15"/>
      <c r="T519" s="15"/>
      <c r="U519" s="15"/>
      <c r="V519" s="15"/>
      <c r="W519" s="15"/>
      <c r="X519" s="46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49"/>
      <c r="AL519" s="15"/>
      <c r="AM519" s="15"/>
      <c r="AN519" s="15"/>
      <c r="AO519" s="15"/>
      <c r="AP519" s="72"/>
      <c r="AQ519" s="15"/>
      <c r="AR519" s="15"/>
      <c r="AS519" s="46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49"/>
      <c r="BG519" s="15"/>
      <c r="BH519" s="15"/>
      <c r="BI519" s="15"/>
      <c r="BJ519" s="15"/>
      <c r="BK519" s="15"/>
      <c r="BL519" s="46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49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</row>
    <row r="520" spans="1:213" ht="16.899999999999999" customHeight="1">
      <c r="A520" s="15"/>
      <c r="B520" s="72"/>
      <c r="C520" s="15"/>
      <c r="D520" s="15"/>
      <c r="E520" s="15"/>
      <c r="F520" s="15"/>
      <c r="G520" s="15"/>
      <c r="H520" s="15"/>
      <c r="I520" s="15"/>
      <c r="J520" s="61"/>
      <c r="K520" s="61"/>
      <c r="L520" s="61"/>
      <c r="M520" s="61"/>
      <c r="N520" s="61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61"/>
      <c r="AG520" s="61"/>
      <c r="AH520" s="61"/>
      <c r="AI520" s="61"/>
      <c r="AJ520" s="61"/>
      <c r="AK520" s="49"/>
      <c r="AL520" s="61"/>
      <c r="AM520" s="61"/>
      <c r="AN520" s="15"/>
      <c r="AO520" s="15"/>
      <c r="AP520" s="72"/>
      <c r="AQ520" s="15"/>
      <c r="AR520" s="15"/>
      <c r="AS520" s="15"/>
      <c r="AT520" s="15"/>
      <c r="AU520" s="15"/>
      <c r="AV520" s="15"/>
      <c r="AW520" s="15"/>
      <c r="AX520" s="61"/>
      <c r="AY520" s="61"/>
      <c r="AZ520" s="61"/>
      <c r="BA520" s="61"/>
      <c r="BB520" s="61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61"/>
      <c r="BU520" s="61"/>
      <c r="BV520" s="61"/>
      <c r="BW520" s="61"/>
      <c r="BX520" s="61"/>
      <c r="BY520" s="49"/>
      <c r="BZ520" s="61"/>
      <c r="CA520" s="61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</row>
    <row r="521" spans="1:213" ht="16.899999999999999" customHeight="1">
      <c r="A521" s="15"/>
      <c r="B521" s="72"/>
      <c r="C521" s="15"/>
      <c r="D521" s="15"/>
      <c r="E521" s="46"/>
      <c r="F521" s="15"/>
      <c r="G521" s="15"/>
      <c r="H521" s="15"/>
      <c r="I521" s="15"/>
      <c r="J521" s="61"/>
      <c r="K521" s="61"/>
      <c r="L521" s="61"/>
      <c r="M521" s="61"/>
      <c r="N521" s="61"/>
      <c r="O521" s="15"/>
      <c r="P521" s="15"/>
      <c r="Q521" s="15"/>
      <c r="R521" s="15"/>
      <c r="S521" s="15"/>
      <c r="T521" s="15"/>
      <c r="U521" s="15"/>
      <c r="V521" s="15"/>
      <c r="W521" s="15"/>
      <c r="X521" s="46"/>
      <c r="Y521" s="15"/>
      <c r="Z521" s="15"/>
      <c r="AA521" s="15"/>
      <c r="AB521" s="15"/>
      <c r="AC521" s="15"/>
      <c r="AD521" s="72"/>
      <c r="AE521" s="15"/>
      <c r="AF521" s="61"/>
      <c r="AG521" s="61"/>
      <c r="AH521" s="61"/>
      <c r="AI521" s="61"/>
      <c r="AJ521" s="61"/>
      <c r="AK521" s="49"/>
      <c r="AL521" s="61"/>
      <c r="AM521" s="61"/>
      <c r="AN521" s="15"/>
      <c r="AO521" s="15"/>
      <c r="AP521" s="72"/>
      <c r="AQ521" s="15"/>
      <c r="AR521" s="15"/>
      <c r="AS521" s="46"/>
      <c r="AT521" s="15"/>
      <c r="AU521" s="15"/>
      <c r="AV521" s="15"/>
      <c r="AW521" s="15"/>
      <c r="AX521" s="61"/>
      <c r="AY521" s="61"/>
      <c r="AZ521" s="61"/>
      <c r="BA521" s="61"/>
      <c r="BB521" s="61"/>
      <c r="BC521" s="15"/>
      <c r="BD521" s="15"/>
      <c r="BE521" s="15"/>
      <c r="BF521" s="15"/>
      <c r="BG521" s="15"/>
      <c r="BH521" s="15"/>
      <c r="BI521" s="15"/>
      <c r="BJ521" s="15"/>
      <c r="BK521" s="15"/>
      <c r="BL521" s="46"/>
      <c r="BM521" s="15"/>
      <c r="BN521" s="15"/>
      <c r="BO521" s="15"/>
      <c r="BP521" s="15"/>
      <c r="BQ521" s="15"/>
      <c r="BR521" s="72"/>
      <c r="BS521" s="15"/>
      <c r="BT521" s="61"/>
      <c r="BU521" s="61"/>
      <c r="BV521" s="61"/>
      <c r="BW521" s="61"/>
      <c r="BX521" s="61"/>
      <c r="BY521" s="49"/>
      <c r="BZ521" s="61"/>
      <c r="CA521" s="61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</row>
    <row r="522" spans="1:213" ht="16.899999999999999" customHeight="1">
      <c r="A522" s="15"/>
      <c r="B522" s="72"/>
      <c r="C522" s="15"/>
      <c r="D522" s="15"/>
      <c r="E522" s="15"/>
      <c r="F522" s="61"/>
      <c r="G522" s="61"/>
      <c r="H522" s="61"/>
      <c r="I522" s="61"/>
      <c r="J522" s="61"/>
      <c r="K522" s="61"/>
      <c r="L522" s="61"/>
      <c r="M522" s="61"/>
      <c r="N522" s="61"/>
      <c r="O522" s="15"/>
      <c r="P522" s="15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49"/>
      <c r="AF522" s="49"/>
      <c r="AG522" s="61"/>
      <c r="AH522" s="15"/>
      <c r="AI522" s="15"/>
      <c r="AJ522" s="15"/>
      <c r="AK522" s="15"/>
      <c r="AL522" s="15"/>
      <c r="AM522" s="15"/>
      <c r="AN522" s="15"/>
      <c r="AO522" s="15"/>
      <c r="AP522" s="72"/>
      <c r="AQ522" s="15"/>
      <c r="AR522" s="15"/>
      <c r="AS522" s="15"/>
      <c r="AT522" s="61"/>
      <c r="AU522" s="61"/>
      <c r="AV522" s="61"/>
      <c r="AW522" s="61"/>
      <c r="AX522" s="61"/>
      <c r="AY522" s="61"/>
      <c r="AZ522" s="61"/>
      <c r="BA522" s="61"/>
      <c r="BB522" s="61"/>
      <c r="BC522" s="15"/>
      <c r="BD522" s="15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49"/>
      <c r="BT522" s="49"/>
      <c r="BU522" s="61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</row>
    <row r="523" spans="1:213" ht="16.899999999999999" customHeight="1">
      <c r="A523" s="15"/>
      <c r="B523" s="72"/>
      <c r="C523" s="15"/>
      <c r="D523" s="47"/>
      <c r="E523" s="15"/>
      <c r="F523" s="61"/>
      <c r="G523" s="46"/>
      <c r="H523" s="61"/>
      <c r="I523" s="61"/>
      <c r="J523" s="61"/>
      <c r="K523" s="61"/>
      <c r="L523" s="61"/>
      <c r="M523" s="61"/>
      <c r="N523" s="61"/>
      <c r="O523" s="15"/>
      <c r="P523" s="15"/>
      <c r="Q523" s="61"/>
      <c r="R523" s="61"/>
      <c r="S523" s="61"/>
      <c r="T523" s="61"/>
      <c r="U523" s="61"/>
      <c r="V523" s="61"/>
      <c r="W523" s="61"/>
      <c r="X523" s="47"/>
      <c r="Y523" s="15"/>
      <c r="Z523" s="46"/>
      <c r="AA523" s="15"/>
      <c r="AB523" s="61"/>
      <c r="AC523" s="61"/>
      <c r="AD523" s="61"/>
      <c r="AE523" s="61"/>
      <c r="AF523" s="61"/>
      <c r="AG523" s="61"/>
      <c r="AH523" s="61"/>
      <c r="AI523" s="15"/>
      <c r="AJ523" s="15"/>
      <c r="AK523" s="15"/>
      <c r="AL523" s="15"/>
      <c r="AM523" s="15"/>
      <c r="AN523" s="15"/>
      <c r="AO523" s="15"/>
      <c r="AP523" s="72"/>
      <c r="AQ523" s="15"/>
      <c r="AR523" s="47"/>
      <c r="AS523" s="15"/>
      <c r="AT523" s="61"/>
      <c r="AU523" s="46"/>
      <c r="AV523" s="61"/>
      <c r="AW523" s="61"/>
      <c r="AX523" s="61"/>
      <c r="AY523" s="61"/>
      <c r="AZ523" s="61"/>
      <c r="BA523" s="61"/>
      <c r="BB523" s="61"/>
      <c r="BC523" s="15"/>
      <c r="BD523" s="15"/>
      <c r="BE523" s="61"/>
      <c r="BF523" s="61"/>
      <c r="BG523" s="61"/>
      <c r="BH523" s="61"/>
      <c r="BI523" s="61"/>
      <c r="BJ523" s="61"/>
      <c r="BK523" s="61"/>
      <c r="BL523" s="47"/>
      <c r="BM523" s="15"/>
      <c r="BN523" s="46"/>
      <c r="BO523" s="15"/>
      <c r="BP523" s="61"/>
      <c r="BQ523" s="61"/>
      <c r="BR523" s="61"/>
      <c r="BS523" s="61"/>
      <c r="BT523" s="61"/>
      <c r="BU523" s="61"/>
      <c r="BV523" s="61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</row>
    <row r="524" spans="1:213" ht="16.899999999999999" customHeight="1">
      <c r="A524" s="15"/>
      <c r="B524" s="15"/>
      <c r="C524" s="15"/>
      <c r="D524" s="15"/>
      <c r="E524" s="12"/>
      <c r="F524" s="15"/>
      <c r="G524" s="235"/>
      <c r="H524" s="15"/>
      <c r="I524" s="15"/>
      <c r="J524" s="12"/>
      <c r="K524" s="15"/>
      <c r="L524" s="12"/>
      <c r="M524" s="45"/>
      <c r="N524" s="15"/>
      <c r="O524" s="15"/>
      <c r="P524" s="15"/>
      <c r="Q524" s="15"/>
      <c r="R524" s="12"/>
      <c r="S524" s="275"/>
      <c r="T524" s="73"/>
      <c r="U524" s="15"/>
      <c r="V524" s="15"/>
      <c r="W524" s="15"/>
      <c r="X524" s="15"/>
      <c r="Y524" s="12"/>
      <c r="Z524" s="235"/>
      <c r="AA524" s="12"/>
      <c r="AB524" s="15"/>
      <c r="AC524" s="15"/>
      <c r="AD524" s="12"/>
      <c r="AE524" s="12"/>
      <c r="AF524" s="45"/>
      <c r="AG524" s="15"/>
      <c r="AH524" s="15"/>
      <c r="AI524" s="15"/>
      <c r="AJ524" s="15"/>
      <c r="AK524" s="12"/>
      <c r="AL524" s="275"/>
      <c r="AM524" s="15"/>
      <c r="AN524" s="15"/>
      <c r="AO524" s="15"/>
      <c r="AP524" s="15"/>
      <c r="AQ524" s="15"/>
      <c r="AR524" s="15"/>
      <c r="AS524" s="12"/>
      <c r="AT524" s="15"/>
      <c r="AU524" s="235"/>
      <c r="AV524" s="15"/>
      <c r="AW524" s="15"/>
      <c r="AX524" s="12"/>
      <c r="AY524" s="15"/>
      <c r="AZ524" s="12"/>
      <c r="BA524" s="45"/>
      <c r="BB524" s="15"/>
      <c r="BC524" s="15"/>
      <c r="BD524" s="15"/>
      <c r="BE524" s="15"/>
      <c r="BF524" s="12"/>
      <c r="BG524" s="275"/>
      <c r="BH524" s="73"/>
      <c r="BI524" s="15"/>
      <c r="BJ524" s="15"/>
      <c r="BK524" s="15"/>
      <c r="BL524" s="15"/>
      <c r="BM524" s="12"/>
      <c r="BN524" s="235"/>
      <c r="BO524" s="12"/>
      <c r="BP524" s="15"/>
      <c r="BQ524" s="15"/>
      <c r="BR524" s="12"/>
      <c r="BS524" s="12"/>
      <c r="BT524" s="45"/>
      <c r="BU524" s="15"/>
      <c r="BV524" s="15"/>
      <c r="BW524" s="15"/>
      <c r="BX524" s="15"/>
      <c r="BY524" s="12"/>
      <c r="BZ524" s="27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</row>
    <row r="525" spans="1:213" ht="16.899999999999999" customHeight="1">
      <c r="A525" s="15"/>
      <c r="B525" s="15"/>
      <c r="C525" s="15"/>
      <c r="D525" s="73"/>
      <c r="E525" s="12"/>
      <c r="F525" s="73"/>
      <c r="G525" s="235"/>
      <c r="H525" s="73"/>
      <c r="I525" s="62"/>
      <c r="J525" s="62"/>
      <c r="K525" s="62"/>
      <c r="L525" s="61"/>
      <c r="M525" s="61"/>
      <c r="N525" s="15"/>
      <c r="O525" s="62"/>
      <c r="P525" s="12"/>
      <c r="Q525" s="189"/>
      <c r="R525" s="189"/>
      <c r="S525" s="15"/>
      <c r="T525" s="15"/>
      <c r="U525" s="15"/>
      <c r="V525" s="73"/>
      <c r="W525" s="73"/>
      <c r="X525" s="15"/>
      <c r="Y525" s="12"/>
      <c r="Z525" s="235"/>
      <c r="AA525" s="62"/>
      <c r="AB525" s="15"/>
      <c r="AC525" s="14"/>
      <c r="AD525" s="14"/>
      <c r="AE525" s="14"/>
      <c r="AF525" s="62"/>
      <c r="AG525" s="15"/>
      <c r="AH525" s="62"/>
      <c r="AI525" s="12"/>
      <c r="AJ525" s="189"/>
      <c r="AK525" s="189"/>
      <c r="AL525" s="15"/>
      <c r="AM525" s="15"/>
      <c r="AN525" s="15"/>
      <c r="AO525" s="15"/>
      <c r="AP525" s="15"/>
      <c r="AQ525" s="15"/>
      <c r="AR525" s="73"/>
      <c r="AS525" s="12"/>
      <c r="AT525" s="73"/>
      <c r="AU525" s="235"/>
      <c r="AV525" s="73"/>
      <c r="AW525" s="62"/>
      <c r="AX525" s="62"/>
      <c r="AY525" s="62"/>
      <c r="AZ525" s="61"/>
      <c r="BA525" s="61"/>
      <c r="BB525" s="15"/>
      <c r="BC525" s="62"/>
      <c r="BD525" s="12"/>
      <c r="BE525" s="189"/>
      <c r="BF525" s="189"/>
      <c r="BG525" s="15"/>
      <c r="BH525" s="15"/>
      <c r="BI525" s="15"/>
      <c r="BJ525" s="73"/>
      <c r="BK525" s="73"/>
      <c r="BL525" s="15"/>
      <c r="BM525" s="12"/>
      <c r="BN525" s="235"/>
      <c r="BO525" s="62"/>
      <c r="BP525" s="15"/>
      <c r="BQ525" s="14"/>
      <c r="BR525" s="14"/>
      <c r="BS525" s="14"/>
      <c r="BT525" s="62"/>
      <c r="BU525" s="15"/>
      <c r="BV525" s="62"/>
      <c r="BW525" s="12"/>
      <c r="BX525" s="189"/>
      <c r="BY525" s="189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</row>
    <row r="526" spans="1:213" ht="16.899999999999999" customHeight="1">
      <c r="A526" s="15"/>
      <c r="B526" s="15"/>
      <c r="C526" s="15"/>
      <c r="D526" s="73"/>
      <c r="E526" s="73"/>
      <c r="F526" s="73"/>
      <c r="G526" s="73"/>
      <c r="H526" s="15"/>
      <c r="I526" s="15"/>
      <c r="J526" s="12"/>
      <c r="K526" s="12"/>
      <c r="L526" s="61"/>
      <c r="M526" s="61"/>
      <c r="N526" s="61"/>
      <c r="O526" s="15"/>
      <c r="P526" s="15"/>
      <c r="Q526" s="15"/>
      <c r="R526" s="15"/>
      <c r="S526" s="15"/>
      <c r="T526" s="15"/>
      <c r="U526" s="73"/>
      <c r="V526" s="73"/>
      <c r="W526" s="73"/>
      <c r="X526" s="73"/>
      <c r="Y526" s="15"/>
      <c r="Z526" s="15"/>
      <c r="AA526" s="12"/>
      <c r="AB526" s="13"/>
      <c r="AC526" s="12"/>
      <c r="AD526" s="12"/>
      <c r="AE526" s="12"/>
      <c r="AF526" s="15"/>
      <c r="AG526" s="62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73"/>
      <c r="AS526" s="73"/>
      <c r="AT526" s="73"/>
      <c r="AU526" s="73"/>
      <c r="AV526" s="15"/>
      <c r="AW526" s="15"/>
      <c r="AX526" s="12"/>
      <c r="AY526" s="12"/>
      <c r="AZ526" s="61"/>
      <c r="BA526" s="61"/>
      <c r="BB526" s="61"/>
      <c r="BC526" s="15"/>
      <c r="BD526" s="15"/>
      <c r="BE526" s="15"/>
      <c r="BF526" s="15"/>
      <c r="BG526" s="15"/>
      <c r="BH526" s="15"/>
      <c r="BI526" s="73"/>
      <c r="BJ526" s="73"/>
      <c r="BK526" s="73"/>
      <c r="BL526" s="73"/>
      <c r="BM526" s="15"/>
      <c r="BN526" s="15"/>
      <c r="BO526" s="12"/>
      <c r="BP526" s="13"/>
      <c r="BQ526" s="12"/>
      <c r="BR526" s="12"/>
      <c r="BS526" s="12"/>
      <c r="BT526" s="15"/>
      <c r="BU526" s="62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</row>
    <row r="527" spans="1:213" ht="16.899999999999999" customHeight="1">
      <c r="A527" s="15"/>
      <c r="B527" s="76"/>
      <c r="C527" s="15"/>
      <c r="D527" s="53"/>
      <c r="E527" s="95"/>
      <c r="F527" s="95"/>
      <c r="G527" s="50"/>
      <c r="H527" s="50"/>
      <c r="I527" s="50"/>
      <c r="J527" s="15"/>
      <c r="K527" s="76"/>
      <c r="L527" s="15"/>
      <c r="M527" s="53"/>
      <c r="N527" s="53"/>
      <c r="O527" s="53"/>
      <c r="P527" s="53"/>
      <c r="Q527" s="53"/>
      <c r="R527" s="50"/>
      <c r="S527" s="15"/>
      <c r="T527" s="15"/>
      <c r="U527" s="15"/>
      <c r="V527" s="75"/>
      <c r="W527" s="53"/>
      <c r="X527" s="95"/>
      <c r="Y527" s="95"/>
      <c r="Z527" s="95"/>
      <c r="AA527" s="95"/>
      <c r="AB527" s="50"/>
      <c r="AC527" s="15"/>
      <c r="AD527" s="15"/>
      <c r="AE527" s="150"/>
      <c r="AF527" s="53"/>
      <c r="AG527" s="53"/>
      <c r="AH527" s="53"/>
      <c r="AI527" s="53"/>
      <c r="AJ527" s="53"/>
      <c r="AK527" s="53"/>
      <c r="AL527" s="15"/>
      <c r="AM527" s="15"/>
      <c r="AN527" s="15"/>
      <c r="AO527" s="15"/>
      <c r="AP527" s="76"/>
      <c r="AQ527" s="15"/>
      <c r="AR527" s="53"/>
      <c r="AS527" s="95"/>
      <c r="AT527" s="95"/>
      <c r="AU527" s="50"/>
      <c r="AV527" s="50"/>
      <c r="AW527" s="50"/>
      <c r="AX527" s="15"/>
      <c r="AY527" s="76"/>
      <c r="AZ527" s="15"/>
      <c r="BA527" s="53"/>
      <c r="BB527" s="53"/>
      <c r="BC527" s="53"/>
      <c r="BD527" s="53"/>
      <c r="BE527" s="53"/>
      <c r="BF527" s="50"/>
      <c r="BG527" s="15"/>
      <c r="BH527" s="15"/>
      <c r="BI527" s="15"/>
      <c r="BJ527" s="75"/>
      <c r="BK527" s="53"/>
      <c r="BL527" s="95"/>
      <c r="BM527" s="95"/>
      <c r="BN527" s="95"/>
      <c r="BO527" s="95"/>
      <c r="BP527" s="50"/>
      <c r="BQ527" s="15"/>
      <c r="BR527" s="15"/>
      <c r="BS527" s="150"/>
      <c r="BT527" s="53"/>
      <c r="BU527" s="53"/>
      <c r="BV527" s="53"/>
      <c r="BW527" s="53"/>
      <c r="BX527" s="53"/>
      <c r="BY527" s="53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</row>
    <row r="528" spans="1:213" ht="16.899999999999999" customHeight="1">
      <c r="A528" s="15"/>
      <c r="B528" s="72"/>
      <c r="C528" s="15"/>
      <c r="D528" s="15"/>
      <c r="E528" s="15"/>
      <c r="F528" s="15"/>
      <c r="G528" s="15"/>
      <c r="H528" s="15"/>
      <c r="I528" s="15"/>
      <c r="J528" s="15"/>
      <c r="K528" s="12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72"/>
      <c r="AQ528" s="15"/>
      <c r="AR528" s="15"/>
      <c r="AS528" s="15"/>
      <c r="AT528" s="15"/>
      <c r="AU528" s="15"/>
      <c r="AV528" s="15"/>
      <c r="AW528" s="15"/>
      <c r="AX528" s="15"/>
      <c r="AY528" s="12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</row>
    <row r="529" spans="1:213" ht="16.899999999999999" customHeight="1">
      <c r="A529" s="15"/>
      <c r="B529" s="76"/>
      <c r="C529" s="15"/>
      <c r="D529" s="77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76"/>
      <c r="V529" s="75"/>
      <c r="W529" s="77"/>
      <c r="X529" s="15"/>
      <c r="Y529" s="15"/>
      <c r="Z529" s="15"/>
      <c r="AA529" s="13"/>
      <c r="AB529" s="12"/>
      <c r="AC529" s="15"/>
      <c r="AD529" s="12"/>
      <c r="AE529" s="47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76"/>
      <c r="AQ529" s="15"/>
      <c r="AR529" s="77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76"/>
      <c r="BJ529" s="75"/>
      <c r="BK529" s="77"/>
      <c r="BL529" s="15"/>
      <c r="BM529" s="15"/>
      <c r="BN529" s="15"/>
      <c r="BO529" s="13"/>
      <c r="BP529" s="12"/>
      <c r="BQ529" s="15"/>
      <c r="BR529" s="12"/>
      <c r="BS529" s="47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</row>
    <row r="530" spans="1:213" ht="16.899999999999999" customHeight="1">
      <c r="A530" s="15"/>
      <c r="B530" s="76"/>
      <c r="C530" s="15"/>
      <c r="D530" s="77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75"/>
      <c r="W530" s="77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76"/>
      <c r="AQ530" s="15"/>
      <c r="AR530" s="77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75"/>
      <c r="BK530" s="77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</row>
    <row r="531" spans="1:213" ht="16.899999999999999" customHeight="1">
      <c r="A531" s="15"/>
      <c r="B531" s="72"/>
      <c r="C531" s="15"/>
      <c r="D531" s="79"/>
      <c r="E531" s="15"/>
      <c r="F531" s="77"/>
      <c r="G531" s="77"/>
      <c r="H531" s="77"/>
      <c r="I531" s="45"/>
      <c r="J531" s="45"/>
      <c r="K531" s="45"/>
      <c r="L531" s="15"/>
      <c r="M531" s="15"/>
      <c r="N531" s="15"/>
      <c r="O531" s="15"/>
      <c r="P531" s="15"/>
      <c r="Q531" s="15"/>
      <c r="R531" s="15"/>
      <c r="S531" s="15"/>
      <c r="T531" s="15"/>
      <c r="U531" s="76"/>
      <c r="V531" s="78"/>
      <c r="W531" s="79"/>
      <c r="X531" s="77"/>
      <c r="Y531" s="45"/>
      <c r="Z531" s="45"/>
      <c r="AA531" s="45"/>
      <c r="AB531" s="45"/>
      <c r="AC531" s="15"/>
      <c r="AD531" s="45"/>
      <c r="AE531" s="45"/>
      <c r="AF531" s="45"/>
      <c r="AG531" s="49"/>
      <c r="AH531" s="15"/>
      <c r="AI531" s="15"/>
      <c r="AJ531" s="15"/>
      <c r="AK531" s="15"/>
      <c r="AL531" s="15"/>
      <c r="AM531" s="15"/>
      <c r="AN531" s="15"/>
      <c r="AO531" s="15"/>
      <c r="AP531" s="72"/>
      <c r="AQ531" s="15"/>
      <c r="AR531" s="79"/>
      <c r="AS531" s="15"/>
      <c r="AT531" s="77"/>
      <c r="AU531" s="77"/>
      <c r="AV531" s="77"/>
      <c r="AW531" s="45"/>
      <c r="AX531" s="45"/>
      <c r="AY531" s="45"/>
      <c r="AZ531" s="15"/>
      <c r="BA531" s="15"/>
      <c r="BB531" s="15"/>
      <c r="BC531" s="15"/>
      <c r="BD531" s="15"/>
      <c r="BE531" s="15"/>
      <c r="BF531" s="15"/>
      <c r="BG531" s="15"/>
      <c r="BH531" s="15"/>
      <c r="BI531" s="76"/>
      <c r="BJ531" s="78"/>
      <c r="BK531" s="79"/>
      <c r="BL531" s="77"/>
      <c r="BM531" s="45"/>
      <c r="BN531" s="45"/>
      <c r="BO531" s="45"/>
      <c r="BP531" s="45"/>
      <c r="BQ531" s="15"/>
      <c r="BR531" s="45"/>
      <c r="BS531" s="45"/>
      <c r="BT531" s="45"/>
      <c r="BU531" s="49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</row>
    <row r="532" spans="1:213" ht="16.899999999999999" customHeight="1">
      <c r="A532" s="15"/>
      <c r="B532" s="76"/>
      <c r="C532" s="15"/>
      <c r="D532" s="77"/>
      <c r="E532" s="15"/>
      <c r="F532" s="77"/>
      <c r="G532" s="77"/>
      <c r="H532" s="77"/>
      <c r="I532" s="49"/>
      <c r="J532" s="49"/>
      <c r="K532" s="49"/>
      <c r="L532" s="15"/>
      <c r="M532" s="15"/>
      <c r="N532" s="15"/>
      <c r="O532" s="15"/>
      <c r="P532" s="15"/>
      <c r="Q532" s="15"/>
      <c r="R532" s="15"/>
      <c r="S532" s="15"/>
      <c r="T532" s="15"/>
      <c r="U532" s="76"/>
      <c r="V532" s="75"/>
      <c r="W532" s="77"/>
      <c r="X532" s="77"/>
      <c r="Y532" s="49"/>
      <c r="Z532" s="49"/>
      <c r="AA532" s="49"/>
      <c r="AB532" s="49"/>
      <c r="AC532" s="15"/>
      <c r="AD532" s="49"/>
      <c r="AE532" s="49"/>
      <c r="AF532" s="49"/>
      <c r="AG532" s="49"/>
      <c r="AH532" s="15"/>
      <c r="AI532" s="15"/>
      <c r="AJ532" s="15"/>
      <c r="AK532" s="15"/>
      <c r="AL532" s="15"/>
      <c r="AM532" s="15"/>
      <c r="AN532" s="15"/>
      <c r="AO532" s="15"/>
      <c r="AP532" s="76"/>
      <c r="AQ532" s="15"/>
      <c r="AR532" s="77"/>
      <c r="AS532" s="15"/>
      <c r="AT532" s="77"/>
      <c r="AU532" s="77"/>
      <c r="AV532" s="77"/>
      <c r="AW532" s="49"/>
      <c r="AX532" s="49"/>
      <c r="AY532" s="49"/>
      <c r="AZ532" s="15"/>
      <c r="BA532" s="15"/>
      <c r="BB532" s="15"/>
      <c r="BC532" s="15"/>
      <c r="BD532" s="15"/>
      <c r="BE532" s="15"/>
      <c r="BF532" s="15"/>
      <c r="BG532" s="15"/>
      <c r="BH532" s="15"/>
      <c r="BI532" s="76"/>
      <c r="BJ532" s="75"/>
      <c r="BK532" s="77"/>
      <c r="BL532" s="77"/>
      <c r="BM532" s="49"/>
      <c r="BN532" s="49"/>
      <c r="BO532" s="49"/>
      <c r="BP532" s="49"/>
      <c r="BQ532" s="15"/>
      <c r="BR532" s="49"/>
      <c r="BS532" s="49"/>
      <c r="BT532" s="49"/>
      <c r="BU532" s="49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</row>
    <row r="533" spans="1:213" ht="16.899999999999999" customHeight="1">
      <c r="A533" s="15"/>
      <c r="B533" s="76"/>
      <c r="C533" s="15"/>
      <c r="D533" s="77"/>
      <c r="E533" s="15"/>
      <c r="F533" s="79"/>
      <c r="G533" s="79"/>
      <c r="H533" s="79"/>
      <c r="I533" s="73"/>
      <c r="J533" s="73"/>
      <c r="K533" s="73"/>
      <c r="L533" s="15"/>
      <c r="M533" s="15"/>
      <c r="N533" s="15"/>
      <c r="O533" s="15"/>
      <c r="P533" s="15"/>
      <c r="Q533" s="15"/>
      <c r="R533" s="15"/>
      <c r="S533" s="15"/>
      <c r="T533" s="15"/>
      <c r="U533" s="72"/>
      <c r="V533" s="75"/>
      <c r="W533" s="77"/>
      <c r="X533" s="79"/>
      <c r="Y533" s="73"/>
      <c r="Z533" s="73"/>
      <c r="AA533" s="73"/>
      <c r="AB533" s="73"/>
      <c r="AC533" s="15"/>
      <c r="AD533" s="73"/>
      <c r="AE533" s="73"/>
      <c r="AF533" s="73"/>
      <c r="AG533" s="73"/>
      <c r="AH533" s="15"/>
      <c r="AI533" s="15"/>
      <c r="AJ533" s="15"/>
      <c r="AK533" s="15"/>
      <c r="AL533" s="15"/>
      <c r="AM533" s="15"/>
      <c r="AN533" s="15"/>
      <c r="AO533" s="15"/>
      <c r="AP533" s="76"/>
      <c r="AQ533" s="15"/>
      <c r="AR533" s="77"/>
      <c r="AS533" s="15"/>
      <c r="AT533" s="79"/>
      <c r="AU533" s="79"/>
      <c r="AV533" s="79"/>
      <c r="AW533" s="73"/>
      <c r="AX533" s="73"/>
      <c r="AY533" s="73"/>
      <c r="AZ533" s="15"/>
      <c r="BA533" s="15"/>
      <c r="BB533" s="15"/>
      <c r="BC533" s="15"/>
      <c r="BD533" s="15"/>
      <c r="BE533" s="15"/>
      <c r="BF533" s="15"/>
      <c r="BG533" s="15"/>
      <c r="BH533" s="15"/>
      <c r="BI533" s="72"/>
      <c r="BJ533" s="75"/>
      <c r="BK533" s="77"/>
      <c r="BL533" s="79"/>
      <c r="BM533" s="73"/>
      <c r="BN533" s="73"/>
      <c r="BO533" s="73"/>
      <c r="BP533" s="73"/>
      <c r="BQ533" s="15"/>
      <c r="BR533" s="73"/>
      <c r="BS533" s="73"/>
      <c r="BT533" s="73"/>
      <c r="BU533" s="73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</row>
    <row r="534" spans="1:213" ht="16.899999999999999" customHeight="1">
      <c r="A534" s="15"/>
      <c r="B534" s="72"/>
      <c r="C534" s="15"/>
      <c r="D534" s="79"/>
      <c r="E534" s="15"/>
      <c r="F534" s="77"/>
      <c r="G534" s="77"/>
      <c r="H534" s="77"/>
      <c r="I534" s="49"/>
      <c r="J534" s="49"/>
      <c r="K534" s="49"/>
      <c r="L534" s="15"/>
      <c r="M534" s="15"/>
      <c r="N534" s="15"/>
      <c r="O534" s="15"/>
      <c r="P534" s="15"/>
      <c r="Q534" s="15"/>
      <c r="R534" s="15"/>
      <c r="S534" s="15"/>
      <c r="T534" s="15"/>
      <c r="U534" s="76"/>
      <c r="V534" s="78"/>
      <c r="W534" s="79"/>
      <c r="X534" s="77"/>
      <c r="Y534" s="49"/>
      <c r="Z534" s="49"/>
      <c r="AA534" s="49"/>
      <c r="AB534" s="49"/>
      <c r="AC534" s="15"/>
      <c r="AD534" s="49"/>
      <c r="AE534" s="49"/>
      <c r="AF534" s="49"/>
      <c r="AG534" s="49"/>
      <c r="AH534" s="15"/>
      <c r="AI534" s="15"/>
      <c r="AJ534" s="15"/>
      <c r="AK534" s="15"/>
      <c r="AL534" s="15"/>
      <c r="AM534" s="15"/>
      <c r="AN534" s="15"/>
      <c r="AO534" s="15"/>
      <c r="AP534" s="72"/>
      <c r="AQ534" s="15"/>
      <c r="AR534" s="79"/>
      <c r="AS534" s="15"/>
      <c r="AT534" s="77"/>
      <c r="AU534" s="77"/>
      <c r="AV534" s="77"/>
      <c r="AW534" s="49"/>
      <c r="AX534" s="49"/>
      <c r="AY534" s="49"/>
      <c r="AZ534" s="15"/>
      <c r="BA534" s="15"/>
      <c r="BB534" s="15"/>
      <c r="BC534" s="15"/>
      <c r="BD534" s="15"/>
      <c r="BE534" s="15"/>
      <c r="BF534" s="15"/>
      <c r="BG534" s="15"/>
      <c r="BH534" s="15"/>
      <c r="BI534" s="76"/>
      <c r="BJ534" s="78"/>
      <c r="BK534" s="79"/>
      <c r="BL534" s="77"/>
      <c r="BM534" s="49"/>
      <c r="BN534" s="49"/>
      <c r="BO534" s="49"/>
      <c r="BP534" s="49"/>
      <c r="BQ534" s="15"/>
      <c r="BR534" s="49"/>
      <c r="BS534" s="49"/>
      <c r="BT534" s="49"/>
      <c r="BU534" s="49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</row>
    <row r="535" spans="1:213" ht="16.899999999999999" customHeight="1">
      <c r="A535" s="15"/>
      <c r="B535" s="76"/>
      <c r="C535" s="15"/>
      <c r="D535" s="77"/>
      <c r="E535" s="15"/>
      <c r="F535" s="77"/>
      <c r="G535" s="77"/>
      <c r="H535" s="77"/>
      <c r="I535" s="49"/>
      <c r="J535" s="49"/>
      <c r="K535" s="49"/>
      <c r="L535" s="15"/>
      <c r="M535" s="15"/>
      <c r="N535" s="15"/>
      <c r="O535" s="15"/>
      <c r="P535" s="15"/>
      <c r="Q535" s="15"/>
      <c r="R535" s="15"/>
      <c r="S535" s="15"/>
      <c r="T535" s="15"/>
      <c r="U535" s="76"/>
      <c r="V535" s="75"/>
      <c r="W535" s="77"/>
      <c r="X535" s="77"/>
      <c r="Y535" s="49"/>
      <c r="Z535" s="49"/>
      <c r="AA535" s="49"/>
      <c r="AB535" s="49"/>
      <c r="AC535" s="15"/>
      <c r="AD535" s="49"/>
      <c r="AE535" s="49"/>
      <c r="AF535" s="49"/>
      <c r="AG535" s="49"/>
      <c r="AH535" s="15"/>
      <c r="AI535" s="15"/>
      <c r="AJ535" s="15"/>
      <c r="AK535" s="15"/>
      <c r="AL535" s="15"/>
      <c r="AM535" s="15"/>
      <c r="AN535" s="15"/>
      <c r="AO535" s="15"/>
      <c r="AP535" s="76"/>
      <c r="AQ535" s="15"/>
      <c r="AR535" s="77"/>
      <c r="AS535" s="15"/>
      <c r="AT535" s="77"/>
      <c r="AU535" s="77"/>
      <c r="AV535" s="77"/>
      <c r="AW535" s="49"/>
      <c r="AX535" s="49"/>
      <c r="AY535" s="49"/>
      <c r="AZ535" s="15"/>
      <c r="BA535" s="15"/>
      <c r="BB535" s="15"/>
      <c r="BC535" s="15"/>
      <c r="BD535" s="15"/>
      <c r="BE535" s="15"/>
      <c r="BF535" s="15"/>
      <c r="BG535" s="15"/>
      <c r="BH535" s="15"/>
      <c r="BI535" s="76"/>
      <c r="BJ535" s="75"/>
      <c r="BK535" s="77"/>
      <c r="BL535" s="77"/>
      <c r="BM535" s="49"/>
      <c r="BN535" s="49"/>
      <c r="BO535" s="49"/>
      <c r="BP535" s="49"/>
      <c r="BQ535" s="15"/>
      <c r="BR535" s="49"/>
      <c r="BS535" s="49"/>
      <c r="BT535" s="49"/>
      <c r="BU535" s="49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</row>
    <row r="536" spans="1:213" ht="16.899999999999999" customHeight="1">
      <c r="A536" s="15"/>
      <c r="B536" s="76"/>
      <c r="C536" s="15"/>
      <c r="D536" s="77"/>
      <c r="E536" s="15"/>
      <c r="F536" s="79"/>
      <c r="G536" s="79"/>
      <c r="H536" s="79"/>
      <c r="I536" s="73"/>
      <c r="J536" s="73"/>
      <c r="K536" s="73"/>
      <c r="L536" s="15"/>
      <c r="M536" s="15"/>
      <c r="N536" s="15"/>
      <c r="O536" s="15"/>
      <c r="P536" s="15"/>
      <c r="Q536" s="15"/>
      <c r="R536" s="15"/>
      <c r="S536" s="15"/>
      <c r="T536" s="15"/>
      <c r="U536" s="72"/>
      <c r="V536" s="75"/>
      <c r="W536" s="77"/>
      <c r="X536" s="79"/>
      <c r="Y536" s="73"/>
      <c r="Z536" s="73"/>
      <c r="AA536" s="73"/>
      <c r="AB536" s="73"/>
      <c r="AC536" s="15"/>
      <c r="AD536" s="73"/>
      <c r="AE536" s="73"/>
      <c r="AF536" s="73"/>
      <c r="AG536" s="73"/>
      <c r="AH536" s="15"/>
      <c r="AI536" s="15"/>
      <c r="AJ536" s="15"/>
      <c r="AK536" s="15"/>
      <c r="AL536" s="15"/>
      <c r="AM536" s="15"/>
      <c r="AN536" s="15"/>
      <c r="AO536" s="15"/>
      <c r="AP536" s="76"/>
      <c r="AQ536" s="15"/>
      <c r="AR536" s="77"/>
      <c r="AS536" s="15"/>
      <c r="AT536" s="79"/>
      <c r="AU536" s="79"/>
      <c r="AV536" s="79"/>
      <c r="AW536" s="73"/>
      <c r="AX536" s="73"/>
      <c r="AY536" s="73"/>
      <c r="AZ536" s="15"/>
      <c r="BA536" s="15"/>
      <c r="BB536" s="15"/>
      <c r="BC536" s="15"/>
      <c r="BD536" s="15"/>
      <c r="BE536" s="15"/>
      <c r="BF536" s="15"/>
      <c r="BG536" s="15"/>
      <c r="BH536" s="15"/>
      <c r="BI536" s="72"/>
      <c r="BJ536" s="75"/>
      <c r="BK536" s="77"/>
      <c r="BL536" s="79"/>
      <c r="BM536" s="73"/>
      <c r="BN536" s="73"/>
      <c r="BO536" s="73"/>
      <c r="BP536" s="73"/>
      <c r="BQ536" s="15"/>
      <c r="BR536" s="73"/>
      <c r="BS536" s="73"/>
      <c r="BT536" s="73"/>
      <c r="BU536" s="73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</row>
    <row r="537" spans="1:213" ht="16.899999999999999" customHeight="1">
      <c r="A537" s="15"/>
      <c r="B537" s="72"/>
      <c r="C537" s="15"/>
      <c r="D537" s="15"/>
      <c r="E537" s="15"/>
      <c r="F537" s="15"/>
      <c r="G537" s="76"/>
      <c r="H537" s="77"/>
      <c r="I537" s="77"/>
      <c r="J537" s="77"/>
      <c r="K537" s="77"/>
      <c r="L537" s="49"/>
      <c r="M537" s="49"/>
      <c r="N537" s="49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76"/>
      <c r="AE537" s="15"/>
      <c r="AF537" s="77"/>
      <c r="AG537" s="77"/>
      <c r="AH537" s="77"/>
      <c r="AI537" s="49"/>
      <c r="AJ537" s="49"/>
      <c r="AK537" s="49"/>
      <c r="AL537" s="49"/>
      <c r="AM537" s="49"/>
      <c r="AN537" s="15"/>
      <c r="AO537" s="15"/>
      <c r="AP537" s="72"/>
      <c r="AQ537" s="15"/>
      <c r="AR537" s="15"/>
      <c r="AS537" s="15"/>
      <c r="AT537" s="15"/>
      <c r="AU537" s="76"/>
      <c r="AV537" s="77"/>
      <c r="AW537" s="77"/>
      <c r="AX537" s="77"/>
      <c r="AY537" s="77"/>
      <c r="AZ537" s="49"/>
      <c r="BA537" s="49"/>
      <c r="BB537" s="49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76"/>
      <c r="BS537" s="15"/>
      <c r="BT537" s="77"/>
      <c r="BU537" s="77"/>
      <c r="BV537" s="77"/>
      <c r="BW537" s="49"/>
      <c r="BX537" s="49"/>
      <c r="BY537" s="49"/>
      <c r="BZ537" s="49"/>
      <c r="CA537" s="49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</row>
    <row r="538" spans="1:213" ht="16.899999999999999" customHeight="1">
      <c r="A538" s="15"/>
      <c r="B538" s="72"/>
      <c r="C538" s="15"/>
      <c r="D538" s="15"/>
      <c r="E538" s="46"/>
      <c r="F538" s="15"/>
      <c r="G538" s="15"/>
      <c r="H538" s="15"/>
      <c r="I538" s="15"/>
      <c r="J538" s="77"/>
      <c r="K538" s="77"/>
      <c r="L538" s="77"/>
      <c r="M538" s="49"/>
      <c r="N538" s="49"/>
      <c r="O538" s="15"/>
      <c r="P538" s="15"/>
      <c r="Q538" s="15"/>
      <c r="R538" s="15"/>
      <c r="S538" s="15"/>
      <c r="T538" s="15"/>
      <c r="U538" s="15"/>
      <c r="V538" s="15"/>
      <c r="W538" s="15"/>
      <c r="X538" s="46"/>
      <c r="Y538" s="15"/>
      <c r="Z538" s="15"/>
      <c r="AA538" s="15"/>
      <c r="AB538" s="15"/>
      <c r="AC538" s="15"/>
      <c r="AD538" s="76"/>
      <c r="AE538" s="15"/>
      <c r="AF538" s="77"/>
      <c r="AG538" s="77"/>
      <c r="AH538" s="77"/>
      <c r="AI538" s="49"/>
      <c r="AJ538" s="49"/>
      <c r="AK538" s="49"/>
      <c r="AL538" s="49"/>
      <c r="AM538" s="49"/>
      <c r="AN538" s="15"/>
      <c r="AO538" s="15"/>
      <c r="AP538" s="72"/>
      <c r="AQ538" s="15"/>
      <c r="AR538" s="15"/>
      <c r="AS538" s="46"/>
      <c r="AT538" s="15"/>
      <c r="AU538" s="15"/>
      <c r="AV538" s="15"/>
      <c r="AW538" s="15"/>
      <c r="AX538" s="77"/>
      <c r="AY538" s="77"/>
      <c r="AZ538" s="77"/>
      <c r="BA538" s="49"/>
      <c r="BB538" s="49"/>
      <c r="BC538" s="15"/>
      <c r="BD538" s="15"/>
      <c r="BE538" s="15"/>
      <c r="BF538" s="15"/>
      <c r="BG538" s="15"/>
      <c r="BH538" s="15"/>
      <c r="BI538" s="15"/>
      <c r="BJ538" s="15"/>
      <c r="BK538" s="15"/>
      <c r="BL538" s="46"/>
      <c r="BM538" s="15"/>
      <c r="BN538" s="15"/>
      <c r="BO538" s="15"/>
      <c r="BP538" s="15"/>
      <c r="BQ538" s="15"/>
      <c r="BR538" s="76"/>
      <c r="BS538" s="15"/>
      <c r="BT538" s="77"/>
      <c r="BU538" s="77"/>
      <c r="BV538" s="77"/>
      <c r="BW538" s="49"/>
      <c r="BX538" s="49"/>
      <c r="BY538" s="49"/>
      <c r="BZ538" s="49"/>
      <c r="CA538" s="49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</row>
    <row r="539" spans="1:213" ht="16.899999999999999" customHeight="1">
      <c r="A539" s="15"/>
      <c r="B539" s="72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49"/>
      <c r="AL539" s="15"/>
      <c r="AM539" s="15"/>
      <c r="AN539" s="15"/>
      <c r="AO539" s="15"/>
      <c r="AP539" s="72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49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</row>
    <row r="540" spans="1:213" ht="16.899999999999999" customHeight="1">
      <c r="A540" s="15"/>
      <c r="B540" s="72"/>
      <c r="C540" s="15"/>
      <c r="D540" s="15"/>
      <c r="E540" s="46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49"/>
      <c r="S540" s="15"/>
      <c r="T540" s="15"/>
      <c r="U540" s="15"/>
      <c r="V540" s="15"/>
      <c r="W540" s="15"/>
      <c r="X540" s="46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49"/>
      <c r="AL540" s="15"/>
      <c r="AM540" s="15"/>
      <c r="AN540" s="15"/>
      <c r="AO540" s="15"/>
      <c r="AP540" s="72"/>
      <c r="AQ540" s="15"/>
      <c r="AR540" s="15"/>
      <c r="AS540" s="46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49"/>
      <c r="BG540" s="15"/>
      <c r="BH540" s="15"/>
      <c r="BI540" s="15"/>
      <c r="BJ540" s="15"/>
      <c r="BK540" s="15"/>
      <c r="BL540" s="46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49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</row>
    <row r="541" spans="1:213" ht="16.899999999999999" customHeight="1">
      <c r="A541" s="15"/>
      <c r="B541" s="72"/>
      <c r="C541" s="15"/>
      <c r="D541" s="15"/>
      <c r="E541" s="15"/>
      <c r="F541" s="15"/>
      <c r="G541" s="15"/>
      <c r="H541" s="15"/>
      <c r="I541" s="15"/>
      <c r="J541" s="61"/>
      <c r="K541" s="61"/>
      <c r="L541" s="61"/>
      <c r="M541" s="61"/>
      <c r="N541" s="61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61"/>
      <c r="AG541" s="61"/>
      <c r="AH541" s="61"/>
      <c r="AI541" s="61"/>
      <c r="AJ541" s="61"/>
      <c r="AK541" s="49"/>
      <c r="AL541" s="61"/>
      <c r="AM541" s="61"/>
      <c r="AN541" s="15"/>
      <c r="AO541" s="15"/>
      <c r="AP541" s="72"/>
      <c r="AQ541" s="15"/>
      <c r="AR541" s="15"/>
      <c r="AS541" s="15"/>
      <c r="AT541" s="15"/>
      <c r="AU541" s="15"/>
      <c r="AV541" s="15"/>
      <c r="AW541" s="15"/>
      <c r="AX541" s="61"/>
      <c r="AY541" s="61"/>
      <c r="AZ541" s="61"/>
      <c r="BA541" s="61"/>
      <c r="BB541" s="61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61"/>
      <c r="BU541" s="61"/>
      <c r="BV541" s="61"/>
      <c r="BW541" s="61"/>
      <c r="BX541" s="61"/>
      <c r="BY541" s="49"/>
      <c r="BZ541" s="61"/>
      <c r="CA541" s="61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</row>
    <row r="542" spans="1:213" ht="16.899999999999999" customHeight="1">
      <c r="A542" s="15"/>
      <c r="B542" s="72"/>
      <c r="C542" s="15"/>
      <c r="D542" s="15"/>
      <c r="E542" s="46"/>
      <c r="F542" s="15"/>
      <c r="G542" s="15"/>
      <c r="H542" s="15"/>
      <c r="I542" s="15"/>
      <c r="J542" s="61"/>
      <c r="K542" s="61"/>
      <c r="L542" s="61"/>
      <c r="M542" s="61"/>
      <c r="N542" s="61"/>
      <c r="O542" s="15"/>
      <c r="P542" s="15"/>
      <c r="Q542" s="15"/>
      <c r="R542" s="15"/>
      <c r="S542" s="15"/>
      <c r="T542" s="15"/>
      <c r="U542" s="15"/>
      <c r="V542" s="15"/>
      <c r="W542" s="15"/>
      <c r="X542" s="46"/>
      <c r="Y542" s="15"/>
      <c r="Z542" s="15"/>
      <c r="AA542" s="15"/>
      <c r="AB542" s="15"/>
      <c r="AC542" s="15"/>
      <c r="AD542" s="72"/>
      <c r="AE542" s="15"/>
      <c r="AF542" s="61"/>
      <c r="AG542" s="61"/>
      <c r="AH542" s="61"/>
      <c r="AI542" s="61"/>
      <c r="AJ542" s="61"/>
      <c r="AK542" s="49"/>
      <c r="AL542" s="61"/>
      <c r="AM542" s="61"/>
      <c r="AN542" s="15"/>
      <c r="AO542" s="15"/>
      <c r="AP542" s="72"/>
      <c r="AQ542" s="15"/>
      <c r="AR542" s="15"/>
      <c r="AS542" s="46"/>
      <c r="AT542" s="15"/>
      <c r="AU542" s="15"/>
      <c r="AV542" s="15"/>
      <c r="AW542" s="15"/>
      <c r="AX542" s="61"/>
      <c r="AY542" s="61"/>
      <c r="AZ542" s="61"/>
      <c r="BA542" s="61"/>
      <c r="BB542" s="61"/>
      <c r="BC542" s="15"/>
      <c r="BD542" s="15"/>
      <c r="BE542" s="15"/>
      <c r="BF542" s="15"/>
      <c r="BG542" s="15"/>
      <c r="BH542" s="15"/>
      <c r="BI542" s="15"/>
      <c r="BJ542" s="15"/>
      <c r="BK542" s="15"/>
      <c r="BL542" s="46"/>
      <c r="BM542" s="15"/>
      <c r="BN542" s="15"/>
      <c r="BO542" s="15"/>
      <c r="BP542" s="15"/>
      <c r="BQ542" s="15"/>
      <c r="BR542" s="72"/>
      <c r="BS542" s="15"/>
      <c r="BT542" s="61"/>
      <c r="BU542" s="61"/>
      <c r="BV542" s="61"/>
      <c r="BW542" s="61"/>
      <c r="BX542" s="61"/>
      <c r="BY542" s="49"/>
      <c r="BZ542" s="61"/>
      <c r="CA542" s="61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</row>
    <row r="543" spans="1:213" ht="16.899999999999999" customHeight="1">
      <c r="A543" s="15"/>
      <c r="B543" s="72"/>
      <c r="C543" s="15"/>
      <c r="D543" s="15"/>
      <c r="E543" s="15"/>
      <c r="F543" s="61"/>
      <c r="G543" s="61"/>
      <c r="H543" s="61"/>
      <c r="I543" s="61"/>
      <c r="J543" s="61"/>
      <c r="K543" s="61"/>
      <c r="L543" s="61"/>
      <c r="M543" s="61"/>
      <c r="N543" s="61"/>
      <c r="O543" s="15"/>
      <c r="P543" s="15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49"/>
      <c r="AF543" s="49"/>
      <c r="AG543" s="61"/>
      <c r="AH543" s="15"/>
      <c r="AI543" s="15"/>
      <c r="AJ543" s="15"/>
      <c r="AK543" s="15"/>
      <c r="AL543" s="15"/>
      <c r="AM543" s="15"/>
      <c r="AN543" s="15"/>
      <c r="AO543" s="15"/>
      <c r="AP543" s="72"/>
      <c r="AQ543" s="15"/>
      <c r="AR543" s="15"/>
      <c r="AS543" s="15"/>
      <c r="AT543" s="61"/>
      <c r="AU543" s="61"/>
      <c r="AV543" s="61"/>
      <c r="AW543" s="61"/>
      <c r="AX543" s="61"/>
      <c r="AY543" s="61"/>
      <c r="AZ543" s="61"/>
      <c r="BA543" s="61"/>
      <c r="BB543" s="61"/>
      <c r="BC543" s="15"/>
      <c r="BD543" s="15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49"/>
      <c r="BT543" s="49"/>
      <c r="BU543" s="61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</row>
    <row r="544" spans="1:213" ht="15">
      <c r="A544" s="15"/>
      <c r="B544" s="72"/>
      <c r="C544" s="15"/>
      <c r="D544" s="47"/>
      <c r="E544" s="15"/>
      <c r="F544" s="61"/>
      <c r="G544" s="46"/>
      <c r="H544" s="61"/>
      <c r="I544" s="61"/>
      <c r="J544" s="61"/>
      <c r="K544" s="61"/>
      <c r="L544" s="61"/>
      <c r="M544" s="61"/>
      <c r="N544" s="61"/>
      <c r="O544" s="15"/>
      <c r="P544" s="15"/>
      <c r="Q544" s="61"/>
      <c r="R544" s="61"/>
      <c r="S544" s="61"/>
      <c r="T544" s="61"/>
      <c r="U544" s="61"/>
      <c r="V544" s="61"/>
      <c r="W544" s="61"/>
      <c r="X544" s="47"/>
      <c r="Y544" s="15"/>
      <c r="Z544" s="46"/>
      <c r="AA544" s="15"/>
      <c r="AB544" s="61"/>
      <c r="AC544" s="61"/>
      <c r="AD544" s="61"/>
      <c r="AE544" s="61"/>
      <c r="AF544" s="61"/>
      <c r="AG544" s="61"/>
      <c r="AH544" s="61"/>
      <c r="AI544" s="15"/>
      <c r="AJ544" s="15"/>
      <c r="AK544" s="15"/>
      <c r="AL544" s="15"/>
      <c r="AM544" s="15"/>
      <c r="AN544" s="15"/>
      <c r="AO544" s="15"/>
      <c r="AP544" s="72"/>
      <c r="AQ544" s="15"/>
      <c r="AR544" s="47"/>
      <c r="AS544" s="15"/>
      <c r="AT544" s="61"/>
      <c r="AU544" s="46"/>
      <c r="AV544" s="61"/>
      <c r="AW544" s="61"/>
      <c r="AX544" s="61"/>
      <c r="AY544" s="61"/>
      <c r="AZ544" s="61"/>
      <c r="BA544" s="61"/>
      <c r="BB544" s="61"/>
      <c r="BC544" s="15"/>
      <c r="BD544" s="15"/>
      <c r="BE544" s="61"/>
      <c r="BF544" s="61"/>
      <c r="BG544" s="61"/>
      <c r="BH544" s="61"/>
      <c r="BI544" s="61"/>
      <c r="BJ544" s="61"/>
      <c r="BK544" s="61"/>
      <c r="BL544" s="47"/>
      <c r="BM544" s="15"/>
      <c r="BN544" s="46"/>
      <c r="BO544" s="15"/>
      <c r="BP544" s="61"/>
      <c r="BQ544" s="61"/>
      <c r="BR544" s="61"/>
      <c r="BS544" s="61"/>
      <c r="BT544" s="61"/>
      <c r="BU544" s="61"/>
      <c r="BV544" s="61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</row>
    <row r="545" spans="1:213" ht="15.75">
      <c r="A545" s="15"/>
      <c r="B545" s="15"/>
      <c r="C545" s="15"/>
      <c r="D545" s="15"/>
      <c r="E545" s="12"/>
      <c r="F545" s="15"/>
      <c r="G545" s="235"/>
      <c r="H545" s="15"/>
      <c r="I545" s="15"/>
      <c r="J545" s="12"/>
      <c r="K545" s="15"/>
      <c r="L545" s="12"/>
      <c r="M545" s="45"/>
      <c r="N545" s="15"/>
      <c r="O545" s="15"/>
      <c r="P545" s="15"/>
      <c r="Q545" s="15"/>
      <c r="R545" s="12"/>
      <c r="S545" s="275"/>
      <c r="T545" s="73"/>
      <c r="U545" s="15"/>
      <c r="V545" s="15"/>
      <c r="W545" s="15"/>
      <c r="X545" s="15"/>
      <c r="Y545" s="12"/>
      <c r="Z545" s="235"/>
      <c r="AA545" s="12"/>
      <c r="AB545" s="15"/>
      <c r="AC545" s="15"/>
      <c r="AD545" s="12"/>
      <c r="AE545" s="12"/>
      <c r="AF545" s="45"/>
      <c r="AG545" s="15"/>
      <c r="AH545" s="15"/>
      <c r="AI545" s="15"/>
      <c r="AJ545" s="15"/>
      <c r="AK545" s="12"/>
      <c r="AL545" s="275"/>
      <c r="AM545" s="15"/>
      <c r="AN545" s="15"/>
      <c r="AO545" s="15"/>
      <c r="AP545" s="15"/>
      <c r="AQ545" s="15"/>
      <c r="AR545" s="15"/>
      <c r="AS545" s="12"/>
      <c r="AT545" s="15"/>
      <c r="AU545" s="235"/>
      <c r="AV545" s="15"/>
      <c r="AW545" s="15"/>
      <c r="AX545" s="12"/>
      <c r="AY545" s="15"/>
      <c r="AZ545" s="12"/>
      <c r="BA545" s="45"/>
      <c r="BB545" s="15"/>
      <c r="BC545" s="15"/>
      <c r="BD545" s="15"/>
      <c r="BE545" s="15"/>
      <c r="BF545" s="12"/>
      <c r="BG545" s="275"/>
      <c r="BH545" s="73"/>
      <c r="BI545" s="15"/>
      <c r="BJ545" s="15"/>
      <c r="BK545" s="15"/>
      <c r="BL545" s="15"/>
      <c r="BM545" s="12"/>
      <c r="BN545" s="235"/>
      <c r="BO545" s="12"/>
      <c r="BP545" s="15"/>
      <c r="BQ545" s="15"/>
      <c r="BR545" s="12"/>
      <c r="BS545" s="12"/>
      <c r="BT545" s="45"/>
      <c r="BU545" s="15"/>
      <c r="BV545" s="15"/>
      <c r="BW545" s="15"/>
      <c r="BX545" s="15"/>
      <c r="BY545" s="12"/>
      <c r="BZ545" s="27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</row>
    <row r="546" spans="1:213" ht="15.75">
      <c r="A546" s="15"/>
      <c r="B546" s="15"/>
      <c r="C546" s="15"/>
      <c r="D546" s="73"/>
      <c r="E546" s="12"/>
      <c r="F546" s="73"/>
      <c r="G546" s="235"/>
      <c r="H546" s="73"/>
      <c r="I546" s="62"/>
      <c r="J546" s="62"/>
      <c r="K546" s="62"/>
      <c r="L546" s="61"/>
      <c r="M546" s="61"/>
      <c r="N546" s="15"/>
      <c r="O546" s="62"/>
      <c r="P546" s="12"/>
      <c r="Q546" s="189"/>
      <c r="R546" s="189"/>
      <c r="S546" s="15"/>
      <c r="T546" s="15"/>
      <c r="U546" s="15"/>
      <c r="V546" s="73"/>
      <c r="W546" s="73"/>
      <c r="X546" s="15"/>
      <c r="Y546" s="12"/>
      <c r="Z546" s="235"/>
      <c r="AA546" s="62"/>
      <c r="AB546" s="15"/>
      <c r="AC546" s="14"/>
      <c r="AD546" s="14"/>
      <c r="AE546" s="14"/>
      <c r="AF546" s="62"/>
      <c r="AG546" s="15"/>
      <c r="AH546" s="62"/>
      <c r="AI546" s="12"/>
      <c r="AJ546" s="189"/>
      <c r="AK546" s="189"/>
      <c r="AL546" s="15"/>
      <c r="AM546" s="15"/>
      <c r="AN546" s="15"/>
      <c r="AO546" s="15"/>
      <c r="AP546" s="15"/>
      <c r="AQ546" s="15"/>
      <c r="AR546" s="73"/>
      <c r="AS546" s="12"/>
      <c r="AT546" s="73"/>
      <c r="AU546" s="235"/>
      <c r="AV546" s="73"/>
      <c r="AW546" s="62"/>
      <c r="AX546" s="62"/>
      <c r="AY546" s="62"/>
      <c r="AZ546" s="61"/>
      <c r="BA546" s="61"/>
      <c r="BB546" s="15"/>
      <c r="BC546" s="62"/>
      <c r="BD546" s="12"/>
      <c r="BE546" s="189"/>
      <c r="BF546" s="189"/>
      <c r="BG546" s="15"/>
      <c r="BH546" s="15"/>
      <c r="BI546" s="15"/>
      <c r="BJ546" s="73"/>
      <c r="BK546" s="73"/>
      <c r="BL546" s="15"/>
      <c r="BM546" s="12"/>
      <c r="BN546" s="235"/>
      <c r="BO546" s="62"/>
      <c r="BP546" s="15"/>
      <c r="BQ546" s="14"/>
      <c r="BR546" s="14"/>
      <c r="BS546" s="14"/>
      <c r="BT546" s="62"/>
      <c r="BU546" s="15"/>
      <c r="BV546" s="62"/>
      <c r="BW546" s="12"/>
      <c r="BX546" s="189"/>
      <c r="BY546" s="189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</row>
    <row r="547" spans="1:213" ht="18">
      <c r="A547" s="15"/>
      <c r="B547" s="15"/>
      <c r="C547" s="15"/>
      <c r="D547" s="73"/>
      <c r="E547" s="73"/>
      <c r="F547" s="73"/>
      <c r="G547" s="73"/>
      <c r="H547" s="15"/>
      <c r="I547" s="15"/>
      <c r="J547" s="12"/>
      <c r="K547" s="12"/>
      <c r="L547" s="61"/>
      <c r="M547" s="61"/>
      <c r="N547" s="61"/>
      <c r="O547" s="15"/>
      <c r="P547" s="15"/>
      <c r="Q547" s="15"/>
      <c r="R547" s="15"/>
      <c r="S547" s="15"/>
      <c r="T547" s="15"/>
      <c r="U547" s="73"/>
      <c r="V547" s="73"/>
      <c r="W547" s="73"/>
      <c r="X547" s="73"/>
      <c r="Y547" s="15"/>
      <c r="Z547" s="15"/>
      <c r="AA547" s="12"/>
      <c r="AB547" s="13"/>
      <c r="AC547" s="12"/>
      <c r="AD547" s="12"/>
      <c r="AE547" s="12"/>
      <c r="AF547" s="15"/>
      <c r="AG547" s="62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73"/>
      <c r="AS547" s="73"/>
      <c r="AT547" s="73"/>
      <c r="AU547" s="73"/>
      <c r="AV547" s="15"/>
      <c r="AW547" s="15"/>
      <c r="AX547" s="12"/>
      <c r="AY547" s="12"/>
      <c r="AZ547" s="61"/>
      <c r="BA547" s="61"/>
      <c r="BB547" s="61"/>
      <c r="BC547" s="15"/>
      <c r="BD547" s="15"/>
      <c r="BE547" s="15"/>
      <c r="BF547" s="15"/>
      <c r="BG547" s="15"/>
      <c r="BH547" s="15"/>
      <c r="BI547" s="73"/>
      <c r="BJ547" s="73"/>
      <c r="BK547" s="73"/>
      <c r="BL547" s="73"/>
      <c r="BM547" s="15"/>
      <c r="BN547" s="15"/>
      <c r="BO547" s="12"/>
      <c r="BP547" s="13"/>
      <c r="BQ547" s="12"/>
      <c r="BR547" s="12"/>
      <c r="BS547" s="12"/>
      <c r="BT547" s="15"/>
      <c r="BU547" s="62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</row>
    <row r="548" spans="1:213" ht="15.75">
      <c r="A548" s="15"/>
      <c r="B548" s="76"/>
      <c r="C548" s="15"/>
      <c r="D548" s="53"/>
      <c r="E548" s="95"/>
      <c r="F548" s="95"/>
      <c r="G548" s="50"/>
      <c r="H548" s="50"/>
      <c r="I548" s="50"/>
      <c r="J548" s="15"/>
      <c r="K548" s="76"/>
      <c r="L548" s="15"/>
      <c r="M548" s="53"/>
      <c r="N548" s="53"/>
      <c r="O548" s="53"/>
      <c r="P548" s="53"/>
      <c r="Q548" s="53"/>
      <c r="R548" s="50"/>
      <c r="S548" s="15"/>
      <c r="T548" s="15"/>
      <c r="U548" s="15"/>
      <c r="V548" s="75"/>
      <c r="W548" s="53"/>
      <c r="X548" s="95"/>
      <c r="Y548" s="95"/>
      <c r="Z548" s="95"/>
      <c r="AA548" s="95"/>
      <c r="AB548" s="50"/>
      <c r="AC548" s="15"/>
      <c r="AD548" s="15"/>
      <c r="AE548" s="150"/>
      <c r="AF548" s="53"/>
      <c r="AG548" s="53"/>
      <c r="AH548" s="53"/>
      <c r="AI548" s="53"/>
      <c r="AJ548" s="53"/>
      <c r="AK548" s="53"/>
      <c r="AL548" s="15"/>
      <c r="AM548" s="15"/>
      <c r="AN548" s="15"/>
      <c r="AO548" s="15"/>
      <c r="AP548" s="76"/>
      <c r="AQ548" s="15"/>
      <c r="AR548" s="53"/>
      <c r="AS548" s="95"/>
      <c r="AT548" s="95"/>
      <c r="AU548" s="50"/>
      <c r="AV548" s="50"/>
      <c r="AW548" s="50"/>
      <c r="AX548" s="15"/>
      <c r="AY548" s="76"/>
      <c r="AZ548" s="15"/>
      <c r="BA548" s="53"/>
      <c r="BB548" s="53"/>
      <c r="BC548" s="53"/>
      <c r="BD548" s="53"/>
      <c r="BE548" s="53"/>
      <c r="BF548" s="50"/>
      <c r="BG548" s="15"/>
      <c r="BH548" s="15"/>
      <c r="BI548" s="15"/>
      <c r="BJ548" s="75"/>
      <c r="BK548" s="53"/>
      <c r="BL548" s="95"/>
      <c r="BM548" s="95"/>
      <c r="BN548" s="95"/>
      <c r="BO548" s="95"/>
      <c r="BP548" s="50"/>
      <c r="BQ548" s="15"/>
      <c r="BR548" s="15"/>
      <c r="BS548" s="150"/>
      <c r="BT548" s="53"/>
      <c r="BU548" s="53"/>
      <c r="BV548" s="53"/>
      <c r="BW548" s="53"/>
      <c r="BX548" s="53"/>
      <c r="BY548" s="53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</row>
    <row r="549" spans="1:213" ht="15.75">
      <c r="A549" s="15"/>
      <c r="B549" s="72"/>
      <c r="C549" s="15"/>
      <c r="D549" s="15"/>
      <c r="E549" s="15"/>
      <c r="F549" s="15"/>
      <c r="G549" s="15"/>
      <c r="H549" s="15"/>
      <c r="I549" s="15"/>
      <c r="J549" s="15"/>
      <c r="K549" s="12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72"/>
      <c r="AQ549" s="15"/>
      <c r="AR549" s="15"/>
      <c r="AS549" s="15"/>
      <c r="AT549" s="15"/>
      <c r="AU549" s="15"/>
      <c r="AV549" s="15"/>
      <c r="AW549" s="15"/>
      <c r="AX549" s="15"/>
      <c r="AY549" s="12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</row>
    <row r="550" spans="1:213" ht="18">
      <c r="A550" s="15"/>
      <c r="B550" s="76"/>
      <c r="C550" s="15"/>
      <c r="D550" s="77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76"/>
      <c r="V550" s="75"/>
      <c r="W550" s="77"/>
      <c r="X550" s="15"/>
      <c r="Y550" s="15"/>
      <c r="Z550" s="15"/>
      <c r="AA550" s="13"/>
      <c r="AB550" s="12"/>
      <c r="AC550" s="15"/>
      <c r="AD550" s="12"/>
      <c r="AE550" s="47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76"/>
      <c r="AQ550" s="15"/>
      <c r="AR550" s="77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76"/>
      <c r="BJ550" s="75"/>
      <c r="BK550" s="77"/>
      <c r="BL550" s="15"/>
      <c r="BM550" s="15"/>
      <c r="BN550" s="15"/>
      <c r="BO550" s="13"/>
      <c r="BP550" s="12"/>
      <c r="BQ550" s="15"/>
      <c r="BR550" s="12"/>
      <c r="BS550" s="47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</row>
    <row r="551" spans="1:213" ht="15.75">
      <c r="A551" s="15"/>
      <c r="B551" s="76"/>
      <c r="C551" s="15"/>
      <c r="D551" s="77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75"/>
      <c r="W551" s="77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76"/>
      <c r="AQ551" s="15"/>
      <c r="AR551" s="77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75"/>
      <c r="BK551" s="77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</row>
    <row r="552" spans="1:213" ht="15.75">
      <c r="A552" s="15"/>
      <c r="B552" s="72"/>
      <c r="C552" s="15"/>
      <c r="D552" s="79"/>
      <c r="E552" s="15"/>
      <c r="F552" s="77"/>
      <c r="G552" s="77"/>
      <c r="H552" s="77"/>
      <c r="I552" s="45"/>
      <c r="J552" s="45"/>
      <c r="K552" s="45"/>
      <c r="L552" s="15"/>
      <c r="M552" s="15"/>
      <c r="N552" s="15"/>
      <c r="O552" s="15"/>
      <c r="P552" s="15"/>
      <c r="Q552" s="15"/>
      <c r="R552" s="15"/>
      <c r="S552" s="15"/>
      <c r="T552" s="15"/>
      <c r="U552" s="76"/>
      <c r="V552" s="78"/>
      <c r="W552" s="79"/>
      <c r="X552" s="77"/>
      <c r="Y552" s="45"/>
      <c r="Z552" s="45"/>
      <c r="AA552" s="45"/>
      <c r="AB552" s="45"/>
      <c r="AC552" s="15"/>
      <c r="AD552" s="45"/>
      <c r="AE552" s="45"/>
      <c r="AF552" s="45"/>
      <c r="AG552" s="49"/>
      <c r="AH552" s="15"/>
      <c r="AI552" s="15"/>
      <c r="AJ552" s="15"/>
      <c r="AK552" s="15"/>
      <c r="AL552" s="15"/>
      <c r="AM552" s="15"/>
      <c r="AN552" s="15"/>
      <c r="AO552" s="15"/>
      <c r="AP552" s="72"/>
      <c r="AQ552" s="15"/>
      <c r="AR552" s="79"/>
      <c r="AS552" s="15"/>
      <c r="AT552" s="77"/>
      <c r="AU552" s="77"/>
      <c r="AV552" s="77"/>
      <c r="AW552" s="45"/>
      <c r="AX552" s="45"/>
      <c r="AY552" s="45"/>
      <c r="AZ552" s="15"/>
      <c r="BA552" s="15"/>
      <c r="BB552" s="15"/>
      <c r="BC552" s="15"/>
      <c r="BD552" s="15"/>
      <c r="BE552" s="15"/>
      <c r="BF552" s="15"/>
      <c r="BG552" s="15"/>
      <c r="BH552" s="15"/>
      <c r="BI552" s="76"/>
      <c r="BJ552" s="78"/>
      <c r="BK552" s="79"/>
      <c r="BL552" s="77"/>
      <c r="BM552" s="45"/>
      <c r="BN552" s="45"/>
      <c r="BO552" s="45"/>
      <c r="BP552" s="45"/>
      <c r="BQ552" s="15"/>
      <c r="BR552" s="45"/>
      <c r="BS552" s="45"/>
      <c r="BT552" s="45"/>
      <c r="BU552" s="49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</row>
    <row r="553" spans="1:213" ht="15.75">
      <c r="A553" s="15"/>
      <c r="B553" s="76"/>
      <c r="C553" s="15"/>
      <c r="D553" s="77"/>
      <c r="E553" s="15"/>
      <c r="F553" s="77"/>
      <c r="G553" s="77"/>
      <c r="H553" s="77"/>
      <c r="I553" s="49"/>
      <c r="J553" s="49"/>
      <c r="K553" s="49"/>
      <c r="L553" s="15"/>
      <c r="M553" s="15"/>
      <c r="N553" s="15"/>
      <c r="O553" s="15"/>
      <c r="P553" s="15"/>
      <c r="Q553" s="15"/>
      <c r="R553" s="15"/>
      <c r="S553" s="15"/>
      <c r="T553" s="15"/>
      <c r="U553" s="76"/>
      <c r="V553" s="75"/>
      <c r="W553" s="77"/>
      <c r="X553" s="77"/>
      <c r="Y553" s="49"/>
      <c r="Z553" s="49"/>
      <c r="AA553" s="49"/>
      <c r="AB553" s="49"/>
      <c r="AC553" s="15"/>
      <c r="AD553" s="49"/>
      <c r="AE553" s="49"/>
      <c r="AF553" s="49"/>
      <c r="AG553" s="49"/>
      <c r="AH553" s="15"/>
      <c r="AI553" s="15"/>
      <c r="AJ553" s="15"/>
      <c r="AK553" s="15"/>
      <c r="AL553" s="15"/>
      <c r="AM553" s="15"/>
      <c r="AN553" s="15"/>
      <c r="AO553" s="15"/>
      <c r="AP553" s="76"/>
      <c r="AQ553" s="15"/>
      <c r="AR553" s="77"/>
      <c r="AS553" s="15"/>
      <c r="AT553" s="77"/>
      <c r="AU553" s="77"/>
      <c r="AV553" s="77"/>
      <c r="AW553" s="49"/>
      <c r="AX553" s="49"/>
      <c r="AY553" s="49"/>
      <c r="AZ553" s="15"/>
      <c r="BA553" s="15"/>
      <c r="BB553" s="15"/>
      <c r="BC553" s="15"/>
      <c r="BD553" s="15"/>
      <c r="BE553" s="15"/>
      <c r="BF553" s="15"/>
      <c r="BG553" s="15"/>
      <c r="BH553" s="15"/>
      <c r="BI553" s="76"/>
      <c r="BJ553" s="75"/>
      <c r="BK553" s="77"/>
      <c r="BL553" s="77"/>
      <c r="BM553" s="49"/>
      <c r="BN553" s="49"/>
      <c r="BO553" s="49"/>
      <c r="BP553" s="49"/>
      <c r="BQ553" s="15"/>
      <c r="BR553" s="49"/>
      <c r="BS553" s="49"/>
      <c r="BT553" s="49"/>
      <c r="BU553" s="49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</row>
    <row r="554" spans="1:213" ht="15.75">
      <c r="A554" s="15"/>
      <c r="B554" s="76"/>
      <c r="C554" s="15"/>
      <c r="D554" s="77"/>
      <c r="E554" s="15"/>
      <c r="F554" s="79"/>
      <c r="G554" s="79"/>
      <c r="H554" s="79"/>
      <c r="I554" s="73"/>
      <c r="J554" s="73"/>
      <c r="K554" s="73"/>
      <c r="L554" s="15"/>
      <c r="M554" s="15"/>
      <c r="N554" s="15"/>
      <c r="O554" s="15"/>
      <c r="P554" s="15"/>
      <c r="Q554" s="15"/>
      <c r="R554" s="15"/>
      <c r="S554" s="15"/>
      <c r="T554" s="15"/>
      <c r="U554" s="72"/>
      <c r="V554" s="75"/>
      <c r="W554" s="77"/>
      <c r="X554" s="79"/>
      <c r="Y554" s="73"/>
      <c r="Z554" s="73"/>
      <c r="AA554" s="73"/>
      <c r="AB554" s="73"/>
      <c r="AC554" s="15"/>
      <c r="AD554" s="73"/>
      <c r="AE554" s="73"/>
      <c r="AF554" s="73"/>
      <c r="AG554" s="73"/>
      <c r="AH554" s="15"/>
      <c r="AI554" s="15"/>
      <c r="AJ554" s="15"/>
      <c r="AK554" s="15"/>
      <c r="AL554" s="15"/>
      <c r="AM554" s="15"/>
      <c r="AN554" s="15"/>
      <c r="AO554" s="15"/>
      <c r="AP554" s="76"/>
      <c r="AQ554" s="15"/>
      <c r="AR554" s="77"/>
      <c r="AS554" s="15"/>
      <c r="AT554" s="79"/>
      <c r="AU554" s="79"/>
      <c r="AV554" s="79"/>
      <c r="AW554" s="73"/>
      <c r="AX554" s="73"/>
      <c r="AY554" s="73"/>
      <c r="AZ554" s="15"/>
      <c r="BA554" s="15"/>
      <c r="BB554" s="15"/>
      <c r="BC554" s="15"/>
      <c r="BD554" s="15"/>
      <c r="BE554" s="15"/>
      <c r="BF554" s="15"/>
      <c r="BG554" s="15"/>
      <c r="BH554" s="15"/>
      <c r="BI554" s="72"/>
      <c r="BJ554" s="75"/>
      <c r="BK554" s="77"/>
      <c r="BL554" s="79"/>
      <c r="BM554" s="73"/>
      <c r="BN554" s="73"/>
      <c r="BO554" s="73"/>
      <c r="BP554" s="73"/>
      <c r="BQ554" s="15"/>
      <c r="BR554" s="73"/>
      <c r="BS554" s="73"/>
      <c r="BT554" s="73"/>
      <c r="BU554" s="73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</row>
    <row r="555" spans="1:213" ht="15.75">
      <c r="A555" s="15"/>
      <c r="B555" s="72"/>
      <c r="C555" s="15"/>
      <c r="D555" s="79"/>
      <c r="E555" s="15"/>
      <c r="F555" s="77"/>
      <c r="G555" s="77"/>
      <c r="H555" s="77"/>
      <c r="I555" s="49"/>
      <c r="J555" s="49"/>
      <c r="K555" s="49"/>
      <c r="L555" s="15"/>
      <c r="M555" s="15"/>
      <c r="N555" s="15"/>
      <c r="O555" s="15"/>
      <c r="P555" s="15"/>
      <c r="Q555" s="15"/>
      <c r="R555" s="15"/>
      <c r="S555" s="15"/>
      <c r="T555" s="15"/>
      <c r="U555" s="76"/>
      <c r="V555" s="78"/>
      <c r="W555" s="79"/>
      <c r="X555" s="77"/>
      <c r="Y555" s="49"/>
      <c r="Z555" s="49"/>
      <c r="AA555" s="49"/>
      <c r="AB555" s="49"/>
      <c r="AC555" s="15"/>
      <c r="AD555" s="49"/>
      <c r="AE555" s="49"/>
      <c r="AF555" s="49"/>
      <c r="AG555" s="49"/>
      <c r="AH555" s="15"/>
      <c r="AI555" s="15"/>
      <c r="AJ555" s="15"/>
      <c r="AK555" s="15"/>
      <c r="AL555" s="15"/>
      <c r="AM555" s="15"/>
      <c r="AN555" s="15"/>
      <c r="AO555" s="15"/>
      <c r="AP555" s="72"/>
      <c r="AQ555" s="15"/>
      <c r="AR555" s="79"/>
      <c r="AS555" s="15"/>
      <c r="AT555" s="77"/>
      <c r="AU555" s="77"/>
      <c r="AV555" s="77"/>
      <c r="AW555" s="49"/>
      <c r="AX555" s="49"/>
      <c r="AY555" s="49"/>
      <c r="AZ555" s="15"/>
      <c r="BA555" s="15"/>
      <c r="BB555" s="15"/>
      <c r="BC555" s="15"/>
      <c r="BD555" s="15"/>
      <c r="BE555" s="15"/>
      <c r="BF555" s="15"/>
      <c r="BG555" s="15"/>
      <c r="BH555" s="15"/>
      <c r="BI555" s="76"/>
      <c r="BJ555" s="78"/>
      <c r="BK555" s="79"/>
      <c r="BL555" s="77"/>
      <c r="BM555" s="49"/>
      <c r="BN555" s="49"/>
      <c r="BO555" s="49"/>
      <c r="BP555" s="49"/>
      <c r="BQ555" s="15"/>
      <c r="BR555" s="49"/>
      <c r="BS555" s="49"/>
      <c r="BT555" s="49"/>
      <c r="BU555" s="49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</row>
    <row r="556" spans="1:213" ht="15.75">
      <c r="A556" s="15"/>
      <c r="B556" s="76"/>
      <c r="C556" s="15"/>
      <c r="D556" s="77"/>
      <c r="E556" s="15"/>
      <c r="F556" s="77"/>
      <c r="G556" s="77"/>
      <c r="H556" s="77"/>
      <c r="I556" s="49"/>
      <c r="J556" s="49"/>
      <c r="K556" s="49"/>
      <c r="L556" s="15"/>
      <c r="M556" s="15"/>
      <c r="N556" s="15"/>
      <c r="O556" s="15"/>
      <c r="P556" s="15"/>
      <c r="Q556" s="15"/>
      <c r="R556" s="15"/>
      <c r="S556" s="15"/>
      <c r="T556" s="15"/>
      <c r="U556" s="76"/>
      <c r="V556" s="75"/>
      <c r="W556" s="77"/>
      <c r="X556" s="77"/>
      <c r="Y556" s="49"/>
      <c r="Z556" s="49"/>
      <c r="AA556" s="49"/>
      <c r="AB556" s="49"/>
      <c r="AC556" s="15"/>
      <c r="AD556" s="49"/>
      <c r="AE556" s="49"/>
      <c r="AF556" s="49"/>
      <c r="AG556" s="49"/>
      <c r="AH556" s="15"/>
      <c r="AI556" s="15"/>
      <c r="AJ556" s="15"/>
      <c r="AK556" s="15"/>
      <c r="AL556" s="15"/>
      <c r="AM556" s="15"/>
      <c r="AN556" s="15"/>
      <c r="AO556" s="15"/>
      <c r="AP556" s="76"/>
      <c r="AQ556" s="15"/>
      <c r="AR556" s="77"/>
      <c r="AS556" s="15"/>
      <c r="AT556" s="77"/>
      <c r="AU556" s="77"/>
      <c r="AV556" s="77"/>
      <c r="AW556" s="49"/>
      <c r="AX556" s="49"/>
      <c r="AY556" s="49"/>
      <c r="AZ556" s="15"/>
      <c r="BA556" s="15"/>
      <c r="BB556" s="15"/>
      <c r="BC556" s="15"/>
      <c r="BD556" s="15"/>
      <c r="BE556" s="15"/>
      <c r="BF556" s="15"/>
      <c r="BG556" s="15"/>
      <c r="BH556" s="15"/>
      <c r="BI556" s="76"/>
      <c r="BJ556" s="75"/>
      <c r="BK556" s="77"/>
      <c r="BL556" s="77"/>
      <c r="BM556" s="49"/>
      <c r="BN556" s="49"/>
      <c r="BO556" s="49"/>
      <c r="BP556" s="49"/>
      <c r="BQ556" s="15"/>
      <c r="BR556" s="49"/>
      <c r="BS556" s="49"/>
      <c r="BT556" s="49"/>
      <c r="BU556" s="49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</row>
    <row r="557" spans="1:213" ht="15.75">
      <c r="A557" s="15"/>
      <c r="B557" s="76"/>
      <c r="C557" s="15"/>
      <c r="D557" s="77"/>
      <c r="E557" s="15"/>
      <c r="F557" s="79"/>
      <c r="G557" s="79"/>
      <c r="H557" s="79"/>
      <c r="I557" s="73"/>
      <c r="J557" s="73"/>
      <c r="K557" s="73"/>
      <c r="L557" s="15"/>
      <c r="M557" s="15"/>
      <c r="N557" s="15"/>
      <c r="O557" s="15"/>
      <c r="P557" s="15"/>
      <c r="Q557" s="15"/>
      <c r="R557" s="15"/>
      <c r="S557" s="15"/>
      <c r="T557" s="15"/>
      <c r="U557" s="72"/>
      <c r="V557" s="75"/>
      <c r="W557" s="77"/>
      <c r="X557" s="79"/>
      <c r="Y557" s="73"/>
      <c r="Z557" s="73"/>
      <c r="AA557" s="73"/>
      <c r="AB557" s="73"/>
      <c r="AC557" s="15"/>
      <c r="AD557" s="73"/>
      <c r="AE557" s="73"/>
      <c r="AF557" s="73"/>
      <c r="AG557" s="73"/>
      <c r="AH557" s="15"/>
      <c r="AI557" s="15"/>
      <c r="AJ557" s="15"/>
      <c r="AK557" s="15"/>
      <c r="AL557" s="15"/>
      <c r="AM557" s="15"/>
      <c r="AN557" s="15"/>
      <c r="AO557" s="15"/>
      <c r="AP557" s="76"/>
      <c r="AQ557" s="15"/>
      <c r="AR557" s="77"/>
      <c r="AS557" s="15"/>
      <c r="AT557" s="79"/>
      <c r="AU557" s="79"/>
      <c r="AV557" s="79"/>
      <c r="AW557" s="73"/>
      <c r="AX557" s="73"/>
      <c r="AY557" s="73"/>
      <c r="AZ557" s="15"/>
      <c r="BA557" s="15"/>
      <c r="BB557" s="15"/>
      <c r="BC557" s="15"/>
      <c r="BD557" s="15"/>
      <c r="BE557" s="15"/>
      <c r="BF557" s="15"/>
      <c r="BG557" s="15"/>
      <c r="BH557" s="15"/>
      <c r="BI557" s="72"/>
      <c r="BJ557" s="75"/>
      <c r="BK557" s="77"/>
      <c r="BL557" s="79"/>
      <c r="BM557" s="73"/>
      <c r="BN557" s="73"/>
      <c r="BO557" s="73"/>
      <c r="BP557" s="73"/>
      <c r="BQ557" s="15"/>
      <c r="BR557" s="73"/>
      <c r="BS557" s="73"/>
      <c r="BT557" s="73"/>
      <c r="BU557" s="73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</row>
    <row r="558" spans="1:213" ht="15.75">
      <c r="A558" s="15"/>
      <c r="B558" s="72"/>
      <c r="C558" s="15"/>
      <c r="D558" s="15"/>
      <c r="E558" s="15"/>
      <c r="F558" s="15"/>
      <c r="G558" s="76"/>
      <c r="H558" s="77"/>
      <c r="I558" s="77"/>
      <c r="J558" s="77"/>
      <c r="K558" s="77"/>
      <c r="L558" s="49"/>
      <c r="M558" s="49"/>
      <c r="N558" s="49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76"/>
      <c r="AE558" s="15"/>
      <c r="AF558" s="77"/>
      <c r="AG558" s="77"/>
      <c r="AH558" s="77"/>
      <c r="AI558" s="49"/>
      <c r="AJ558" s="49"/>
      <c r="AK558" s="49"/>
      <c r="AL558" s="49"/>
      <c r="AM558" s="49"/>
      <c r="AN558" s="15"/>
      <c r="AO558" s="15"/>
      <c r="AP558" s="72"/>
      <c r="AQ558" s="15"/>
      <c r="AR558" s="15"/>
      <c r="AS558" s="15"/>
      <c r="AT558" s="15"/>
      <c r="AU558" s="76"/>
      <c r="AV558" s="77"/>
      <c r="AW558" s="77"/>
      <c r="AX558" s="77"/>
      <c r="AY558" s="77"/>
      <c r="AZ558" s="49"/>
      <c r="BA558" s="49"/>
      <c r="BB558" s="49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76"/>
      <c r="BS558" s="15"/>
      <c r="BT558" s="77"/>
      <c r="BU558" s="77"/>
      <c r="BV558" s="77"/>
      <c r="BW558" s="49"/>
      <c r="BX558" s="49"/>
      <c r="BY558" s="49"/>
      <c r="BZ558" s="49"/>
      <c r="CA558" s="49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</row>
    <row r="559" spans="1:213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</row>
    <row r="560" spans="1:213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</row>
    <row r="561" spans="1:213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</row>
    <row r="562" spans="1:213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</row>
    <row r="563" spans="1:213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</row>
    <row r="564" spans="1:213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</row>
    <row r="565" spans="1:213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</row>
    <row r="566" spans="1:213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</row>
    <row r="567" spans="1:213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</row>
    <row r="568" spans="1:213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</row>
    <row r="569" spans="1:213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</row>
    <row r="570" spans="1:213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</row>
    <row r="571" spans="1:213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</row>
    <row r="572" spans="1:213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</row>
    <row r="573" spans="1:213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</row>
    <row r="574" spans="1:213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</row>
    <row r="575" spans="1:213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</row>
    <row r="576" spans="1:213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</row>
    <row r="577" spans="1:213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</row>
    <row r="578" spans="1:213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</row>
    <row r="579" spans="1:213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</row>
    <row r="580" spans="1:213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</row>
    <row r="581" spans="1:213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</row>
    <row r="582" spans="1:213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</row>
    <row r="583" spans="1:213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</row>
    <row r="584" spans="1:213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</row>
    <row r="585" spans="1:213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</row>
    <row r="586" spans="1:213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</row>
    <row r="587" spans="1:213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</row>
    <row r="588" spans="1:213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</row>
    <row r="589" spans="1:213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</row>
    <row r="590" spans="1:213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</row>
    <row r="591" spans="1:213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</row>
    <row r="592" spans="1:213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</row>
    <row r="593" spans="1:213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</row>
    <row r="594" spans="1:213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</row>
    <row r="595" spans="1:213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</row>
    <row r="596" spans="1:213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</row>
    <row r="597" spans="1:213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</row>
    <row r="598" spans="1:213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</row>
    <row r="599" spans="1:213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</row>
    <row r="600" spans="1:213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</row>
    <row r="601" spans="1:213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</row>
    <row r="602" spans="1:213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</row>
    <row r="603" spans="1:213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</row>
    <row r="604" spans="1:213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</row>
    <row r="605" spans="1:213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</row>
    <row r="606" spans="1:213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</row>
    <row r="607" spans="1:213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</row>
    <row r="608" spans="1:213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</row>
    <row r="609" spans="1:213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</row>
    <row r="610" spans="1:213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</row>
    <row r="611" spans="1:213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</row>
    <row r="612" spans="1:213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</row>
    <row r="613" spans="1:213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</row>
    <row r="614" spans="1:213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</row>
    <row r="615" spans="1:213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</row>
    <row r="616" spans="1:213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</row>
    <row r="617" spans="1:213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</row>
    <row r="618" spans="1:213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</row>
    <row r="619" spans="1:213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</row>
    <row r="620" spans="1:213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</row>
    <row r="621" spans="1:213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</row>
    <row r="622" spans="1:213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</row>
    <row r="623" spans="1:213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</row>
    <row r="624" spans="1:213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</row>
    <row r="625" spans="1:213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</row>
    <row r="626" spans="1:213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</row>
    <row r="627" spans="1:213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</row>
    <row r="628" spans="1:213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</row>
    <row r="629" spans="1:213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</row>
    <row r="630" spans="1:213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</row>
    <row r="631" spans="1:213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</row>
    <row r="632" spans="1:213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</row>
    <row r="633" spans="1:213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</row>
    <row r="634" spans="1:213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</row>
    <row r="635" spans="1:213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</row>
  </sheetData>
  <mergeCells count="564">
    <mergeCell ref="DU192:DZ192"/>
    <mergeCell ref="ED192:EI192"/>
    <mergeCell ref="EO192:ET192"/>
    <mergeCell ref="EW192:FA192"/>
    <mergeCell ref="DU215:DZ215"/>
    <mergeCell ref="ED215:EI215"/>
    <mergeCell ref="EO215:ET215"/>
    <mergeCell ref="EW215:FA215"/>
    <mergeCell ref="ED125:EI125"/>
    <mergeCell ref="EO125:ET125"/>
    <mergeCell ref="EW125:FA125"/>
    <mergeCell ref="DU147:DZ147"/>
    <mergeCell ref="ED147:EI147"/>
    <mergeCell ref="EO147:ET147"/>
    <mergeCell ref="EW147:FA147"/>
    <mergeCell ref="DU170:DZ170"/>
    <mergeCell ref="ED170:EI170"/>
    <mergeCell ref="EO170:ET170"/>
    <mergeCell ref="EW170:FB170"/>
    <mergeCell ref="EO57:ET57"/>
    <mergeCell ref="EW57:FA57"/>
    <mergeCell ref="DU80:DZ80"/>
    <mergeCell ref="ED80:EI80"/>
    <mergeCell ref="EO80:ET80"/>
    <mergeCell ref="EW80:FA80"/>
    <mergeCell ref="DU102:DZ102"/>
    <mergeCell ref="ED102:EI102"/>
    <mergeCell ref="EO102:ET102"/>
    <mergeCell ref="EW102:FB102"/>
    <mergeCell ref="EF27:EH27"/>
    <mergeCell ref="EI27:EK27"/>
    <mergeCell ref="EN27:ES27"/>
    <mergeCell ref="EU27:EX27"/>
    <mergeCell ref="EY27:FA27"/>
    <mergeCell ref="FB27:FD27"/>
    <mergeCell ref="DS28:DX28"/>
    <mergeCell ref="DZ28:EE28"/>
    <mergeCell ref="EF28:EH28"/>
    <mergeCell ref="EI28:EK28"/>
    <mergeCell ref="EF25:EH25"/>
    <mergeCell ref="EI25:EK25"/>
    <mergeCell ref="EN25:ES25"/>
    <mergeCell ref="EU25:EX25"/>
    <mergeCell ref="EY25:FA25"/>
    <mergeCell ref="FB25:FD25"/>
    <mergeCell ref="DS26:DX26"/>
    <mergeCell ref="DZ26:EE26"/>
    <mergeCell ref="EF26:EH26"/>
    <mergeCell ref="EI26:EK26"/>
    <mergeCell ref="EN26:ES26"/>
    <mergeCell ref="EU26:EX26"/>
    <mergeCell ref="EY26:FA26"/>
    <mergeCell ref="FB26:FD26"/>
    <mergeCell ref="EF23:EH23"/>
    <mergeCell ref="EI23:EK23"/>
    <mergeCell ref="EN23:ES23"/>
    <mergeCell ref="EU23:EX23"/>
    <mergeCell ref="EY23:FA23"/>
    <mergeCell ref="FB23:FD23"/>
    <mergeCell ref="DS24:DX24"/>
    <mergeCell ref="DZ24:EE24"/>
    <mergeCell ref="EF24:EH24"/>
    <mergeCell ref="EI24:EK24"/>
    <mergeCell ref="EN24:ES24"/>
    <mergeCell ref="EU24:EX24"/>
    <mergeCell ref="EY24:FA24"/>
    <mergeCell ref="FB24:FD24"/>
    <mergeCell ref="EF21:EH21"/>
    <mergeCell ref="EI21:EK21"/>
    <mergeCell ref="EN21:ES21"/>
    <mergeCell ref="EU21:EX21"/>
    <mergeCell ref="EY21:FA21"/>
    <mergeCell ref="FB21:FD21"/>
    <mergeCell ref="DS22:DX22"/>
    <mergeCell ref="DZ22:EE22"/>
    <mergeCell ref="EF22:EH22"/>
    <mergeCell ref="EI22:EK22"/>
    <mergeCell ref="EN22:ES22"/>
    <mergeCell ref="EU22:EX22"/>
    <mergeCell ref="EY22:FA22"/>
    <mergeCell ref="FB22:FD22"/>
    <mergeCell ref="EN15:EP16"/>
    <mergeCell ref="ET15:ET16"/>
    <mergeCell ref="EX15:EX16"/>
    <mergeCell ref="FC15:FD15"/>
    <mergeCell ref="DY17:EA18"/>
    <mergeCell ref="EQ17:ES18"/>
    <mergeCell ref="ET17:ET18"/>
    <mergeCell ref="EX17:EX18"/>
    <mergeCell ref="EF20:EH20"/>
    <mergeCell ref="EI20:EK20"/>
    <mergeCell ref="EY20:FA20"/>
    <mergeCell ref="FB20:FD20"/>
    <mergeCell ref="EH11:EJ12"/>
    <mergeCell ref="ET11:ET12"/>
    <mergeCell ref="EX11:EX12"/>
    <mergeCell ref="DS12:DX12"/>
    <mergeCell ref="EZ12:FC12"/>
    <mergeCell ref="DS13:DX13"/>
    <mergeCell ref="DY13:EA14"/>
    <mergeCell ref="EK13:EM14"/>
    <mergeCell ref="ET13:ET14"/>
    <mergeCell ref="EX13:EX14"/>
    <mergeCell ref="EZ13:FA13"/>
    <mergeCell ref="FB13:FD13"/>
    <mergeCell ref="DS14:DX14"/>
    <mergeCell ref="EZ14:FC14"/>
    <mergeCell ref="EB7:ED8"/>
    <mergeCell ref="ET7:ET8"/>
    <mergeCell ref="EX7:EX8"/>
    <mergeCell ref="DS9:DX9"/>
    <mergeCell ref="DY9:EA10"/>
    <mergeCell ref="EE9:EG10"/>
    <mergeCell ref="ET9:ET10"/>
    <mergeCell ref="EX9:EX10"/>
    <mergeCell ref="DS10:DX10"/>
    <mergeCell ref="EB5:ED6"/>
    <mergeCell ref="EE5:EG6"/>
    <mergeCell ref="EH5:EJ6"/>
    <mergeCell ref="EK5:EM6"/>
    <mergeCell ref="EN5:EP6"/>
    <mergeCell ref="EQ5:ES6"/>
    <mergeCell ref="ET5:ET6"/>
    <mergeCell ref="EU5:EW6"/>
    <mergeCell ref="EX5:EX6"/>
    <mergeCell ref="CG192:CL192"/>
    <mergeCell ref="CP192:CU192"/>
    <mergeCell ref="DA192:DF192"/>
    <mergeCell ref="DI192:DM192"/>
    <mergeCell ref="CG215:CL215"/>
    <mergeCell ref="CP215:CU215"/>
    <mergeCell ref="DA215:DF215"/>
    <mergeCell ref="DI215:DM215"/>
    <mergeCell ref="DY5:EA6"/>
    <mergeCell ref="DY7:EA8"/>
    <mergeCell ref="DS11:DX11"/>
    <mergeCell ref="DY11:EA12"/>
    <mergeCell ref="DY15:EA16"/>
    <mergeCell ref="DS21:DX21"/>
    <mergeCell ref="DZ21:EE21"/>
    <mergeCell ref="DS23:DX23"/>
    <mergeCell ref="DZ23:EE23"/>
    <mergeCell ref="DS25:DX25"/>
    <mergeCell ref="DZ25:EE25"/>
    <mergeCell ref="DS27:DX27"/>
    <mergeCell ref="DZ27:EE27"/>
    <mergeCell ref="DU57:DZ57"/>
    <mergeCell ref="ED57:EI57"/>
    <mergeCell ref="DU125:DZ125"/>
    <mergeCell ref="CP125:CU125"/>
    <mergeCell ref="DA125:DF125"/>
    <mergeCell ref="DI125:DM125"/>
    <mergeCell ref="CG147:CL147"/>
    <mergeCell ref="CP147:CU147"/>
    <mergeCell ref="DA147:DF147"/>
    <mergeCell ref="DI147:DM147"/>
    <mergeCell ref="CG170:CL170"/>
    <mergeCell ref="CP170:CU170"/>
    <mergeCell ref="DA170:DF170"/>
    <mergeCell ref="DI170:DN170"/>
    <mergeCell ref="DA57:DF57"/>
    <mergeCell ref="DI57:DM57"/>
    <mergeCell ref="CG80:CL80"/>
    <mergeCell ref="CP80:CU80"/>
    <mergeCell ref="DA80:DF80"/>
    <mergeCell ref="DI80:DM80"/>
    <mergeCell ref="CG102:CL102"/>
    <mergeCell ref="CP102:CU102"/>
    <mergeCell ref="DA102:DF102"/>
    <mergeCell ref="DI102:DN102"/>
    <mergeCell ref="CR27:CT27"/>
    <mergeCell ref="CU27:CW27"/>
    <mergeCell ref="CZ27:DE27"/>
    <mergeCell ref="DG27:DJ27"/>
    <mergeCell ref="DK27:DM27"/>
    <mergeCell ref="DN27:DP27"/>
    <mergeCell ref="CE28:CJ28"/>
    <mergeCell ref="CL28:CQ28"/>
    <mergeCell ref="CR28:CT28"/>
    <mergeCell ref="CU28:CW28"/>
    <mergeCell ref="CR25:CT25"/>
    <mergeCell ref="CU25:CW25"/>
    <mergeCell ref="CZ25:DE25"/>
    <mergeCell ref="DG25:DJ25"/>
    <mergeCell ref="DK25:DM25"/>
    <mergeCell ref="DN25:DP25"/>
    <mergeCell ref="CE26:CJ26"/>
    <mergeCell ref="CL26:CQ26"/>
    <mergeCell ref="CR26:CT26"/>
    <mergeCell ref="CU26:CW26"/>
    <mergeCell ref="CZ26:DE26"/>
    <mergeCell ref="DG26:DJ26"/>
    <mergeCell ref="DK26:DM26"/>
    <mergeCell ref="DN26:DP26"/>
    <mergeCell ref="CR23:CT23"/>
    <mergeCell ref="CU23:CW23"/>
    <mergeCell ref="CZ23:DE23"/>
    <mergeCell ref="DG23:DJ23"/>
    <mergeCell ref="DK23:DM23"/>
    <mergeCell ref="DN23:DP23"/>
    <mergeCell ref="CE24:CJ24"/>
    <mergeCell ref="CL24:CQ24"/>
    <mergeCell ref="CR24:CT24"/>
    <mergeCell ref="CU24:CW24"/>
    <mergeCell ref="CZ24:DE24"/>
    <mergeCell ref="DG24:DJ24"/>
    <mergeCell ref="DK24:DM24"/>
    <mergeCell ref="DN24:DP24"/>
    <mergeCell ref="CR21:CT21"/>
    <mergeCell ref="CU21:CW21"/>
    <mergeCell ref="CZ21:DE21"/>
    <mergeCell ref="DG21:DJ21"/>
    <mergeCell ref="DK21:DM21"/>
    <mergeCell ref="DN21:DP21"/>
    <mergeCell ref="CE22:CJ22"/>
    <mergeCell ref="CL22:CQ22"/>
    <mergeCell ref="CR22:CT22"/>
    <mergeCell ref="CU22:CW22"/>
    <mergeCell ref="CZ22:DE22"/>
    <mergeCell ref="DG22:DJ22"/>
    <mergeCell ref="DK22:DM22"/>
    <mergeCell ref="DN22:DP22"/>
    <mergeCell ref="CZ15:DB16"/>
    <mergeCell ref="DF15:DF16"/>
    <mergeCell ref="DJ15:DJ16"/>
    <mergeCell ref="DO15:DP15"/>
    <mergeCell ref="CK17:CM18"/>
    <mergeCell ref="DC17:DE18"/>
    <mergeCell ref="DF17:DF18"/>
    <mergeCell ref="DJ17:DJ18"/>
    <mergeCell ref="CR20:CT20"/>
    <mergeCell ref="CU20:CW20"/>
    <mergeCell ref="DK20:DM20"/>
    <mergeCell ref="DN20:DP20"/>
    <mergeCell ref="CT11:CV12"/>
    <mergeCell ref="DF11:DF12"/>
    <mergeCell ref="DJ11:DJ12"/>
    <mergeCell ref="CE12:CJ12"/>
    <mergeCell ref="DL12:DO12"/>
    <mergeCell ref="CE13:CJ13"/>
    <mergeCell ref="CK13:CM14"/>
    <mergeCell ref="CW13:CY14"/>
    <mergeCell ref="DF13:DF14"/>
    <mergeCell ref="DJ13:DJ14"/>
    <mergeCell ref="DL13:DM13"/>
    <mergeCell ref="DN13:DP13"/>
    <mergeCell ref="CE14:CJ14"/>
    <mergeCell ref="DL14:DO14"/>
    <mergeCell ref="CN7:CP8"/>
    <mergeCell ref="DF7:DF8"/>
    <mergeCell ref="DJ7:DJ8"/>
    <mergeCell ref="CE9:CJ9"/>
    <mergeCell ref="CK9:CM10"/>
    <mergeCell ref="CQ9:CS10"/>
    <mergeCell ref="DF9:DF10"/>
    <mergeCell ref="DJ9:DJ10"/>
    <mergeCell ref="CE10:CJ10"/>
    <mergeCell ref="CN5:CP6"/>
    <mergeCell ref="CQ5:CS6"/>
    <mergeCell ref="CT5:CV6"/>
    <mergeCell ref="CW5:CY6"/>
    <mergeCell ref="CZ5:DB6"/>
    <mergeCell ref="DC5:DE6"/>
    <mergeCell ref="DF5:DF6"/>
    <mergeCell ref="DG5:DI6"/>
    <mergeCell ref="DJ5:DJ6"/>
    <mergeCell ref="AS192:AX192"/>
    <mergeCell ref="BB192:BG192"/>
    <mergeCell ref="BM192:BR192"/>
    <mergeCell ref="BU192:BY192"/>
    <mergeCell ref="AS215:AX215"/>
    <mergeCell ref="BB215:BG215"/>
    <mergeCell ref="BM215:BR215"/>
    <mergeCell ref="BU215:BY215"/>
    <mergeCell ref="CK5:CM6"/>
    <mergeCell ref="CK7:CM8"/>
    <mergeCell ref="CE11:CJ11"/>
    <mergeCell ref="CK11:CM12"/>
    <mergeCell ref="CK15:CM16"/>
    <mergeCell ref="CE21:CJ21"/>
    <mergeCell ref="CL21:CQ21"/>
    <mergeCell ref="CE23:CJ23"/>
    <mergeCell ref="CL23:CQ23"/>
    <mergeCell ref="CE25:CJ25"/>
    <mergeCell ref="CL25:CQ25"/>
    <mergeCell ref="CE27:CJ27"/>
    <mergeCell ref="CL27:CQ27"/>
    <mergeCell ref="CG57:CL57"/>
    <mergeCell ref="CP57:CU57"/>
    <mergeCell ref="CG125:CL125"/>
    <mergeCell ref="AS102:AX102"/>
    <mergeCell ref="BB102:BG102"/>
    <mergeCell ref="BM102:BR102"/>
    <mergeCell ref="BU102:BZ102"/>
    <mergeCell ref="AS125:AX125"/>
    <mergeCell ref="BB125:BG125"/>
    <mergeCell ref="BM125:BR125"/>
    <mergeCell ref="BU125:BY125"/>
    <mergeCell ref="AS147:AX147"/>
    <mergeCell ref="BB147:BG147"/>
    <mergeCell ref="BM147:BR147"/>
    <mergeCell ref="BU147:BY147"/>
    <mergeCell ref="AQ27:AV27"/>
    <mergeCell ref="AX27:BC27"/>
    <mergeCell ref="BD27:BF27"/>
    <mergeCell ref="BG27:BI27"/>
    <mergeCell ref="BL27:BQ27"/>
    <mergeCell ref="BS27:BV27"/>
    <mergeCell ref="BW27:BY27"/>
    <mergeCell ref="BZ27:CB27"/>
    <mergeCell ref="AQ28:AV28"/>
    <mergeCell ref="AX28:BC28"/>
    <mergeCell ref="BD28:BF28"/>
    <mergeCell ref="BG28:BI28"/>
    <mergeCell ref="AQ25:AV25"/>
    <mergeCell ref="AX25:BC25"/>
    <mergeCell ref="BD25:BF25"/>
    <mergeCell ref="BG25:BI25"/>
    <mergeCell ref="BL25:BQ25"/>
    <mergeCell ref="BS25:BV25"/>
    <mergeCell ref="BW25:BY25"/>
    <mergeCell ref="BZ25:CB25"/>
    <mergeCell ref="AQ26:AV26"/>
    <mergeCell ref="AX26:BC26"/>
    <mergeCell ref="BD26:BF26"/>
    <mergeCell ref="BG26:BI26"/>
    <mergeCell ref="BL26:BQ26"/>
    <mergeCell ref="BS26:BV26"/>
    <mergeCell ref="BW26:BY26"/>
    <mergeCell ref="BZ26:CB26"/>
    <mergeCell ref="BW23:BY23"/>
    <mergeCell ref="BZ23:CB23"/>
    <mergeCell ref="AQ24:AV24"/>
    <mergeCell ref="AX24:BC24"/>
    <mergeCell ref="BD24:BF24"/>
    <mergeCell ref="BG24:BI24"/>
    <mergeCell ref="BL24:BQ24"/>
    <mergeCell ref="BS24:BV24"/>
    <mergeCell ref="BW24:BY24"/>
    <mergeCell ref="BZ24:CB24"/>
    <mergeCell ref="BI13:BK14"/>
    <mergeCell ref="BR13:BR14"/>
    <mergeCell ref="BV13:BV14"/>
    <mergeCell ref="BX13:BY13"/>
    <mergeCell ref="BZ13:CB13"/>
    <mergeCell ref="AQ14:AV14"/>
    <mergeCell ref="BX14:CA14"/>
    <mergeCell ref="AW15:AY16"/>
    <mergeCell ref="BL15:BN16"/>
    <mergeCell ref="BR15:BR16"/>
    <mergeCell ref="BV15:BV16"/>
    <mergeCell ref="CA15:CB15"/>
    <mergeCell ref="E192:J192"/>
    <mergeCell ref="N192:S192"/>
    <mergeCell ref="Y192:AD192"/>
    <mergeCell ref="AG192:AK192"/>
    <mergeCell ref="E215:J215"/>
    <mergeCell ref="N215:S215"/>
    <mergeCell ref="Y215:AD215"/>
    <mergeCell ref="AG215:AK215"/>
    <mergeCell ref="AW5:AY6"/>
    <mergeCell ref="AW7:AY8"/>
    <mergeCell ref="AQ9:AV9"/>
    <mergeCell ref="AW9:AY10"/>
    <mergeCell ref="AQ10:AV10"/>
    <mergeCell ref="AQ11:AV11"/>
    <mergeCell ref="AW11:AY12"/>
    <mergeCell ref="AQ12:AV12"/>
    <mergeCell ref="AQ13:AV13"/>
    <mergeCell ref="AW13:AY14"/>
    <mergeCell ref="AW17:AY18"/>
    <mergeCell ref="AQ21:AV21"/>
    <mergeCell ref="AX21:BC21"/>
    <mergeCell ref="AQ22:AV22"/>
    <mergeCell ref="AX22:BC22"/>
    <mergeCell ref="AQ23:AV23"/>
    <mergeCell ref="E102:J102"/>
    <mergeCell ref="N102:S102"/>
    <mergeCell ref="Y102:AD102"/>
    <mergeCell ref="AG102:AL102"/>
    <mergeCell ref="E125:J125"/>
    <mergeCell ref="N125:S125"/>
    <mergeCell ref="Y125:AD125"/>
    <mergeCell ref="AG125:AK125"/>
    <mergeCell ref="E147:J147"/>
    <mergeCell ref="N147:S147"/>
    <mergeCell ref="Y147:AD147"/>
    <mergeCell ref="AG147:AK147"/>
    <mergeCell ref="C28:H28"/>
    <mergeCell ref="J28:O28"/>
    <mergeCell ref="P28:R28"/>
    <mergeCell ref="S28:U28"/>
    <mergeCell ref="E57:J57"/>
    <mergeCell ref="N57:S57"/>
    <mergeCell ref="Y57:AD57"/>
    <mergeCell ref="AG57:AK57"/>
    <mergeCell ref="E80:J80"/>
    <mergeCell ref="N80:S80"/>
    <mergeCell ref="Y80:AD80"/>
    <mergeCell ref="AG80:AK80"/>
    <mergeCell ref="C26:H26"/>
    <mergeCell ref="J26:O26"/>
    <mergeCell ref="P26:R26"/>
    <mergeCell ref="S26:U26"/>
    <mergeCell ref="X26:AC26"/>
    <mergeCell ref="AE26:AH26"/>
    <mergeCell ref="AI26:AK26"/>
    <mergeCell ref="AL26:AN26"/>
    <mergeCell ref="C27:H27"/>
    <mergeCell ref="J27:O27"/>
    <mergeCell ref="P27:R27"/>
    <mergeCell ref="S27:U27"/>
    <mergeCell ref="X27:AC27"/>
    <mergeCell ref="AE27:AH27"/>
    <mergeCell ref="AI27:AK27"/>
    <mergeCell ref="AL27:AN27"/>
    <mergeCell ref="C24:H24"/>
    <mergeCell ref="J24:O24"/>
    <mergeCell ref="P24:R24"/>
    <mergeCell ref="S24:U24"/>
    <mergeCell ref="X24:AC24"/>
    <mergeCell ref="AE24:AH24"/>
    <mergeCell ref="AI24:AK24"/>
    <mergeCell ref="AL24:AN24"/>
    <mergeCell ref="C25:H25"/>
    <mergeCell ref="J25:O25"/>
    <mergeCell ref="P25:R25"/>
    <mergeCell ref="S25:U25"/>
    <mergeCell ref="X25:AC25"/>
    <mergeCell ref="AE25:AH25"/>
    <mergeCell ref="AI25:AK25"/>
    <mergeCell ref="AL25:AN25"/>
    <mergeCell ref="J22:O22"/>
    <mergeCell ref="P22:R22"/>
    <mergeCell ref="S22:U22"/>
    <mergeCell ref="X22:AC22"/>
    <mergeCell ref="AE22:AH22"/>
    <mergeCell ref="AI22:AK22"/>
    <mergeCell ref="AL22:AN22"/>
    <mergeCell ref="C23:H23"/>
    <mergeCell ref="J23:O23"/>
    <mergeCell ref="P23:R23"/>
    <mergeCell ref="S23:U23"/>
    <mergeCell ref="X23:AC23"/>
    <mergeCell ref="AE23:AH23"/>
    <mergeCell ref="AI23:AK23"/>
    <mergeCell ref="AL23:AN23"/>
    <mergeCell ref="C11:H11"/>
    <mergeCell ref="I11:K12"/>
    <mergeCell ref="R11:T12"/>
    <mergeCell ref="AD11:AD12"/>
    <mergeCell ref="AH11:AH12"/>
    <mergeCell ref="C12:H12"/>
    <mergeCell ref="AJ12:AM12"/>
    <mergeCell ref="C13:H13"/>
    <mergeCell ref="I13:K14"/>
    <mergeCell ref="U13:W14"/>
    <mergeCell ref="AD13:AD14"/>
    <mergeCell ref="AH13:AH14"/>
    <mergeCell ref="AJ13:AK13"/>
    <mergeCell ref="AL13:AN13"/>
    <mergeCell ref="C14:H14"/>
    <mergeCell ref="AJ14:AM14"/>
    <mergeCell ref="AH5:AH6"/>
    <mergeCell ref="I7:K8"/>
    <mergeCell ref="L7:N8"/>
    <mergeCell ref="AD7:AD8"/>
    <mergeCell ref="AH7:AH8"/>
    <mergeCell ref="C9:H9"/>
    <mergeCell ref="I9:K10"/>
    <mergeCell ref="O9:Q10"/>
    <mergeCell ref="AD9:AD10"/>
    <mergeCell ref="AH9:AH10"/>
    <mergeCell ref="C10:H10"/>
    <mergeCell ref="I5:K6"/>
    <mergeCell ref="L5:N6"/>
    <mergeCell ref="O5:Q6"/>
    <mergeCell ref="R5:T6"/>
    <mergeCell ref="U5:W6"/>
    <mergeCell ref="X5:Z6"/>
    <mergeCell ref="AA5:AC6"/>
    <mergeCell ref="AD5:AD6"/>
    <mergeCell ref="AE5:AG6"/>
    <mergeCell ref="BD20:BF20"/>
    <mergeCell ref="BG20:BI20"/>
    <mergeCell ref="BD21:BF21"/>
    <mergeCell ref="BG21:BI21"/>
    <mergeCell ref="BL21:BQ21"/>
    <mergeCell ref="BS21:BV21"/>
    <mergeCell ref="BD22:BF22"/>
    <mergeCell ref="BG22:BI22"/>
    <mergeCell ref="BL22:BQ22"/>
    <mergeCell ref="BS22:BV22"/>
    <mergeCell ref="BO17:BQ18"/>
    <mergeCell ref="BR17:BR18"/>
    <mergeCell ref="BV17:BV18"/>
    <mergeCell ref="BW20:BY20"/>
    <mergeCell ref="BZ20:CB20"/>
    <mergeCell ref="BW21:BY21"/>
    <mergeCell ref="BZ21:CB21"/>
    <mergeCell ref="BW22:BY22"/>
    <mergeCell ref="BZ22:CB22"/>
    <mergeCell ref="BX12:CA12"/>
    <mergeCell ref="AZ5:BB6"/>
    <mergeCell ref="BC5:BE6"/>
    <mergeCell ref="BF5:BH6"/>
    <mergeCell ref="BI5:BK6"/>
    <mergeCell ref="BL5:BN6"/>
    <mergeCell ref="BO5:BQ6"/>
    <mergeCell ref="BR5:BR6"/>
    <mergeCell ref="BS5:BU6"/>
    <mergeCell ref="BV5:BV6"/>
    <mergeCell ref="AZ7:BB8"/>
    <mergeCell ref="BR7:BR8"/>
    <mergeCell ref="BV7:BV8"/>
    <mergeCell ref="BC9:BE10"/>
    <mergeCell ref="BR9:BR10"/>
    <mergeCell ref="BV9:BV10"/>
    <mergeCell ref="BF11:BH12"/>
    <mergeCell ref="BR11:BR12"/>
    <mergeCell ref="BV11:BV12"/>
    <mergeCell ref="I15:K16"/>
    <mergeCell ref="X15:Z16"/>
    <mergeCell ref="AD15:AD16"/>
    <mergeCell ref="AH15:AH16"/>
    <mergeCell ref="I17:K18"/>
    <mergeCell ref="AA17:AC18"/>
    <mergeCell ref="AD17:AD18"/>
    <mergeCell ref="AH17:AH18"/>
    <mergeCell ref="P20:R20"/>
    <mergeCell ref="S20:U20"/>
    <mergeCell ref="C21:H21"/>
    <mergeCell ref="J21:O21"/>
    <mergeCell ref="N170:S170"/>
    <mergeCell ref="Y170:AD170"/>
    <mergeCell ref="AG170:AL170"/>
    <mergeCell ref="AS170:AX170"/>
    <mergeCell ref="BB170:BG170"/>
    <mergeCell ref="BM170:BR170"/>
    <mergeCell ref="BU170:BZ170"/>
    <mergeCell ref="E170:J170"/>
    <mergeCell ref="AS80:AX80"/>
    <mergeCell ref="BB80:BG80"/>
    <mergeCell ref="BM80:BR80"/>
    <mergeCell ref="BU80:BY80"/>
    <mergeCell ref="AS57:AX57"/>
    <mergeCell ref="BB57:BG57"/>
    <mergeCell ref="BM57:BR57"/>
    <mergeCell ref="BU57:BY57"/>
    <mergeCell ref="AX23:BC23"/>
    <mergeCell ref="BD23:BF23"/>
    <mergeCell ref="BG23:BI23"/>
    <mergeCell ref="BL23:BQ23"/>
    <mergeCell ref="BS23:BV23"/>
    <mergeCell ref="C22:H22"/>
    <mergeCell ref="AM15:AN15"/>
    <mergeCell ref="AI20:AK20"/>
    <mergeCell ref="AL20:AN20"/>
    <mergeCell ref="P21:R21"/>
    <mergeCell ref="S21:U21"/>
    <mergeCell ref="X21:AC21"/>
    <mergeCell ref="AE21:AH21"/>
    <mergeCell ref="AI21:AK21"/>
    <mergeCell ref="AL21:AN21"/>
  </mergeCells>
  <pageMargins left="0.23622047244094491" right="0.23622047244094491" top="0.39370078740157483" bottom="0.39370078740157483" header="0.31496062992125984" footer="0.31496062992125984"/>
  <pageSetup paperSize="9" scale="78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BL92"/>
  <sheetViews>
    <sheetView zoomScale="85" zoomScaleNormal="85" workbookViewId="0">
      <selection activeCell="AG24" sqref="AG24:AL24"/>
    </sheetView>
  </sheetViews>
  <sheetFormatPr defaultRowHeight="12.75"/>
  <cols>
    <col min="1" max="39" width="4.28515625" customWidth="1"/>
    <col min="40" max="40" width="4.5703125" customWidth="1"/>
    <col min="41" max="41" width="9.140625" customWidth="1"/>
    <col min="42" max="42" width="19" customWidth="1"/>
    <col min="43" max="43" width="42.7109375" customWidth="1"/>
    <col min="44" max="45" width="5.28515625" customWidth="1"/>
    <col min="46" max="46" width="45.85546875" bestFit="1" customWidth="1"/>
    <col min="47" max="47" width="20.7109375" customWidth="1"/>
    <col min="48" max="48" width="4.5703125" bestFit="1" customWidth="1"/>
    <col min="49" max="49" width="44.5703125" bestFit="1" customWidth="1"/>
    <col min="50" max="50" width="20.7109375" customWidth="1"/>
    <col min="51" max="51" width="4.5703125" bestFit="1" customWidth="1"/>
    <col min="52" max="52" width="4.5703125" customWidth="1"/>
    <col min="53" max="53" width="43.42578125" customWidth="1"/>
    <col min="54" max="54" width="20.7109375" customWidth="1"/>
    <col min="55" max="55" width="4.5703125" bestFit="1" customWidth="1"/>
    <col min="56" max="56" width="4.5703125" customWidth="1"/>
    <col min="57" max="57" width="42.85546875" customWidth="1"/>
    <col min="58" max="58" width="20.7109375" customWidth="1"/>
    <col min="59" max="59" width="4.5703125" bestFit="1" customWidth="1"/>
    <col min="60" max="60" width="4.5703125" customWidth="1"/>
    <col min="61" max="61" width="43" customWidth="1"/>
    <col min="62" max="62" width="20.7109375" customWidth="1"/>
    <col min="63" max="64" width="9.140625" customWidth="1"/>
  </cols>
  <sheetData>
    <row r="1" spans="1:64">
      <c r="A1" s="163">
        <v>27</v>
      </c>
      <c r="B1">
        <f>SUM(A2:F2)</f>
        <v>27</v>
      </c>
      <c r="C1">
        <f>SUM(A4:F4)</f>
        <v>0</v>
      </c>
      <c r="I1" s="163">
        <v>7</v>
      </c>
      <c r="J1">
        <f>SUM(I2:N2)</f>
        <v>7</v>
      </c>
      <c r="K1">
        <f>SUM(I4:N4)</f>
        <v>0</v>
      </c>
      <c r="Q1" s="163">
        <v>25</v>
      </c>
      <c r="R1">
        <f>SUM(Q2:V2)</f>
        <v>25</v>
      </c>
      <c r="S1">
        <f>SUM(Q4:V4)</f>
        <v>0</v>
      </c>
      <c r="Y1" s="163">
        <v>35</v>
      </c>
      <c r="Z1">
        <f>SUM(Y2:AD2)</f>
        <v>35</v>
      </c>
      <c r="AA1">
        <f>SUM(Y4:AD4)</f>
        <v>0</v>
      </c>
      <c r="AG1" s="163">
        <v>22</v>
      </c>
      <c r="AH1">
        <f>SUM(AG2:AL2)</f>
        <v>22</v>
      </c>
      <c r="AI1">
        <f>SUM(AG4:AL4)</f>
        <v>0</v>
      </c>
      <c r="AO1" s="140">
        <f>SUM(A1+I1+Q1+Y1+AG1)</f>
        <v>116</v>
      </c>
      <c r="AP1" s="96" t="s">
        <v>23</v>
      </c>
      <c r="AQ1" s="96"/>
      <c r="AR1" s="96"/>
    </row>
    <row r="2" spans="1:64">
      <c r="B2">
        <v>9</v>
      </c>
      <c r="C2">
        <v>9</v>
      </c>
      <c r="D2">
        <v>9</v>
      </c>
      <c r="G2" s="60">
        <f>SUM(G3:G5)</f>
        <v>108</v>
      </c>
      <c r="H2">
        <v>5</v>
      </c>
      <c r="J2">
        <v>7</v>
      </c>
      <c r="O2" s="60">
        <f>SUM(O3:O5)</f>
        <v>21</v>
      </c>
      <c r="P2">
        <v>1</v>
      </c>
      <c r="R2">
        <v>6</v>
      </c>
      <c r="S2">
        <v>6</v>
      </c>
      <c r="T2">
        <v>6</v>
      </c>
      <c r="U2">
        <v>7</v>
      </c>
      <c r="W2" s="60">
        <f>SUM(W3:W5)</f>
        <v>66</v>
      </c>
      <c r="X2" s="60">
        <v>3</v>
      </c>
      <c r="Z2">
        <v>7</v>
      </c>
      <c r="AA2">
        <v>7</v>
      </c>
      <c r="AB2">
        <v>7</v>
      </c>
      <c r="AC2">
        <v>7</v>
      </c>
      <c r="AD2">
        <v>7</v>
      </c>
      <c r="AE2" s="60">
        <f>SUM(AE3:AE5)</f>
        <v>105</v>
      </c>
      <c r="AF2">
        <v>5</v>
      </c>
      <c r="AH2">
        <v>6</v>
      </c>
      <c r="AI2">
        <v>5</v>
      </c>
      <c r="AJ2">
        <v>6</v>
      </c>
      <c r="AK2">
        <v>5</v>
      </c>
      <c r="AL2" s="60"/>
      <c r="AM2" s="60">
        <f>SUM(AM3:AM5)</f>
        <v>50</v>
      </c>
      <c r="AN2">
        <v>4</v>
      </c>
      <c r="AO2" s="96">
        <f>SUM(G2+W2+AE2+O2+AM2)</f>
        <v>350</v>
      </c>
      <c r="AP2" s="96" t="s">
        <v>54</v>
      </c>
      <c r="AQ2" s="96"/>
      <c r="AR2" s="96"/>
    </row>
    <row r="3" spans="1:64">
      <c r="B3">
        <v>36</v>
      </c>
      <c r="C3">
        <v>36</v>
      </c>
      <c r="D3">
        <v>36</v>
      </c>
      <c r="G3">
        <f>SUM(A3:F3)</f>
        <v>108</v>
      </c>
      <c r="H3" s="157">
        <f>SUM((G2)/H2/4)</f>
        <v>5.4</v>
      </c>
      <c r="I3" s="141"/>
      <c r="J3" s="141">
        <v>21</v>
      </c>
      <c r="K3" s="141"/>
      <c r="L3" s="141"/>
      <c r="M3" s="141"/>
      <c r="N3" s="141"/>
      <c r="O3" s="96">
        <f>SUM(I3:M3)</f>
        <v>21</v>
      </c>
      <c r="P3" s="157">
        <f>SUM((O2)/P2/4)</f>
        <v>5.25</v>
      </c>
      <c r="R3">
        <v>15</v>
      </c>
      <c r="S3">
        <v>15</v>
      </c>
      <c r="T3">
        <v>15</v>
      </c>
      <c r="U3">
        <v>21</v>
      </c>
      <c r="W3">
        <f>SUM(Q3:U3)</f>
        <v>66</v>
      </c>
      <c r="X3" s="157">
        <f>SUM((W2)/X2/4)</f>
        <v>5.5</v>
      </c>
      <c r="Z3">
        <v>21</v>
      </c>
      <c r="AA3">
        <v>21</v>
      </c>
      <c r="AB3">
        <v>21</v>
      </c>
      <c r="AC3">
        <v>21</v>
      </c>
      <c r="AD3">
        <v>21</v>
      </c>
      <c r="AE3">
        <f>SUM(Y3:AD3)</f>
        <v>105</v>
      </c>
      <c r="AF3" s="157">
        <f>SUM((AE2)/AF2/4)</f>
        <v>5.25</v>
      </c>
      <c r="AH3">
        <v>15</v>
      </c>
      <c r="AI3">
        <v>10</v>
      </c>
      <c r="AJ3">
        <v>15</v>
      </c>
      <c r="AK3">
        <v>10</v>
      </c>
      <c r="AM3">
        <f>SUM(AG3:AL3)</f>
        <v>50</v>
      </c>
      <c r="AN3" s="157">
        <f>SUM((AM2)/AN2/4)</f>
        <v>3.125</v>
      </c>
      <c r="AO3" s="141"/>
      <c r="AP3" s="96" t="s">
        <v>55</v>
      </c>
      <c r="AQ3" s="96"/>
      <c r="AR3" s="96"/>
    </row>
    <row r="4" spans="1:64">
      <c r="AD4" s="127"/>
      <c r="AN4">
        <f>SUM(H2+P2+X2+AF2+AN2)</f>
        <v>18</v>
      </c>
      <c r="AO4" s="15"/>
      <c r="AP4" s="15"/>
      <c r="AQ4" s="15"/>
      <c r="AR4" s="15"/>
    </row>
    <row r="5" spans="1:64">
      <c r="P5" s="141"/>
      <c r="W5">
        <f>SUM(Q5:U5)</f>
        <v>0</v>
      </c>
      <c r="AD5" s="127"/>
      <c r="AM5">
        <f>SUM(AG5:AL5)</f>
        <v>0</v>
      </c>
      <c r="AO5" s="15" t="s">
        <v>146</v>
      </c>
    </row>
    <row r="6" spans="1:64" ht="18.75" customHeight="1">
      <c r="A6" s="503" t="s">
        <v>58</v>
      </c>
      <c r="B6" s="503"/>
      <c r="C6" s="503"/>
      <c r="D6" s="503"/>
      <c r="E6" s="71"/>
      <c r="F6" s="71"/>
      <c r="G6" s="71"/>
      <c r="H6" s="257"/>
      <c r="I6" s="503" t="s">
        <v>59</v>
      </c>
      <c r="J6" s="503"/>
      <c r="K6" s="503"/>
      <c r="L6" s="503"/>
      <c r="M6" s="257"/>
      <c r="N6" s="257"/>
      <c r="O6" s="257"/>
      <c r="P6" s="257"/>
      <c r="Q6" s="506" t="s">
        <v>21</v>
      </c>
      <c r="R6" s="506"/>
      <c r="S6" s="506"/>
      <c r="T6" s="257"/>
      <c r="U6" s="257"/>
      <c r="V6" s="257"/>
      <c r="W6" s="15"/>
      <c r="X6" s="15"/>
      <c r="Y6" s="505" t="s">
        <v>19</v>
      </c>
      <c r="Z6" s="505"/>
      <c r="AA6" s="505"/>
      <c r="AB6" s="71"/>
      <c r="AC6" s="71"/>
      <c r="AD6" s="71"/>
      <c r="AE6" s="102"/>
      <c r="AG6" s="504" t="s">
        <v>18</v>
      </c>
      <c r="AH6" s="504"/>
      <c r="AI6" s="504"/>
      <c r="AJ6" s="257"/>
      <c r="AK6" s="257"/>
      <c r="AL6" s="257"/>
      <c r="AN6" s="15"/>
      <c r="AO6" s="15">
        <f>SUM('modrý D'!AI24+'modrý D'!BW24+'modrý D'!DK24+'modrý K'!AD21+červený!AD19+červený!BR19+červený!DF19+červený!ET21+oranžový!AD21+oranžový!BT21+oranžový!DJ21+oranžový!EZ21+oranžový!GP21+žlutý!AD19+žlutý!BR19+žlutý!DF19+žlutý!ET19)</f>
        <v>350</v>
      </c>
      <c r="AP6" s="15">
        <f>SUM('modrý D'!AJ24+'modrý D'!BX24+'modrý D'!DL24+'modrý K'!AE21+červený!AE19+červený!BS19+červený!DG19+červený!EU21+oranžový!AE21+oranžový!BU21+oranžový!DK21+oranžový!FA21+oranžový!GQ21+žlutý!AE19+žlutý!BS19+žlutý!DG19+žlutý!EU19)</f>
        <v>11152</v>
      </c>
      <c r="AQ6" s="15"/>
      <c r="AR6" s="15"/>
      <c r="AS6" s="168"/>
      <c r="AT6" s="502" t="s">
        <v>58</v>
      </c>
      <c r="AU6" s="258"/>
      <c r="AV6" s="167"/>
      <c r="AW6" s="502" t="s">
        <v>59</v>
      </c>
      <c r="AX6" s="258"/>
      <c r="AY6" s="167"/>
      <c r="AZ6" s="167"/>
      <c r="BA6" s="502" t="s">
        <v>21</v>
      </c>
      <c r="BB6" s="258"/>
      <c r="BC6" s="167"/>
      <c r="BD6" s="167"/>
      <c r="BE6" s="502" t="s">
        <v>19</v>
      </c>
      <c r="BF6" s="258"/>
      <c r="BG6" s="167"/>
      <c r="BH6" s="167"/>
      <c r="BI6" s="502" t="s">
        <v>18</v>
      </c>
      <c r="BJ6" s="1"/>
      <c r="BK6" s="1"/>
      <c r="BL6" s="1"/>
    </row>
    <row r="7" spans="1:64" ht="18" customHeight="1">
      <c r="A7" s="500" t="s">
        <v>114</v>
      </c>
      <c r="B7" s="500"/>
      <c r="C7" s="500"/>
      <c r="D7" s="500"/>
      <c r="E7" s="500"/>
      <c r="F7" s="500"/>
      <c r="G7" s="256" t="s">
        <v>5</v>
      </c>
      <c r="H7" s="154"/>
      <c r="I7" s="495" t="s">
        <v>268</v>
      </c>
      <c r="J7" s="495"/>
      <c r="K7" s="495"/>
      <c r="L7" s="495"/>
      <c r="M7" s="495"/>
      <c r="N7" s="495"/>
      <c r="O7" s="154"/>
      <c r="P7" s="154"/>
      <c r="Q7" s="494" t="s">
        <v>245</v>
      </c>
      <c r="R7" s="494"/>
      <c r="S7" s="494"/>
      <c r="T7" s="494"/>
      <c r="U7" s="494"/>
      <c r="V7" s="494"/>
      <c r="W7" s="256" t="s">
        <v>5</v>
      </c>
      <c r="X7" s="154"/>
      <c r="Y7" s="494" t="s">
        <v>243</v>
      </c>
      <c r="Z7" s="494"/>
      <c r="AA7" s="494"/>
      <c r="AB7" s="494"/>
      <c r="AC7" s="494"/>
      <c r="AD7" s="494"/>
      <c r="AE7" s="256" t="s">
        <v>5</v>
      </c>
      <c r="AF7" s="154"/>
      <c r="AG7" s="494" t="s">
        <v>114</v>
      </c>
      <c r="AH7" s="494"/>
      <c r="AI7" s="494"/>
      <c r="AJ7" s="494"/>
      <c r="AK7" s="494"/>
      <c r="AL7" s="494"/>
      <c r="AM7" s="256" t="s">
        <v>5</v>
      </c>
      <c r="AN7" s="154">
        <v>1</v>
      </c>
      <c r="AO7" s="154"/>
      <c r="AP7" s="168"/>
      <c r="AQ7" s="168"/>
      <c r="AR7" s="168"/>
      <c r="AS7" s="168"/>
      <c r="AT7" s="502"/>
      <c r="AU7" s="258"/>
      <c r="AV7" s="169"/>
      <c r="AW7" s="502"/>
      <c r="AX7" s="258"/>
      <c r="AY7" s="169"/>
      <c r="AZ7" s="169"/>
      <c r="BA7" s="502"/>
      <c r="BB7" s="258"/>
      <c r="BC7" s="169"/>
      <c r="BD7" s="169"/>
      <c r="BE7" s="502"/>
      <c r="BF7" s="258"/>
      <c r="BG7" s="169"/>
      <c r="BH7" s="169"/>
      <c r="BI7" s="502"/>
      <c r="BJ7" s="130"/>
      <c r="BK7" s="130"/>
      <c r="BL7" s="130"/>
    </row>
    <row r="8" spans="1:64" ht="18.75">
      <c r="A8" s="500" t="s">
        <v>117</v>
      </c>
      <c r="B8" s="500"/>
      <c r="C8" s="500"/>
      <c r="D8" s="500"/>
      <c r="E8" s="500"/>
      <c r="F8" s="500"/>
      <c r="G8" s="262" t="s">
        <v>5</v>
      </c>
      <c r="H8" s="217"/>
      <c r="I8" s="495" t="s">
        <v>255</v>
      </c>
      <c r="J8" s="495"/>
      <c r="K8" s="495"/>
      <c r="L8" s="495"/>
      <c r="M8" s="495"/>
      <c r="N8" s="495"/>
      <c r="O8" s="217"/>
      <c r="P8" s="218"/>
      <c r="Q8" s="494" t="s">
        <v>246</v>
      </c>
      <c r="R8" s="494"/>
      <c r="S8" s="494"/>
      <c r="T8" s="494"/>
      <c r="U8" s="494"/>
      <c r="V8" s="494"/>
      <c r="W8" s="262" t="s">
        <v>5</v>
      </c>
      <c r="X8" s="218"/>
      <c r="Y8" s="494" t="s">
        <v>115</v>
      </c>
      <c r="Z8" s="494"/>
      <c r="AA8" s="494"/>
      <c r="AB8" s="494"/>
      <c r="AC8" s="494"/>
      <c r="AD8" s="494"/>
      <c r="AE8" s="262" t="s">
        <v>5</v>
      </c>
      <c r="AF8" s="218"/>
      <c r="AG8" s="494" t="s">
        <v>128</v>
      </c>
      <c r="AH8" s="494"/>
      <c r="AI8" s="494"/>
      <c r="AJ8" s="494"/>
      <c r="AK8" s="494"/>
      <c r="AL8" s="494"/>
      <c r="AM8" s="262" t="s">
        <v>5</v>
      </c>
      <c r="AN8" s="154">
        <v>2</v>
      </c>
      <c r="AO8" s="154"/>
      <c r="AP8" s="168"/>
      <c r="AQ8" s="168"/>
      <c r="AR8" s="260">
        <v>1</v>
      </c>
      <c r="AS8" s="170" t="s">
        <v>5</v>
      </c>
      <c r="AT8" s="172" t="s">
        <v>226</v>
      </c>
      <c r="AU8" s="172" t="s">
        <v>114</v>
      </c>
      <c r="AV8" s="59">
        <v>1</v>
      </c>
      <c r="AW8" s="132" t="s">
        <v>56</v>
      </c>
      <c r="AX8" s="132" t="s">
        <v>268</v>
      </c>
      <c r="AY8" s="260">
        <v>1</v>
      </c>
      <c r="AZ8" s="172" t="s">
        <v>5</v>
      </c>
      <c r="BA8" s="172" t="s">
        <v>152</v>
      </c>
      <c r="BB8" s="172" t="s">
        <v>245</v>
      </c>
      <c r="BC8" s="260">
        <v>1</v>
      </c>
      <c r="BD8" s="170" t="s">
        <v>5</v>
      </c>
      <c r="BE8" s="172" t="s">
        <v>193</v>
      </c>
      <c r="BF8" s="172" t="s">
        <v>243</v>
      </c>
      <c r="BG8" s="132">
        <v>1</v>
      </c>
      <c r="BH8" s="132" t="s">
        <v>5</v>
      </c>
      <c r="BI8" s="172" t="s">
        <v>114</v>
      </c>
      <c r="BJ8" s="172" t="s">
        <v>114</v>
      </c>
      <c r="BK8" s="130"/>
      <c r="BL8" s="130"/>
    </row>
    <row r="9" spans="1:64" ht="18.75">
      <c r="A9" s="500" t="s">
        <v>131</v>
      </c>
      <c r="B9" s="500"/>
      <c r="C9" s="500"/>
      <c r="D9" s="500"/>
      <c r="E9" s="500"/>
      <c r="F9" s="500"/>
      <c r="G9" s="256" t="s">
        <v>5</v>
      </c>
      <c r="H9" s="217"/>
      <c r="I9" s="495" t="s">
        <v>253</v>
      </c>
      <c r="J9" s="495"/>
      <c r="K9" s="495"/>
      <c r="L9" s="495"/>
      <c r="M9" s="495"/>
      <c r="N9" s="495"/>
      <c r="O9" s="217"/>
      <c r="P9" s="218"/>
      <c r="Q9" s="494" t="s">
        <v>139</v>
      </c>
      <c r="R9" s="494"/>
      <c r="S9" s="494"/>
      <c r="T9" s="494"/>
      <c r="U9" s="494"/>
      <c r="V9" s="494"/>
      <c r="W9" s="256" t="s">
        <v>5</v>
      </c>
      <c r="X9" s="218"/>
      <c r="Y9" s="495" t="s">
        <v>132</v>
      </c>
      <c r="Z9" s="495"/>
      <c r="AA9" s="495"/>
      <c r="AB9" s="495"/>
      <c r="AC9" s="495"/>
      <c r="AD9" s="495"/>
      <c r="AE9" s="256" t="s">
        <v>5</v>
      </c>
      <c r="AF9" s="218"/>
      <c r="AG9" s="494" t="s">
        <v>239</v>
      </c>
      <c r="AH9" s="494"/>
      <c r="AI9" s="494"/>
      <c r="AJ9" s="494"/>
      <c r="AK9" s="494"/>
      <c r="AL9" s="494"/>
      <c r="AM9" s="256" t="s">
        <v>5</v>
      </c>
      <c r="AN9" s="154">
        <v>3</v>
      </c>
      <c r="AO9" s="154"/>
      <c r="AP9" s="168"/>
      <c r="AQ9" s="168"/>
      <c r="AR9" s="59">
        <v>2</v>
      </c>
      <c r="AS9" s="132" t="s">
        <v>5</v>
      </c>
      <c r="AT9" s="172" t="s">
        <v>160</v>
      </c>
      <c r="AU9" s="172" t="s">
        <v>117</v>
      </c>
      <c r="AV9" s="59">
        <v>2</v>
      </c>
      <c r="AW9" s="132" t="s">
        <v>168</v>
      </c>
      <c r="AX9" s="132" t="s">
        <v>255</v>
      </c>
      <c r="AY9" s="59">
        <v>2</v>
      </c>
      <c r="AZ9" s="172" t="s">
        <v>5</v>
      </c>
      <c r="BA9" s="172" t="s">
        <v>209</v>
      </c>
      <c r="BB9" s="172" t="s">
        <v>246</v>
      </c>
      <c r="BC9" s="59">
        <v>2</v>
      </c>
      <c r="BD9" s="170" t="s">
        <v>5</v>
      </c>
      <c r="BE9" s="172" t="s">
        <v>115</v>
      </c>
      <c r="BF9" s="172" t="s">
        <v>115</v>
      </c>
      <c r="BG9" s="132">
        <v>2</v>
      </c>
      <c r="BH9" s="132" t="s">
        <v>5</v>
      </c>
      <c r="BI9" s="172" t="s">
        <v>186</v>
      </c>
      <c r="BJ9" s="172" t="s">
        <v>128</v>
      </c>
      <c r="BK9" s="130"/>
      <c r="BL9" s="130"/>
    </row>
    <row r="10" spans="1:64" ht="18.75">
      <c r="A10" s="500" t="s">
        <v>134</v>
      </c>
      <c r="B10" s="500"/>
      <c r="C10" s="500"/>
      <c r="D10" s="500"/>
      <c r="E10" s="500"/>
      <c r="F10" s="500"/>
      <c r="G10" s="256" t="s">
        <v>5</v>
      </c>
      <c r="H10" s="217"/>
      <c r="I10" s="495" t="s">
        <v>254</v>
      </c>
      <c r="J10" s="495"/>
      <c r="K10" s="495"/>
      <c r="L10" s="495"/>
      <c r="M10" s="495"/>
      <c r="N10" s="495"/>
      <c r="O10" s="217"/>
      <c r="P10" s="218"/>
      <c r="Q10" s="494" t="s">
        <v>253</v>
      </c>
      <c r="R10" s="494"/>
      <c r="S10" s="494"/>
      <c r="T10" s="494"/>
      <c r="U10" s="494"/>
      <c r="V10" s="494"/>
      <c r="W10" s="256" t="s">
        <v>5</v>
      </c>
      <c r="X10" s="218"/>
      <c r="Y10" s="495" t="s">
        <v>240</v>
      </c>
      <c r="Z10" s="495"/>
      <c r="AA10" s="495"/>
      <c r="AB10" s="495"/>
      <c r="AC10" s="495"/>
      <c r="AD10" s="495"/>
      <c r="AE10" s="256" t="s">
        <v>5</v>
      </c>
      <c r="AF10" s="218"/>
      <c r="AG10" s="394"/>
      <c r="AH10" s="394"/>
      <c r="AI10" s="394"/>
      <c r="AJ10" s="394"/>
      <c r="AK10" s="394"/>
      <c r="AL10" s="394"/>
      <c r="AM10" s="256" t="s">
        <v>5</v>
      </c>
      <c r="AN10" s="154">
        <v>4</v>
      </c>
      <c r="AO10" s="154"/>
      <c r="AP10" s="168"/>
      <c r="AQ10" s="168"/>
      <c r="AR10" s="172">
        <v>3</v>
      </c>
      <c r="AS10" s="132" t="s">
        <v>5</v>
      </c>
      <c r="AT10" s="172" t="s">
        <v>162</v>
      </c>
      <c r="AU10" s="172" t="s">
        <v>131</v>
      </c>
      <c r="AV10" s="59">
        <v>3</v>
      </c>
      <c r="AW10" s="132" t="s">
        <v>118</v>
      </c>
      <c r="AX10" s="132" t="s">
        <v>253</v>
      </c>
      <c r="AY10" s="172">
        <v>3</v>
      </c>
      <c r="AZ10" s="260" t="s">
        <v>5</v>
      </c>
      <c r="BA10" s="172" t="s">
        <v>178</v>
      </c>
      <c r="BB10" s="172" t="s">
        <v>139</v>
      </c>
      <c r="BC10" s="172">
        <v>3</v>
      </c>
      <c r="BD10" s="170" t="s">
        <v>5</v>
      </c>
      <c r="BE10" s="132" t="s">
        <v>180</v>
      </c>
      <c r="BF10" s="132" t="s">
        <v>132</v>
      </c>
      <c r="BG10" s="170">
        <v>3</v>
      </c>
      <c r="BH10" s="170" t="s">
        <v>5</v>
      </c>
      <c r="BI10" s="172" t="s">
        <v>202</v>
      </c>
      <c r="BJ10" s="172" t="s">
        <v>239</v>
      </c>
      <c r="BK10" s="130"/>
      <c r="BL10" s="130"/>
    </row>
    <row r="11" spans="1:64" ht="18.75">
      <c r="A11" s="500" t="s">
        <v>169</v>
      </c>
      <c r="B11" s="500"/>
      <c r="C11" s="500"/>
      <c r="D11" s="500"/>
      <c r="E11" s="500"/>
      <c r="F11" s="500"/>
      <c r="G11" s="262" t="s">
        <v>5</v>
      </c>
      <c r="H11" s="217"/>
      <c r="I11" s="495" t="s">
        <v>256</v>
      </c>
      <c r="J11" s="495"/>
      <c r="K11" s="495"/>
      <c r="L11" s="495"/>
      <c r="M11" s="495"/>
      <c r="N11" s="495"/>
      <c r="O11" s="217"/>
      <c r="P11" s="218"/>
      <c r="Q11" s="494" t="s">
        <v>251</v>
      </c>
      <c r="R11" s="494"/>
      <c r="S11" s="494"/>
      <c r="T11" s="494"/>
      <c r="U11" s="494"/>
      <c r="V11" s="494"/>
      <c r="W11" s="262" t="s">
        <v>5</v>
      </c>
      <c r="X11" s="218"/>
      <c r="Y11" s="495" t="s">
        <v>127</v>
      </c>
      <c r="Z11" s="495"/>
      <c r="AA11" s="495"/>
      <c r="AB11" s="495"/>
      <c r="AC11" s="495"/>
      <c r="AD11" s="495"/>
      <c r="AE11" s="262" t="s">
        <v>5</v>
      </c>
      <c r="AF11" s="218"/>
      <c r="AG11" s="494" t="s">
        <v>265</v>
      </c>
      <c r="AH11" s="494"/>
      <c r="AI11" s="494"/>
      <c r="AJ11" s="494"/>
      <c r="AK11" s="494"/>
      <c r="AL11" s="494"/>
      <c r="AM11" s="262" t="s">
        <v>5</v>
      </c>
      <c r="AN11" s="154">
        <v>5</v>
      </c>
      <c r="AO11" s="154"/>
      <c r="AP11" s="168"/>
      <c r="AQ11" s="168"/>
      <c r="AR11" s="260">
        <v>4</v>
      </c>
      <c r="AS11" s="170" t="s">
        <v>5</v>
      </c>
      <c r="AT11" s="172" t="s">
        <v>229</v>
      </c>
      <c r="AU11" s="172" t="s">
        <v>134</v>
      </c>
      <c r="AV11" s="59">
        <v>4</v>
      </c>
      <c r="AW11" s="132" t="s">
        <v>119</v>
      </c>
      <c r="AX11" s="132" t="s">
        <v>254</v>
      </c>
      <c r="AY11" s="260">
        <v>4</v>
      </c>
      <c r="AZ11" s="170" t="s">
        <v>5</v>
      </c>
      <c r="BA11" s="172" t="s">
        <v>217</v>
      </c>
      <c r="BB11" s="172" t="s">
        <v>253</v>
      </c>
      <c r="BC11" s="260">
        <v>4</v>
      </c>
      <c r="BD11" s="170" t="s">
        <v>5</v>
      </c>
      <c r="BE11" s="132" t="s">
        <v>176</v>
      </c>
      <c r="BF11" s="132" t="s">
        <v>240</v>
      </c>
      <c r="BG11" s="132">
        <v>4</v>
      </c>
      <c r="BH11" s="170" t="s">
        <v>5</v>
      </c>
      <c r="BI11" s="132" t="s">
        <v>205</v>
      </c>
      <c r="BJ11" s="132" t="s">
        <v>123</v>
      </c>
      <c r="BK11" s="130"/>
      <c r="BL11" s="130"/>
    </row>
    <row r="12" spans="1:64" ht="18.75">
      <c r="A12" s="500" t="s">
        <v>121</v>
      </c>
      <c r="B12" s="500"/>
      <c r="C12" s="500"/>
      <c r="D12" s="500"/>
      <c r="E12" s="500"/>
      <c r="F12" s="500"/>
      <c r="G12" s="256" t="s">
        <v>5</v>
      </c>
      <c r="H12" s="217"/>
      <c r="I12" s="495" t="s">
        <v>269</v>
      </c>
      <c r="J12" s="495"/>
      <c r="K12" s="495"/>
      <c r="L12" s="495"/>
      <c r="M12" s="495"/>
      <c r="N12" s="495"/>
      <c r="O12" s="217"/>
      <c r="P12" s="218"/>
      <c r="Q12" s="494" t="s">
        <v>211</v>
      </c>
      <c r="R12" s="494"/>
      <c r="S12" s="494"/>
      <c r="T12" s="494"/>
      <c r="U12" s="494"/>
      <c r="V12" s="494"/>
      <c r="W12" s="256" t="s">
        <v>5</v>
      </c>
      <c r="X12" s="218"/>
      <c r="Y12" s="494" t="s">
        <v>135</v>
      </c>
      <c r="Z12" s="494"/>
      <c r="AA12" s="494"/>
      <c r="AB12" s="494"/>
      <c r="AC12" s="494"/>
      <c r="AD12" s="494"/>
      <c r="AE12" s="256" t="s">
        <v>5</v>
      </c>
      <c r="AF12" s="218"/>
      <c r="AG12" s="494" t="s">
        <v>237</v>
      </c>
      <c r="AH12" s="494"/>
      <c r="AI12" s="494"/>
      <c r="AJ12" s="494"/>
      <c r="AK12" s="494"/>
      <c r="AL12" s="494"/>
      <c r="AM12" s="256" t="s">
        <v>5</v>
      </c>
      <c r="AN12" s="154">
        <v>6</v>
      </c>
      <c r="AO12" s="154"/>
      <c r="AP12" s="168"/>
      <c r="AQ12" s="168"/>
      <c r="AR12" s="260">
        <v>5</v>
      </c>
      <c r="AS12" s="170" t="s">
        <v>5</v>
      </c>
      <c r="AT12" s="172" t="s">
        <v>169</v>
      </c>
      <c r="AU12" s="172" t="s">
        <v>169</v>
      </c>
      <c r="AV12" s="59">
        <v>5</v>
      </c>
      <c r="AW12" s="132" t="s">
        <v>120</v>
      </c>
      <c r="AX12" s="132" t="s">
        <v>256</v>
      </c>
      <c r="AY12" s="260">
        <v>5</v>
      </c>
      <c r="AZ12" s="170" t="s">
        <v>5</v>
      </c>
      <c r="BA12" s="172" t="s">
        <v>222</v>
      </c>
      <c r="BB12" s="172" t="s">
        <v>251</v>
      </c>
      <c r="BC12" s="260">
        <v>5</v>
      </c>
      <c r="BD12" s="170" t="s">
        <v>5</v>
      </c>
      <c r="BE12" s="132" t="s">
        <v>230</v>
      </c>
      <c r="BF12" s="132" t="s">
        <v>127</v>
      </c>
      <c r="BG12" s="132">
        <v>5</v>
      </c>
      <c r="BH12" s="132" t="s">
        <v>5</v>
      </c>
      <c r="BI12" s="172" t="s">
        <v>198</v>
      </c>
      <c r="BJ12" s="172" t="s">
        <v>265</v>
      </c>
      <c r="BK12" s="130"/>
      <c r="BL12" s="130"/>
    </row>
    <row r="13" spans="1:64" ht="18">
      <c r="A13" s="501" t="s">
        <v>248</v>
      </c>
      <c r="B13" s="501"/>
      <c r="C13" s="501"/>
      <c r="D13" s="501"/>
      <c r="E13" s="501"/>
      <c r="F13" s="501"/>
      <c r="G13" s="256" t="s">
        <v>5</v>
      </c>
      <c r="H13" s="217"/>
      <c r="I13" s="495" t="s">
        <v>270</v>
      </c>
      <c r="J13" s="495"/>
      <c r="K13" s="495"/>
      <c r="L13" s="495"/>
      <c r="M13" s="495"/>
      <c r="N13" s="495"/>
      <c r="O13" s="219"/>
      <c r="P13" s="220"/>
      <c r="Q13" s="494" t="s">
        <v>247</v>
      </c>
      <c r="R13" s="494"/>
      <c r="S13" s="494"/>
      <c r="T13" s="494"/>
      <c r="U13" s="494"/>
      <c r="V13" s="494"/>
      <c r="W13" s="256" t="s">
        <v>6</v>
      </c>
      <c r="X13" s="220"/>
      <c r="Y13" s="495" t="s">
        <v>233</v>
      </c>
      <c r="Z13" s="495"/>
      <c r="AA13" s="495"/>
      <c r="AB13" s="495"/>
      <c r="AC13" s="495"/>
      <c r="AD13" s="495"/>
      <c r="AE13" s="256" t="s">
        <v>5</v>
      </c>
      <c r="AF13" s="220"/>
      <c r="AG13" s="495" t="s">
        <v>115</v>
      </c>
      <c r="AH13" s="495"/>
      <c r="AI13" s="495"/>
      <c r="AJ13" s="495"/>
      <c r="AK13" s="495"/>
      <c r="AL13" s="495"/>
      <c r="AM13" s="256" t="s">
        <v>6</v>
      </c>
      <c r="AN13" s="246">
        <v>7</v>
      </c>
      <c r="AO13" s="154"/>
      <c r="AP13" s="168"/>
      <c r="AQ13" s="168"/>
      <c r="AR13" s="170">
        <v>6</v>
      </c>
      <c r="AS13" s="132" t="s">
        <v>5</v>
      </c>
      <c r="AT13" s="172" t="s">
        <v>150</v>
      </c>
      <c r="AU13" s="172" t="s">
        <v>121</v>
      </c>
      <c r="AV13" s="59">
        <v>6</v>
      </c>
      <c r="AW13" s="132" t="s">
        <v>223</v>
      </c>
      <c r="AX13" s="132" t="s">
        <v>269</v>
      </c>
      <c r="AY13" s="170">
        <v>6</v>
      </c>
      <c r="AZ13" s="172" t="s">
        <v>5</v>
      </c>
      <c r="BA13" s="172" t="s">
        <v>211</v>
      </c>
      <c r="BB13" s="172" t="s">
        <v>211</v>
      </c>
      <c r="BC13" s="170">
        <v>6</v>
      </c>
      <c r="BD13" s="170" t="s">
        <v>5</v>
      </c>
      <c r="BE13" s="172" t="s">
        <v>184</v>
      </c>
      <c r="BF13" s="172" t="s">
        <v>135</v>
      </c>
      <c r="BG13" s="170">
        <v>6</v>
      </c>
      <c r="BH13" s="170" t="s">
        <v>5</v>
      </c>
      <c r="BI13" s="172" t="s">
        <v>173</v>
      </c>
      <c r="BJ13" s="172" t="s">
        <v>237</v>
      </c>
      <c r="BK13" s="1"/>
      <c r="BL13" s="1"/>
    </row>
    <row r="14" spans="1:64" ht="18">
      <c r="A14" s="500" t="s">
        <v>271</v>
      </c>
      <c r="B14" s="500"/>
      <c r="C14" s="500"/>
      <c r="D14" s="500"/>
      <c r="E14" s="500"/>
      <c r="F14" s="500"/>
      <c r="G14" s="256" t="s">
        <v>5</v>
      </c>
      <c r="H14" s="217"/>
      <c r="I14" s="256"/>
      <c r="J14" s="256"/>
      <c r="K14" s="256"/>
      <c r="L14" s="256"/>
      <c r="M14" s="256"/>
      <c r="N14" s="256"/>
      <c r="O14" s="217"/>
      <c r="P14" s="218"/>
      <c r="Q14" s="494" t="s">
        <v>239</v>
      </c>
      <c r="R14" s="494"/>
      <c r="S14" s="494"/>
      <c r="T14" s="494"/>
      <c r="U14" s="494"/>
      <c r="V14" s="494"/>
      <c r="W14" s="262" t="s">
        <v>6</v>
      </c>
      <c r="X14" s="218"/>
      <c r="Y14" s="495" t="s">
        <v>125</v>
      </c>
      <c r="Z14" s="495"/>
      <c r="AA14" s="495"/>
      <c r="AB14" s="495"/>
      <c r="AC14" s="495"/>
      <c r="AD14" s="495"/>
      <c r="AE14" s="256" t="s">
        <v>6</v>
      </c>
      <c r="AF14" s="218"/>
      <c r="AG14" s="494" t="s">
        <v>129</v>
      </c>
      <c r="AH14" s="494"/>
      <c r="AI14" s="494"/>
      <c r="AJ14" s="494"/>
      <c r="AK14" s="494"/>
      <c r="AL14" s="494"/>
      <c r="AM14" s="262" t="s">
        <v>6</v>
      </c>
      <c r="AN14" s="154">
        <v>8</v>
      </c>
      <c r="AO14" s="154"/>
      <c r="AP14" s="168"/>
      <c r="AQ14" s="168"/>
      <c r="AR14" s="172">
        <v>7</v>
      </c>
      <c r="AS14" s="132" t="s">
        <v>5</v>
      </c>
      <c r="AT14" s="132" t="s">
        <v>154</v>
      </c>
      <c r="AU14" s="132" t="s">
        <v>248</v>
      </c>
      <c r="AV14" s="59">
        <v>7</v>
      </c>
      <c r="AW14" s="132" t="s">
        <v>224</v>
      </c>
      <c r="AX14" s="132" t="s">
        <v>270</v>
      </c>
      <c r="AY14" s="172">
        <v>7</v>
      </c>
      <c r="AZ14" s="260" t="s">
        <v>6</v>
      </c>
      <c r="BA14" s="172" t="s">
        <v>153</v>
      </c>
      <c r="BB14" s="172" t="s">
        <v>247</v>
      </c>
      <c r="BC14" s="172">
        <v>7</v>
      </c>
      <c r="BD14" s="170" t="s">
        <v>5</v>
      </c>
      <c r="BE14" s="132" t="s">
        <v>195</v>
      </c>
      <c r="BF14" s="132" t="s">
        <v>233</v>
      </c>
      <c r="BG14" s="132">
        <v>7</v>
      </c>
      <c r="BH14" s="132" t="s">
        <v>6</v>
      </c>
      <c r="BI14" s="132" t="s">
        <v>115</v>
      </c>
      <c r="BJ14" s="132" t="s">
        <v>115</v>
      </c>
      <c r="BK14" s="1"/>
      <c r="BL14" s="1"/>
    </row>
    <row r="15" spans="1:64" ht="18">
      <c r="A15" s="500" t="s">
        <v>128</v>
      </c>
      <c r="B15" s="500"/>
      <c r="C15" s="500"/>
      <c r="D15" s="500"/>
      <c r="E15" s="500"/>
      <c r="F15" s="500"/>
      <c r="G15" s="256" t="s">
        <v>5</v>
      </c>
      <c r="H15" s="217"/>
      <c r="I15" s="262"/>
      <c r="J15" s="262"/>
      <c r="K15" s="262"/>
      <c r="L15" s="262"/>
      <c r="M15" s="262"/>
      <c r="N15" s="262"/>
      <c r="O15" s="217"/>
      <c r="P15" s="218"/>
      <c r="Q15" s="494" t="s">
        <v>114</v>
      </c>
      <c r="R15" s="494"/>
      <c r="S15" s="494"/>
      <c r="T15" s="494"/>
      <c r="U15" s="494"/>
      <c r="V15" s="494"/>
      <c r="W15" s="256" t="s">
        <v>6</v>
      </c>
      <c r="X15" s="218"/>
      <c r="Y15" s="494" t="s">
        <v>116</v>
      </c>
      <c r="Z15" s="494"/>
      <c r="AA15" s="494"/>
      <c r="AB15" s="494"/>
      <c r="AC15" s="494"/>
      <c r="AD15" s="494"/>
      <c r="AE15" s="262" t="s">
        <v>6</v>
      </c>
      <c r="AF15" s="218"/>
      <c r="AG15" s="494" t="s">
        <v>250</v>
      </c>
      <c r="AH15" s="494"/>
      <c r="AI15" s="494"/>
      <c r="AJ15" s="494"/>
      <c r="AK15" s="494"/>
      <c r="AL15" s="494"/>
      <c r="AM15" s="256" t="s">
        <v>6</v>
      </c>
      <c r="AN15" s="154">
        <v>9</v>
      </c>
      <c r="AO15" s="154"/>
      <c r="AP15" s="168"/>
      <c r="AQ15" s="168"/>
      <c r="AR15" s="260">
        <v>8</v>
      </c>
      <c r="AS15" s="132" t="s">
        <v>5</v>
      </c>
      <c r="AT15" s="172" t="s">
        <v>155</v>
      </c>
      <c r="AU15" s="172" t="s">
        <v>271</v>
      </c>
      <c r="AV15" s="59"/>
      <c r="AW15" s="59"/>
      <c r="AX15" s="59"/>
      <c r="AY15" s="260">
        <v>8</v>
      </c>
      <c r="AZ15" s="170" t="s">
        <v>6</v>
      </c>
      <c r="BA15" s="172" t="s">
        <v>179</v>
      </c>
      <c r="BB15" s="172" t="s">
        <v>239</v>
      </c>
      <c r="BC15" s="260">
        <v>8</v>
      </c>
      <c r="BD15" s="170" t="s">
        <v>6</v>
      </c>
      <c r="BE15" s="132" t="s">
        <v>125</v>
      </c>
      <c r="BF15" s="132" t="s">
        <v>125</v>
      </c>
      <c r="BG15" s="132">
        <v>8</v>
      </c>
      <c r="BH15" s="132" t="s">
        <v>6</v>
      </c>
      <c r="BI15" s="172" t="s">
        <v>187</v>
      </c>
      <c r="BJ15" s="172" t="s">
        <v>129</v>
      </c>
      <c r="BK15" s="1"/>
      <c r="BL15" s="1"/>
    </row>
    <row r="16" spans="1:64" ht="18">
      <c r="A16" s="500" t="s">
        <v>255</v>
      </c>
      <c r="B16" s="500"/>
      <c r="C16" s="500"/>
      <c r="D16" s="500"/>
      <c r="E16" s="500"/>
      <c r="F16" s="500"/>
      <c r="G16" s="256" t="s">
        <v>6</v>
      </c>
      <c r="H16" s="217"/>
      <c r="I16" s="262"/>
      <c r="J16" s="262"/>
      <c r="K16" s="262"/>
      <c r="L16" s="262"/>
      <c r="M16" s="262"/>
      <c r="N16" s="262"/>
      <c r="O16" s="217"/>
      <c r="P16" s="218"/>
      <c r="Q16" s="494" t="s">
        <v>254</v>
      </c>
      <c r="R16" s="494"/>
      <c r="S16" s="494"/>
      <c r="T16" s="494"/>
      <c r="U16" s="494"/>
      <c r="V16" s="494"/>
      <c r="W16" s="256" t="s">
        <v>6</v>
      </c>
      <c r="X16" s="218"/>
      <c r="Y16" s="495" t="s">
        <v>133</v>
      </c>
      <c r="Z16" s="495"/>
      <c r="AA16" s="495"/>
      <c r="AB16" s="495"/>
      <c r="AC16" s="495"/>
      <c r="AD16" s="495"/>
      <c r="AE16" s="256" t="s">
        <v>6</v>
      </c>
      <c r="AF16" s="218"/>
      <c r="AG16" s="494" t="s">
        <v>138</v>
      </c>
      <c r="AH16" s="494"/>
      <c r="AI16" s="494"/>
      <c r="AJ16" s="494"/>
      <c r="AK16" s="494"/>
      <c r="AL16" s="494"/>
      <c r="AM16" s="256" t="s">
        <v>6</v>
      </c>
      <c r="AN16" s="154">
        <v>10</v>
      </c>
      <c r="AO16" s="154"/>
      <c r="AP16" s="168"/>
      <c r="AQ16" s="168"/>
      <c r="AR16" s="260">
        <v>9</v>
      </c>
      <c r="AS16" s="170" t="s">
        <v>5</v>
      </c>
      <c r="AT16" s="172" t="s">
        <v>157</v>
      </c>
      <c r="AU16" s="172" t="s">
        <v>128</v>
      </c>
      <c r="AV16" s="59"/>
      <c r="AW16" s="171"/>
      <c r="AX16" s="171"/>
      <c r="AY16" s="260">
        <v>9</v>
      </c>
      <c r="AZ16" s="170" t="s">
        <v>6</v>
      </c>
      <c r="BA16" s="172" t="s">
        <v>214</v>
      </c>
      <c r="BB16" s="172" t="s">
        <v>114</v>
      </c>
      <c r="BC16" s="260">
        <v>9</v>
      </c>
      <c r="BD16" s="170" t="s">
        <v>6</v>
      </c>
      <c r="BE16" s="172" t="s">
        <v>116</v>
      </c>
      <c r="BF16" s="172" t="s">
        <v>116</v>
      </c>
      <c r="BG16" s="170">
        <v>9</v>
      </c>
      <c r="BH16" s="170" t="s">
        <v>6</v>
      </c>
      <c r="BI16" s="172" t="s">
        <v>203</v>
      </c>
      <c r="BJ16" s="172" t="s">
        <v>250</v>
      </c>
      <c r="BK16" s="1"/>
      <c r="BL16" s="1"/>
    </row>
    <row r="17" spans="1:64" ht="18">
      <c r="A17" s="500" t="s">
        <v>129</v>
      </c>
      <c r="B17" s="500"/>
      <c r="C17" s="500"/>
      <c r="D17" s="500"/>
      <c r="E17" s="500"/>
      <c r="F17" s="500"/>
      <c r="G17" s="262" t="s">
        <v>6</v>
      </c>
      <c r="H17" s="217"/>
      <c r="I17" s="262"/>
      <c r="J17" s="262"/>
      <c r="K17" s="262"/>
      <c r="L17" s="262"/>
      <c r="M17" s="262"/>
      <c r="N17" s="262"/>
      <c r="O17" s="217"/>
      <c r="P17" s="218"/>
      <c r="Q17" s="494" t="s">
        <v>241</v>
      </c>
      <c r="R17" s="494"/>
      <c r="S17" s="494"/>
      <c r="T17" s="494"/>
      <c r="U17" s="494"/>
      <c r="V17" s="494"/>
      <c r="W17" s="262" t="s">
        <v>6</v>
      </c>
      <c r="X17" s="218"/>
      <c r="Y17" s="495" t="s">
        <v>128</v>
      </c>
      <c r="Z17" s="495"/>
      <c r="AA17" s="495"/>
      <c r="AB17" s="495"/>
      <c r="AC17" s="495"/>
      <c r="AD17" s="495"/>
      <c r="AE17" s="256" t="s">
        <v>6</v>
      </c>
      <c r="AF17" s="218"/>
      <c r="AG17" s="494" t="s">
        <v>261</v>
      </c>
      <c r="AH17" s="494"/>
      <c r="AI17" s="494"/>
      <c r="AJ17" s="494"/>
      <c r="AK17" s="494"/>
      <c r="AL17" s="494"/>
      <c r="AM17" s="262" t="s">
        <v>6</v>
      </c>
      <c r="AN17" s="154">
        <v>11</v>
      </c>
      <c r="AO17" s="154"/>
      <c r="AP17" s="168"/>
      <c r="AQ17" s="168"/>
      <c r="AR17" s="260">
        <v>10</v>
      </c>
      <c r="AS17" s="170" t="s">
        <v>6</v>
      </c>
      <c r="AT17" s="172" t="s">
        <v>168</v>
      </c>
      <c r="AU17" s="172" t="s">
        <v>255</v>
      </c>
      <c r="AV17" s="59"/>
      <c r="AW17" s="260"/>
      <c r="AX17" s="260"/>
      <c r="AY17" s="260">
        <v>10</v>
      </c>
      <c r="AZ17" s="170" t="s">
        <v>6</v>
      </c>
      <c r="BA17" s="172" t="s">
        <v>218</v>
      </c>
      <c r="BB17" s="172" t="s">
        <v>254</v>
      </c>
      <c r="BC17" s="260">
        <v>10</v>
      </c>
      <c r="BD17" s="170" t="s">
        <v>6</v>
      </c>
      <c r="BE17" s="132" t="s">
        <v>181</v>
      </c>
      <c r="BF17" s="132" t="s">
        <v>133</v>
      </c>
      <c r="BG17" s="132">
        <v>10</v>
      </c>
      <c r="BH17" s="170" t="s">
        <v>6</v>
      </c>
      <c r="BI17" s="172" t="s">
        <v>177</v>
      </c>
      <c r="BJ17" s="172" t="s">
        <v>138</v>
      </c>
      <c r="BK17" s="1"/>
      <c r="BL17" s="1"/>
    </row>
    <row r="18" spans="1:64" ht="18.75">
      <c r="A18" s="501" t="s">
        <v>245</v>
      </c>
      <c r="B18" s="501"/>
      <c r="C18" s="501"/>
      <c r="D18" s="501"/>
      <c r="E18" s="501"/>
      <c r="F18" s="501"/>
      <c r="G18" s="256" t="s">
        <v>6</v>
      </c>
      <c r="H18" s="217"/>
      <c r="I18" s="217"/>
      <c r="J18" s="217"/>
      <c r="K18" s="217"/>
      <c r="L18" s="217"/>
      <c r="M18" s="217"/>
      <c r="N18" s="217"/>
      <c r="O18" s="217"/>
      <c r="P18" s="218"/>
      <c r="Q18" s="494" t="s">
        <v>255</v>
      </c>
      <c r="R18" s="494"/>
      <c r="S18" s="494"/>
      <c r="T18" s="494"/>
      <c r="U18" s="494"/>
      <c r="V18" s="494"/>
      <c r="W18" s="256" t="s">
        <v>6</v>
      </c>
      <c r="X18" s="218"/>
      <c r="Y18" s="494" t="s">
        <v>234</v>
      </c>
      <c r="Z18" s="494"/>
      <c r="AA18" s="494"/>
      <c r="AB18" s="494"/>
      <c r="AC18" s="494"/>
      <c r="AD18" s="494"/>
      <c r="AE18" s="262" t="s">
        <v>6</v>
      </c>
      <c r="AF18" s="218"/>
      <c r="AG18" s="495" t="s">
        <v>266</v>
      </c>
      <c r="AH18" s="495"/>
      <c r="AI18" s="495"/>
      <c r="AJ18" s="495"/>
      <c r="AK18" s="495"/>
      <c r="AL18" s="495"/>
      <c r="AM18" s="256" t="s">
        <v>6</v>
      </c>
      <c r="AN18" s="154">
        <v>12</v>
      </c>
      <c r="AO18" s="154"/>
      <c r="AP18" s="137"/>
      <c r="AQ18" s="137"/>
      <c r="AR18" s="172">
        <v>11</v>
      </c>
      <c r="AS18" s="170" t="s">
        <v>6</v>
      </c>
      <c r="AT18" s="172" t="s">
        <v>156</v>
      </c>
      <c r="AU18" s="172" t="s">
        <v>129</v>
      </c>
      <c r="AV18" s="59"/>
      <c r="AW18" s="172"/>
      <c r="AX18" s="172"/>
      <c r="AY18" s="172">
        <v>11</v>
      </c>
      <c r="AZ18" s="260" t="s">
        <v>6</v>
      </c>
      <c r="BA18" s="172" t="s">
        <v>150</v>
      </c>
      <c r="BB18" s="172" t="s">
        <v>241</v>
      </c>
      <c r="BC18" s="172">
        <v>11</v>
      </c>
      <c r="BD18" s="170" t="s">
        <v>6</v>
      </c>
      <c r="BE18" s="132" t="s">
        <v>231</v>
      </c>
      <c r="BF18" s="132" t="s">
        <v>128</v>
      </c>
      <c r="BG18" s="132">
        <v>11</v>
      </c>
      <c r="BH18" s="170" t="s">
        <v>6</v>
      </c>
      <c r="BI18" s="172" t="s">
        <v>259</v>
      </c>
      <c r="BJ18" s="172" t="s">
        <v>261</v>
      </c>
      <c r="BK18" s="1"/>
      <c r="BL18" s="1"/>
    </row>
    <row r="19" spans="1:64" ht="18.75">
      <c r="A19" s="501" t="s">
        <v>122</v>
      </c>
      <c r="B19" s="501"/>
      <c r="C19" s="501"/>
      <c r="D19" s="501"/>
      <c r="E19" s="501"/>
      <c r="F19" s="501"/>
      <c r="G19" s="256" t="s">
        <v>6</v>
      </c>
      <c r="H19" s="217"/>
      <c r="I19" s="217"/>
      <c r="J19" s="217"/>
      <c r="K19" s="217"/>
      <c r="L19" s="217"/>
      <c r="M19" s="217"/>
      <c r="N19" s="217"/>
      <c r="O19" s="217"/>
      <c r="P19" s="218"/>
      <c r="Q19" s="494" t="s">
        <v>248</v>
      </c>
      <c r="R19" s="494"/>
      <c r="S19" s="494"/>
      <c r="T19" s="494"/>
      <c r="U19" s="494"/>
      <c r="V19" s="494"/>
      <c r="W19" s="256" t="s">
        <v>16</v>
      </c>
      <c r="X19" s="218"/>
      <c r="Y19" s="495" t="s">
        <v>73</v>
      </c>
      <c r="Z19" s="495"/>
      <c r="AA19" s="495"/>
      <c r="AB19" s="495"/>
      <c r="AC19" s="495"/>
      <c r="AD19" s="495"/>
      <c r="AE19" s="256" t="s">
        <v>6</v>
      </c>
      <c r="AF19" s="218"/>
      <c r="AG19" s="495" t="s">
        <v>116</v>
      </c>
      <c r="AH19" s="495"/>
      <c r="AI19" s="495"/>
      <c r="AJ19" s="495"/>
      <c r="AK19" s="495"/>
      <c r="AL19" s="495"/>
      <c r="AM19" s="256" t="s">
        <v>16</v>
      </c>
      <c r="AN19" s="154">
        <v>13</v>
      </c>
      <c r="AO19" s="154"/>
      <c r="AP19" s="137"/>
      <c r="AQ19" s="137"/>
      <c r="AR19" s="260">
        <v>12</v>
      </c>
      <c r="AS19" s="170" t="s">
        <v>6</v>
      </c>
      <c r="AT19" s="132" t="s">
        <v>152</v>
      </c>
      <c r="AU19" s="132" t="s">
        <v>245</v>
      </c>
      <c r="AV19" s="59"/>
      <c r="AW19" s="172"/>
      <c r="AX19" s="172"/>
      <c r="AY19" s="260">
        <v>12</v>
      </c>
      <c r="AZ19" s="260" t="s">
        <v>6</v>
      </c>
      <c r="BA19" s="172" t="s">
        <v>212</v>
      </c>
      <c r="BB19" s="172" t="s">
        <v>255</v>
      </c>
      <c r="BC19" s="260">
        <v>12</v>
      </c>
      <c r="BD19" s="170" t="s">
        <v>6</v>
      </c>
      <c r="BE19" s="172" t="s">
        <v>190</v>
      </c>
      <c r="BF19" s="172" t="s">
        <v>234</v>
      </c>
      <c r="BG19" s="132">
        <v>12</v>
      </c>
      <c r="BH19" s="170" t="s">
        <v>6</v>
      </c>
      <c r="BI19" s="132" t="s">
        <v>199</v>
      </c>
      <c r="BJ19" s="132" t="s">
        <v>266</v>
      </c>
      <c r="BK19" s="1"/>
      <c r="BL19" s="1"/>
    </row>
    <row r="20" spans="1:64" ht="18.75">
      <c r="A20" s="500" t="s">
        <v>272</v>
      </c>
      <c r="B20" s="500"/>
      <c r="C20" s="500"/>
      <c r="D20" s="500"/>
      <c r="E20" s="500"/>
      <c r="F20" s="500"/>
      <c r="G20" s="262" t="s">
        <v>6</v>
      </c>
      <c r="H20" s="217"/>
      <c r="I20" s="217"/>
      <c r="J20" s="217"/>
      <c r="K20" s="217"/>
      <c r="L20" s="217"/>
      <c r="M20" s="217"/>
      <c r="N20" s="217"/>
      <c r="O20" s="217"/>
      <c r="P20" s="218"/>
      <c r="Q20" s="494" t="s">
        <v>250</v>
      </c>
      <c r="R20" s="494"/>
      <c r="S20" s="494"/>
      <c r="T20" s="494"/>
      <c r="U20" s="494"/>
      <c r="V20" s="494"/>
      <c r="W20" s="262" t="s">
        <v>16</v>
      </c>
      <c r="X20" s="218"/>
      <c r="Y20" s="494" t="s">
        <v>244</v>
      </c>
      <c r="Z20" s="494"/>
      <c r="AA20" s="494"/>
      <c r="AB20" s="494"/>
      <c r="AC20" s="494"/>
      <c r="AD20" s="494"/>
      <c r="AE20" s="262" t="s">
        <v>6</v>
      </c>
      <c r="AF20" s="218"/>
      <c r="AG20" s="495" t="s">
        <v>127</v>
      </c>
      <c r="AH20" s="495"/>
      <c r="AI20" s="495"/>
      <c r="AJ20" s="495"/>
      <c r="AK20" s="495"/>
      <c r="AL20" s="495"/>
      <c r="AM20" s="262" t="s">
        <v>16</v>
      </c>
      <c r="AN20" s="154">
        <v>14</v>
      </c>
      <c r="AO20" s="154"/>
      <c r="AP20" s="137"/>
      <c r="AQ20" s="137"/>
      <c r="AR20" s="260">
        <v>13</v>
      </c>
      <c r="AS20" s="170" t="s">
        <v>6</v>
      </c>
      <c r="AT20" s="132" t="s">
        <v>151</v>
      </c>
      <c r="AU20" s="132" t="s">
        <v>122</v>
      </c>
      <c r="AV20" s="59"/>
      <c r="AW20" s="172"/>
      <c r="AX20" s="172"/>
      <c r="AY20" s="260">
        <v>13</v>
      </c>
      <c r="AZ20" s="260" t="s">
        <v>16</v>
      </c>
      <c r="BA20" s="172" t="s">
        <v>154</v>
      </c>
      <c r="BB20" s="172" t="s">
        <v>248</v>
      </c>
      <c r="BC20" s="260">
        <v>13</v>
      </c>
      <c r="BD20" s="170" t="s">
        <v>6</v>
      </c>
      <c r="BE20" s="132" t="s">
        <v>192</v>
      </c>
      <c r="BF20" s="132" t="s">
        <v>73</v>
      </c>
      <c r="BG20" s="132">
        <v>13</v>
      </c>
      <c r="BH20" s="170" t="s">
        <v>16</v>
      </c>
      <c r="BI20" s="132" t="s">
        <v>116</v>
      </c>
      <c r="BJ20" s="132" t="s">
        <v>116</v>
      </c>
      <c r="BK20" s="1"/>
      <c r="BL20" s="1"/>
    </row>
    <row r="21" spans="1:64" ht="18.75">
      <c r="A21" s="500" t="s">
        <v>133</v>
      </c>
      <c r="B21" s="500"/>
      <c r="C21" s="500"/>
      <c r="D21" s="500"/>
      <c r="E21" s="500"/>
      <c r="F21" s="500"/>
      <c r="G21" s="256" t="s">
        <v>6</v>
      </c>
      <c r="H21" s="217"/>
      <c r="I21" s="217"/>
      <c r="J21" s="217"/>
      <c r="K21" s="217"/>
      <c r="L21" s="217"/>
      <c r="M21" s="217"/>
      <c r="N21" s="217"/>
      <c r="O21" s="217"/>
      <c r="P21" s="218"/>
      <c r="Q21" s="494" t="s">
        <v>115</v>
      </c>
      <c r="R21" s="494"/>
      <c r="S21" s="494"/>
      <c r="T21" s="494"/>
      <c r="U21" s="494"/>
      <c r="V21" s="494"/>
      <c r="W21" s="256" t="s">
        <v>16</v>
      </c>
      <c r="X21" s="218"/>
      <c r="Y21" s="494" t="s">
        <v>117</v>
      </c>
      <c r="Z21" s="494"/>
      <c r="AA21" s="494"/>
      <c r="AB21" s="494"/>
      <c r="AC21" s="494"/>
      <c r="AD21" s="494"/>
      <c r="AE21" s="256" t="s">
        <v>16</v>
      </c>
      <c r="AF21" s="218"/>
      <c r="AG21" s="494" t="s">
        <v>255</v>
      </c>
      <c r="AH21" s="494"/>
      <c r="AI21" s="494"/>
      <c r="AJ21" s="494"/>
      <c r="AK21" s="494"/>
      <c r="AL21" s="494"/>
      <c r="AM21" s="256" t="s">
        <v>16</v>
      </c>
      <c r="AN21" s="154">
        <v>15</v>
      </c>
      <c r="AO21" s="154"/>
      <c r="AP21" s="137"/>
      <c r="AQ21" s="137"/>
      <c r="AR21" s="260">
        <v>14</v>
      </c>
      <c r="AS21" s="170" t="s">
        <v>6</v>
      </c>
      <c r="AT21" s="172" t="s">
        <v>165</v>
      </c>
      <c r="AU21" s="172" t="s">
        <v>272</v>
      </c>
      <c r="AV21" s="59"/>
      <c r="AW21" s="170"/>
      <c r="AX21" s="170"/>
      <c r="AY21" s="260">
        <v>14</v>
      </c>
      <c r="AZ21" s="170" t="s">
        <v>16</v>
      </c>
      <c r="BA21" s="172" t="s">
        <v>213</v>
      </c>
      <c r="BB21" s="172" t="s">
        <v>250</v>
      </c>
      <c r="BC21" s="260">
        <v>14</v>
      </c>
      <c r="BD21" s="170" t="s">
        <v>6</v>
      </c>
      <c r="BE21" s="172" t="s">
        <v>183</v>
      </c>
      <c r="BF21" s="172" t="s">
        <v>244</v>
      </c>
      <c r="BG21" s="132">
        <v>14</v>
      </c>
      <c r="BH21" s="132" t="s">
        <v>16</v>
      </c>
      <c r="BI21" s="132" t="s">
        <v>185</v>
      </c>
      <c r="BJ21" s="132" t="s">
        <v>127</v>
      </c>
      <c r="BK21" s="1"/>
      <c r="BL21" s="1"/>
    </row>
    <row r="22" spans="1:64" ht="18.75">
      <c r="A22" s="500" t="s">
        <v>132</v>
      </c>
      <c r="B22" s="500"/>
      <c r="C22" s="500"/>
      <c r="D22" s="500"/>
      <c r="E22" s="500"/>
      <c r="F22" s="500"/>
      <c r="G22" s="256" t="s">
        <v>6</v>
      </c>
      <c r="H22" s="217"/>
      <c r="I22" s="217"/>
      <c r="J22" s="217"/>
      <c r="K22" s="217"/>
      <c r="L22" s="217"/>
      <c r="M22" s="217"/>
      <c r="N22" s="217"/>
      <c r="O22" s="217"/>
      <c r="P22" s="217"/>
      <c r="Q22" s="494" t="s">
        <v>256</v>
      </c>
      <c r="R22" s="494"/>
      <c r="S22" s="494"/>
      <c r="T22" s="494"/>
      <c r="U22" s="494"/>
      <c r="V22" s="494"/>
      <c r="W22" s="256" t="s">
        <v>16</v>
      </c>
      <c r="X22" s="218"/>
      <c r="Y22" s="495" t="s">
        <v>197</v>
      </c>
      <c r="Z22" s="495"/>
      <c r="AA22" s="495"/>
      <c r="AB22" s="495"/>
      <c r="AC22" s="495"/>
      <c r="AD22" s="495"/>
      <c r="AE22" s="262" t="s">
        <v>16</v>
      </c>
      <c r="AF22" s="218"/>
      <c r="AG22" s="494" t="s">
        <v>263</v>
      </c>
      <c r="AH22" s="494"/>
      <c r="AI22" s="494"/>
      <c r="AJ22" s="494"/>
      <c r="AK22" s="494"/>
      <c r="AL22" s="494"/>
      <c r="AM22" s="256" t="s">
        <v>16</v>
      </c>
      <c r="AN22" s="154">
        <v>16</v>
      </c>
      <c r="AO22" s="154"/>
      <c r="AP22" s="137"/>
      <c r="AQ22" s="137"/>
      <c r="AR22" s="170">
        <v>15</v>
      </c>
      <c r="AS22" s="170" t="s">
        <v>6</v>
      </c>
      <c r="AT22" s="172" t="s">
        <v>164</v>
      </c>
      <c r="AU22" s="172" t="s">
        <v>133</v>
      </c>
      <c r="AV22" s="59"/>
      <c r="AW22" s="170"/>
      <c r="AX22" s="170"/>
      <c r="AY22" s="170">
        <v>15</v>
      </c>
      <c r="AZ22" s="170" t="s">
        <v>16</v>
      </c>
      <c r="BA22" s="172" t="s">
        <v>215</v>
      </c>
      <c r="BB22" s="172" t="s">
        <v>115</v>
      </c>
      <c r="BC22" s="170">
        <v>15</v>
      </c>
      <c r="BD22" s="170" t="s">
        <v>16</v>
      </c>
      <c r="BE22" s="172" t="s">
        <v>117</v>
      </c>
      <c r="BF22" s="172" t="s">
        <v>117</v>
      </c>
      <c r="BG22" s="132">
        <v>15</v>
      </c>
      <c r="BH22" s="170" t="s">
        <v>16</v>
      </c>
      <c r="BI22" s="172" t="s">
        <v>188</v>
      </c>
      <c r="BJ22" s="172" t="s">
        <v>140</v>
      </c>
      <c r="BK22" s="1"/>
      <c r="BL22" s="1"/>
    </row>
    <row r="23" spans="1:64" ht="18.75">
      <c r="A23" s="500" t="s">
        <v>273</v>
      </c>
      <c r="B23" s="500"/>
      <c r="C23" s="500"/>
      <c r="D23" s="500"/>
      <c r="E23" s="500"/>
      <c r="F23" s="500"/>
      <c r="G23" s="256" t="s">
        <v>6</v>
      </c>
      <c r="H23" s="217"/>
      <c r="I23" s="217"/>
      <c r="J23" s="217"/>
      <c r="K23" s="217"/>
      <c r="L23" s="217"/>
      <c r="M23" s="217"/>
      <c r="N23" s="217"/>
      <c r="O23" s="217"/>
      <c r="P23" s="217"/>
      <c r="Q23" s="494" t="s">
        <v>125</v>
      </c>
      <c r="R23" s="494"/>
      <c r="S23" s="494"/>
      <c r="T23" s="494"/>
      <c r="U23" s="494"/>
      <c r="V23" s="494"/>
      <c r="W23" s="262" t="s">
        <v>16</v>
      </c>
      <c r="X23" s="218"/>
      <c r="Y23" s="495" t="s">
        <v>241</v>
      </c>
      <c r="Z23" s="495"/>
      <c r="AA23" s="495"/>
      <c r="AB23" s="495"/>
      <c r="AC23" s="495"/>
      <c r="AD23" s="495"/>
      <c r="AE23" s="256" t="s">
        <v>16</v>
      </c>
      <c r="AF23" s="218"/>
      <c r="AG23" s="494" t="s">
        <v>262</v>
      </c>
      <c r="AH23" s="494"/>
      <c r="AI23" s="494"/>
      <c r="AJ23" s="494"/>
      <c r="AK23" s="494"/>
      <c r="AL23" s="494"/>
      <c r="AM23" s="262" t="s">
        <v>16</v>
      </c>
      <c r="AN23" s="154">
        <v>17</v>
      </c>
      <c r="AO23" s="154"/>
      <c r="AP23" s="137"/>
      <c r="AQ23" s="137"/>
      <c r="AR23" s="170">
        <v>16</v>
      </c>
      <c r="AS23" s="170" t="s">
        <v>6</v>
      </c>
      <c r="AT23" s="172" t="s">
        <v>163</v>
      </c>
      <c r="AU23" s="172" t="s">
        <v>132</v>
      </c>
      <c r="AV23" s="59"/>
      <c r="AW23" s="170"/>
      <c r="AX23" s="170"/>
      <c r="AY23" s="170">
        <v>16</v>
      </c>
      <c r="AZ23" s="170" t="s">
        <v>16</v>
      </c>
      <c r="BA23" s="172" t="s">
        <v>219</v>
      </c>
      <c r="BB23" s="172" t="s">
        <v>256</v>
      </c>
      <c r="BC23" s="170">
        <v>16</v>
      </c>
      <c r="BD23" s="170" t="s">
        <v>16</v>
      </c>
      <c r="BE23" s="132" t="s">
        <v>197</v>
      </c>
      <c r="BF23" s="132" t="s">
        <v>197</v>
      </c>
      <c r="BG23" s="170">
        <v>16</v>
      </c>
      <c r="BH23" s="170" t="s">
        <v>16</v>
      </c>
      <c r="BI23" s="172" t="s">
        <v>204</v>
      </c>
      <c r="BJ23" s="172" t="s">
        <v>263</v>
      </c>
      <c r="BK23" s="1"/>
      <c r="BL23" s="1"/>
    </row>
    <row r="24" spans="1:64" ht="18.75">
      <c r="A24" s="500" t="s">
        <v>115</v>
      </c>
      <c r="B24" s="500"/>
      <c r="C24" s="500"/>
      <c r="D24" s="500"/>
      <c r="E24" s="500"/>
      <c r="F24" s="500"/>
      <c r="G24" s="262" t="s">
        <v>6</v>
      </c>
      <c r="H24" s="217"/>
      <c r="I24" s="217"/>
      <c r="J24" s="217"/>
      <c r="K24" s="217"/>
      <c r="L24" s="217"/>
      <c r="M24" s="217"/>
      <c r="N24" s="217"/>
      <c r="O24" s="217"/>
      <c r="P24" s="217"/>
      <c r="Q24" s="494" t="s">
        <v>252</v>
      </c>
      <c r="R24" s="494"/>
      <c r="S24" s="494"/>
      <c r="T24" s="494"/>
      <c r="U24" s="494"/>
      <c r="V24" s="494"/>
      <c r="W24" s="256" t="s">
        <v>16</v>
      </c>
      <c r="X24" s="218"/>
      <c r="Y24" s="495" t="s">
        <v>129</v>
      </c>
      <c r="Z24" s="495"/>
      <c r="AA24" s="495"/>
      <c r="AB24" s="495"/>
      <c r="AC24" s="495"/>
      <c r="AD24" s="495"/>
      <c r="AE24" s="256" t="s">
        <v>16</v>
      </c>
      <c r="AF24" s="218"/>
      <c r="AG24" s="390"/>
      <c r="AH24" s="390"/>
      <c r="AI24" s="390"/>
      <c r="AJ24" s="390"/>
      <c r="AK24" s="390"/>
      <c r="AL24" s="390"/>
      <c r="AM24" s="256" t="s">
        <v>16</v>
      </c>
      <c r="AN24" s="154">
        <v>18</v>
      </c>
      <c r="AO24" s="154"/>
      <c r="AP24" s="137"/>
      <c r="AQ24" s="137"/>
      <c r="AR24" s="170">
        <v>17</v>
      </c>
      <c r="AS24" s="132" t="s">
        <v>6</v>
      </c>
      <c r="AT24" s="172" t="s">
        <v>170</v>
      </c>
      <c r="AU24" s="172" t="s">
        <v>273</v>
      </c>
      <c r="AV24" s="59"/>
      <c r="AW24" s="170"/>
      <c r="AX24" s="170"/>
      <c r="AY24" s="170">
        <v>17</v>
      </c>
      <c r="AZ24" s="260" t="s">
        <v>16</v>
      </c>
      <c r="BA24" s="172" t="s">
        <v>125</v>
      </c>
      <c r="BB24" s="172" t="s">
        <v>125</v>
      </c>
      <c r="BC24" s="170">
        <v>17</v>
      </c>
      <c r="BD24" s="132" t="s">
        <v>16</v>
      </c>
      <c r="BE24" s="132" t="s">
        <v>174</v>
      </c>
      <c r="BF24" s="132" t="s">
        <v>241</v>
      </c>
      <c r="BG24" s="170">
        <v>17</v>
      </c>
      <c r="BH24" s="132" t="s">
        <v>16</v>
      </c>
      <c r="BI24" s="172" t="s">
        <v>260</v>
      </c>
      <c r="BJ24" s="172" t="s">
        <v>262</v>
      </c>
      <c r="BK24" s="1"/>
      <c r="BL24" s="1"/>
    </row>
    <row r="25" spans="1:64" ht="18.75">
      <c r="A25" s="500" t="s">
        <v>116</v>
      </c>
      <c r="B25" s="500"/>
      <c r="C25" s="500"/>
      <c r="D25" s="500"/>
      <c r="E25" s="500"/>
      <c r="F25" s="500"/>
      <c r="G25" s="256" t="s">
        <v>16</v>
      </c>
      <c r="H25" s="217"/>
      <c r="I25" s="217"/>
      <c r="J25" s="217"/>
      <c r="K25" s="217"/>
      <c r="L25" s="217"/>
      <c r="M25" s="217"/>
      <c r="N25" s="217"/>
      <c r="O25" s="217"/>
      <c r="P25" s="217"/>
      <c r="Q25" s="494" t="s">
        <v>257</v>
      </c>
      <c r="R25" s="494"/>
      <c r="S25" s="494"/>
      <c r="T25" s="494"/>
      <c r="U25" s="494"/>
      <c r="V25" s="494"/>
      <c r="W25" s="256" t="s">
        <v>17</v>
      </c>
      <c r="X25" s="218"/>
      <c r="Y25" s="494" t="s">
        <v>235</v>
      </c>
      <c r="Z25" s="494"/>
      <c r="AA25" s="494"/>
      <c r="AB25" s="494"/>
      <c r="AC25" s="494"/>
      <c r="AD25" s="494"/>
      <c r="AE25" s="262" t="s">
        <v>16</v>
      </c>
      <c r="AF25" s="218"/>
      <c r="AG25" s="495" t="s">
        <v>117</v>
      </c>
      <c r="AH25" s="495"/>
      <c r="AI25" s="495"/>
      <c r="AJ25" s="495"/>
      <c r="AK25" s="495"/>
      <c r="AL25" s="495"/>
      <c r="AM25" s="256" t="s">
        <v>17</v>
      </c>
      <c r="AN25" s="154">
        <v>19</v>
      </c>
      <c r="AO25" s="154"/>
      <c r="AP25" s="137"/>
      <c r="AQ25" s="137"/>
      <c r="AR25" s="170">
        <v>18</v>
      </c>
      <c r="AS25" s="132" t="s">
        <v>6</v>
      </c>
      <c r="AT25" s="172" t="s">
        <v>227</v>
      </c>
      <c r="AU25" s="172" t="s">
        <v>115</v>
      </c>
      <c r="AV25" s="59"/>
      <c r="AW25" s="170"/>
      <c r="AX25" s="170"/>
      <c r="AY25" s="170">
        <v>18</v>
      </c>
      <c r="AZ25" s="170" t="s">
        <v>16</v>
      </c>
      <c r="BA25" s="172" t="s">
        <v>221</v>
      </c>
      <c r="BB25" s="172" t="s">
        <v>252</v>
      </c>
      <c r="BC25" s="170">
        <v>18</v>
      </c>
      <c r="BD25" s="170" t="s">
        <v>16</v>
      </c>
      <c r="BE25" s="132" t="s">
        <v>187</v>
      </c>
      <c r="BF25" s="132" t="s">
        <v>129</v>
      </c>
      <c r="BG25" s="170">
        <v>18</v>
      </c>
      <c r="BH25" s="132" t="s">
        <v>16</v>
      </c>
      <c r="BI25" s="172" t="s">
        <v>200</v>
      </c>
      <c r="BJ25" s="172" t="s">
        <v>267</v>
      </c>
      <c r="BK25" s="1"/>
      <c r="BL25" s="1"/>
    </row>
    <row r="26" spans="1:64" ht="18.75">
      <c r="A26" s="500" t="s">
        <v>130</v>
      </c>
      <c r="B26" s="500"/>
      <c r="C26" s="500"/>
      <c r="D26" s="500"/>
      <c r="E26" s="500"/>
      <c r="F26" s="500"/>
      <c r="G26" s="262" t="s">
        <v>16</v>
      </c>
      <c r="H26" s="217"/>
      <c r="I26" s="217"/>
      <c r="J26" s="217"/>
      <c r="K26" s="217"/>
      <c r="L26" s="217"/>
      <c r="M26" s="217"/>
      <c r="N26" s="217"/>
      <c r="O26" s="217"/>
      <c r="P26" s="217"/>
      <c r="Q26" s="494" t="s">
        <v>138</v>
      </c>
      <c r="R26" s="494"/>
      <c r="S26" s="494"/>
      <c r="T26" s="494"/>
      <c r="U26" s="494"/>
      <c r="V26" s="494"/>
      <c r="W26" s="262" t="s">
        <v>17</v>
      </c>
      <c r="X26" s="218"/>
      <c r="Y26" s="495" t="s">
        <v>138</v>
      </c>
      <c r="Z26" s="495"/>
      <c r="AA26" s="495"/>
      <c r="AB26" s="495"/>
      <c r="AC26" s="495"/>
      <c r="AD26" s="495"/>
      <c r="AE26" s="256" t="s">
        <v>16</v>
      </c>
      <c r="AF26" s="218"/>
      <c r="AG26" s="494" t="s">
        <v>140</v>
      </c>
      <c r="AH26" s="494"/>
      <c r="AI26" s="494"/>
      <c r="AJ26" s="494"/>
      <c r="AK26" s="494"/>
      <c r="AL26" s="494"/>
      <c r="AM26" s="262" t="s">
        <v>17</v>
      </c>
      <c r="AN26" s="154">
        <v>20</v>
      </c>
      <c r="AO26" s="154"/>
      <c r="AP26" s="137"/>
      <c r="AQ26" s="137"/>
      <c r="AR26" s="170">
        <v>19</v>
      </c>
      <c r="AS26" s="132" t="s">
        <v>16</v>
      </c>
      <c r="AT26" s="172" t="s">
        <v>225</v>
      </c>
      <c r="AU26" s="172" t="s">
        <v>116</v>
      </c>
      <c r="AV26" s="59"/>
      <c r="AW26" s="170"/>
      <c r="AX26" s="170"/>
      <c r="AY26" s="170">
        <v>19</v>
      </c>
      <c r="AZ26" s="170" t="s">
        <v>17</v>
      </c>
      <c r="BA26" s="172" t="s">
        <v>208</v>
      </c>
      <c r="BB26" s="172" t="s">
        <v>257</v>
      </c>
      <c r="BC26" s="170">
        <v>19</v>
      </c>
      <c r="BD26" s="170" t="s">
        <v>16</v>
      </c>
      <c r="BE26" s="172" t="s">
        <v>191</v>
      </c>
      <c r="BF26" s="172" t="s">
        <v>235</v>
      </c>
      <c r="BG26" s="170">
        <v>19</v>
      </c>
      <c r="BH26" s="132" t="s">
        <v>17</v>
      </c>
      <c r="BI26" s="132" t="s">
        <v>117</v>
      </c>
      <c r="BJ26" s="132" t="s">
        <v>117</v>
      </c>
      <c r="BK26" s="1"/>
      <c r="BL26" s="1"/>
    </row>
    <row r="27" spans="1:64" ht="18.75">
      <c r="A27" s="501" t="s">
        <v>275</v>
      </c>
      <c r="B27" s="501"/>
      <c r="C27" s="501"/>
      <c r="D27" s="501"/>
      <c r="E27" s="501"/>
      <c r="F27" s="501"/>
      <c r="G27" s="256" t="s">
        <v>16</v>
      </c>
      <c r="H27" s="217"/>
      <c r="I27" s="217"/>
      <c r="J27" s="217"/>
      <c r="K27" s="217"/>
      <c r="L27" s="217"/>
      <c r="M27" s="217"/>
      <c r="N27" s="217"/>
      <c r="O27" s="217"/>
      <c r="P27" s="217"/>
      <c r="Q27" s="494" t="s">
        <v>116</v>
      </c>
      <c r="R27" s="494"/>
      <c r="S27" s="494"/>
      <c r="T27" s="494"/>
      <c r="U27" s="494"/>
      <c r="V27" s="494"/>
      <c r="W27" s="256" t="s">
        <v>17</v>
      </c>
      <c r="X27" s="218"/>
      <c r="Y27" s="495" t="s">
        <v>232</v>
      </c>
      <c r="Z27" s="495"/>
      <c r="AA27" s="495"/>
      <c r="AB27" s="495"/>
      <c r="AC27" s="495"/>
      <c r="AD27" s="495"/>
      <c r="AE27" s="256" t="s">
        <v>16</v>
      </c>
      <c r="AF27" s="218"/>
      <c r="AG27" s="494" t="s">
        <v>139</v>
      </c>
      <c r="AH27" s="494"/>
      <c r="AI27" s="494"/>
      <c r="AJ27" s="494"/>
      <c r="AK27" s="494"/>
      <c r="AL27" s="494"/>
      <c r="AM27" s="256" t="s">
        <v>17</v>
      </c>
      <c r="AN27" s="154">
        <v>21</v>
      </c>
      <c r="AO27" s="154"/>
      <c r="AP27" s="137"/>
      <c r="AQ27" s="137"/>
      <c r="AR27" s="170">
        <v>20</v>
      </c>
      <c r="AS27" s="170" t="s">
        <v>16</v>
      </c>
      <c r="AT27" s="172" t="s">
        <v>161</v>
      </c>
      <c r="AU27" s="172" t="s">
        <v>130</v>
      </c>
      <c r="AV27" s="59"/>
      <c r="AW27" s="170"/>
      <c r="AX27" s="170"/>
      <c r="AY27" s="170">
        <v>20</v>
      </c>
      <c r="AZ27" s="260" t="s">
        <v>17</v>
      </c>
      <c r="BA27" s="172" t="s">
        <v>177</v>
      </c>
      <c r="BB27" s="172" t="s">
        <v>138</v>
      </c>
      <c r="BC27" s="170">
        <v>20</v>
      </c>
      <c r="BD27" s="170" t="s">
        <v>16</v>
      </c>
      <c r="BE27" s="132" t="s">
        <v>177</v>
      </c>
      <c r="BF27" s="132" t="s">
        <v>138</v>
      </c>
      <c r="BG27" s="170">
        <v>20</v>
      </c>
      <c r="BH27" s="170" t="s">
        <v>17</v>
      </c>
      <c r="BI27" s="132" t="s">
        <v>201</v>
      </c>
      <c r="BJ27" s="132" t="s">
        <v>141</v>
      </c>
      <c r="BK27" s="1"/>
      <c r="BL27" s="1"/>
    </row>
    <row r="28" spans="1:64" ht="18.75">
      <c r="A28" s="500" t="s">
        <v>274</v>
      </c>
      <c r="B28" s="500"/>
      <c r="C28" s="500"/>
      <c r="D28" s="500"/>
      <c r="E28" s="500"/>
      <c r="F28" s="500"/>
      <c r="G28" s="256" t="s">
        <v>16</v>
      </c>
      <c r="H28" s="217"/>
      <c r="I28" s="217"/>
      <c r="J28" s="217"/>
      <c r="K28" s="217"/>
      <c r="L28" s="217"/>
      <c r="M28" s="217"/>
      <c r="N28" s="217"/>
      <c r="O28" s="217"/>
      <c r="P28" s="217"/>
      <c r="Q28" s="495" t="s">
        <v>258</v>
      </c>
      <c r="R28" s="495"/>
      <c r="S28" s="495"/>
      <c r="T28" s="495"/>
      <c r="U28" s="495"/>
      <c r="V28" s="495"/>
      <c r="W28" s="256" t="s">
        <v>17</v>
      </c>
      <c r="X28" s="218"/>
      <c r="Y28" s="495" t="s">
        <v>242</v>
      </c>
      <c r="Z28" s="495"/>
      <c r="AA28" s="495"/>
      <c r="AB28" s="495"/>
      <c r="AC28" s="495"/>
      <c r="AD28" s="495"/>
      <c r="AE28" s="256" t="s">
        <v>17</v>
      </c>
      <c r="AF28" s="218"/>
      <c r="AG28" s="495" t="s">
        <v>245</v>
      </c>
      <c r="AH28" s="495"/>
      <c r="AI28" s="495"/>
      <c r="AJ28" s="495"/>
      <c r="AK28" s="495"/>
      <c r="AL28" s="495"/>
      <c r="AM28" s="256" t="s">
        <v>17</v>
      </c>
      <c r="AN28" s="154">
        <v>22</v>
      </c>
      <c r="AO28" s="154"/>
      <c r="AP28" s="137"/>
      <c r="AQ28" s="137"/>
      <c r="AR28" s="170">
        <v>21</v>
      </c>
      <c r="AS28" s="132" t="s">
        <v>16</v>
      </c>
      <c r="AT28" s="132" t="s">
        <v>167</v>
      </c>
      <c r="AU28" s="132" t="s">
        <v>275</v>
      </c>
      <c r="AV28" s="59"/>
      <c r="AW28" s="170"/>
      <c r="AX28" s="170"/>
      <c r="AY28" s="170">
        <v>21</v>
      </c>
      <c r="AZ28" s="170" t="s">
        <v>17</v>
      </c>
      <c r="BA28" s="172" t="s">
        <v>216</v>
      </c>
      <c r="BB28" s="172" t="s">
        <v>116</v>
      </c>
      <c r="BC28" s="170">
        <v>21</v>
      </c>
      <c r="BD28" s="170" t="s">
        <v>16</v>
      </c>
      <c r="BE28" s="132" t="s">
        <v>57</v>
      </c>
      <c r="BF28" s="132" t="s">
        <v>232</v>
      </c>
      <c r="BG28" s="170">
        <v>21</v>
      </c>
      <c r="BH28" s="170" t="s">
        <v>17</v>
      </c>
      <c r="BI28" s="172" t="s">
        <v>178</v>
      </c>
      <c r="BJ28" s="172" t="s">
        <v>139</v>
      </c>
      <c r="BK28" s="1"/>
      <c r="BL28" s="1"/>
    </row>
    <row r="29" spans="1:64" ht="18.75">
      <c r="A29" s="500" t="s">
        <v>264</v>
      </c>
      <c r="B29" s="500"/>
      <c r="C29" s="500"/>
      <c r="D29" s="500"/>
      <c r="E29" s="500"/>
      <c r="F29" s="500"/>
      <c r="G29" s="262" t="s">
        <v>16</v>
      </c>
      <c r="H29" s="217"/>
      <c r="I29" s="217"/>
      <c r="J29" s="217"/>
      <c r="K29" s="217"/>
      <c r="L29" s="217"/>
      <c r="M29" s="217"/>
      <c r="N29" s="217"/>
      <c r="O29" s="217"/>
      <c r="P29" s="217"/>
      <c r="Q29" s="494" t="s">
        <v>135</v>
      </c>
      <c r="R29" s="494"/>
      <c r="S29" s="494"/>
      <c r="T29" s="494"/>
      <c r="U29" s="494"/>
      <c r="V29" s="494"/>
      <c r="W29" s="262" t="s">
        <v>17</v>
      </c>
      <c r="X29" s="218"/>
      <c r="Y29" s="495" t="s">
        <v>189</v>
      </c>
      <c r="Z29" s="495"/>
      <c r="AA29" s="495"/>
      <c r="AB29" s="495"/>
      <c r="AC29" s="495"/>
      <c r="AD29" s="495"/>
      <c r="AE29" s="262" t="s">
        <v>17</v>
      </c>
      <c r="AF29" s="218"/>
      <c r="AG29" s="494" t="s">
        <v>135</v>
      </c>
      <c r="AH29" s="494"/>
      <c r="AI29" s="494"/>
      <c r="AJ29" s="494"/>
      <c r="AK29" s="494"/>
      <c r="AL29" s="494"/>
      <c r="AM29" s="262" t="s">
        <v>17</v>
      </c>
      <c r="AN29" s="154">
        <v>23</v>
      </c>
      <c r="AO29" s="154"/>
      <c r="AP29" s="137"/>
      <c r="AQ29" s="137"/>
      <c r="AR29" s="170">
        <v>22</v>
      </c>
      <c r="AS29" s="170" t="s">
        <v>16</v>
      </c>
      <c r="AT29" s="172" t="s">
        <v>166</v>
      </c>
      <c r="AU29" s="172" t="s">
        <v>274</v>
      </c>
      <c r="AV29" s="59"/>
      <c r="AW29" s="170"/>
      <c r="AX29" s="170"/>
      <c r="AY29" s="170">
        <v>22</v>
      </c>
      <c r="AZ29" s="170" t="s">
        <v>17</v>
      </c>
      <c r="BA29" s="132" t="s">
        <v>220</v>
      </c>
      <c r="BB29" s="132" t="s">
        <v>258</v>
      </c>
      <c r="BC29" s="170">
        <v>22</v>
      </c>
      <c r="BD29" s="170" t="s">
        <v>17</v>
      </c>
      <c r="BE29" s="132" t="s">
        <v>175</v>
      </c>
      <c r="BF29" s="132" t="s">
        <v>242</v>
      </c>
      <c r="BG29" s="170">
        <v>22</v>
      </c>
      <c r="BH29" s="132" t="s">
        <v>17</v>
      </c>
      <c r="BI29" s="132" t="s">
        <v>152</v>
      </c>
      <c r="BJ29" s="132" t="s">
        <v>245</v>
      </c>
      <c r="BK29" s="1"/>
      <c r="BL29" s="1"/>
    </row>
    <row r="30" spans="1:64" ht="18.75">
      <c r="A30" s="501" t="s">
        <v>124</v>
      </c>
      <c r="B30" s="501"/>
      <c r="C30" s="501"/>
      <c r="D30" s="501"/>
      <c r="E30" s="501"/>
      <c r="F30" s="501"/>
      <c r="G30" s="256" t="s">
        <v>16</v>
      </c>
      <c r="H30" s="217"/>
      <c r="I30" s="217"/>
      <c r="J30" s="217"/>
      <c r="K30" s="217"/>
      <c r="L30" s="217"/>
      <c r="M30" s="217"/>
      <c r="N30" s="217"/>
      <c r="O30" s="217"/>
      <c r="P30" s="217"/>
      <c r="Q30" s="494" t="s">
        <v>126</v>
      </c>
      <c r="R30" s="494"/>
      <c r="S30" s="494"/>
      <c r="T30" s="494"/>
      <c r="U30" s="494"/>
      <c r="V30" s="494"/>
      <c r="W30" s="256" t="s">
        <v>17</v>
      </c>
      <c r="X30" s="218"/>
      <c r="Y30" s="495" t="s">
        <v>130</v>
      </c>
      <c r="Z30" s="495"/>
      <c r="AA30" s="495"/>
      <c r="AB30" s="495"/>
      <c r="AC30" s="495"/>
      <c r="AD30" s="495"/>
      <c r="AE30" s="256" t="s">
        <v>17</v>
      </c>
      <c r="AF30" s="218"/>
      <c r="AG30" s="494" t="s">
        <v>264</v>
      </c>
      <c r="AH30" s="494"/>
      <c r="AI30" s="494"/>
      <c r="AJ30" s="494"/>
      <c r="AK30" s="494"/>
      <c r="AL30" s="494"/>
      <c r="AM30" s="256" t="s">
        <v>17</v>
      </c>
      <c r="AN30" s="154">
        <v>24</v>
      </c>
      <c r="AO30" s="154"/>
      <c r="AP30" s="137"/>
      <c r="AQ30" s="137"/>
      <c r="AR30" s="170">
        <v>23</v>
      </c>
      <c r="AS30" s="132" t="s">
        <v>16</v>
      </c>
      <c r="AT30" s="172" t="s">
        <v>159</v>
      </c>
      <c r="AU30" s="172" t="s">
        <v>264</v>
      </c>
      <c r="AV30" s="59"/>
      <c r="AW30" s="170"/>
      <c r="AX30" s="170"/>
      <c r="AY30" s="170">
        <v>23</v>
      </c>
      <c r="AZ30" s="59" t="s">
        <v>17</v>
      </c>
      <c r="BA30" s="172" t="s">
        <v>207</v>
      </c>
      <c r="BB30" s="172" t="s">
        <v>135</v>
      </c>
      <c r="BC30" s="170">
        <v>23</v>
      </c>
      <c r="BD30" s="170" t="s">
        <v>17</v>
      </c>
      <c r="BE30" s="132" t="s">
        <v>189</v>
      </c>
      <c r="BF30" s="132" t="s">
        <v>189</v>
      </c>
      <c r="BG30" s="170">
        <v>23</v>
      </c>
      <c r="BH30" s="132" t="s">
        <v>17</v>
      </c>
      <c r="BI30" s="172" t="s">
        <v>56</v>
      </c>
      <c r="BJ30" s="172" t="s">
        <v>135</v>
      </c>
      <c r="BK30" s="1"/>
      <c r="BL30" s="1"/>
    </row>
    <row r="31" spans="1:64" ht="18.75">
      <c r="A31" s="500" t="s">
        <v>247</v>
      </c>
      <c r="B31" s="500"/>
      <c r="C31" s="500"/>
      <c r="D31" s="500"/>
      <c r="E31" s="500"/>
      <c r="F31" s="500"/>
      <c r="G31" s="256" t="s">
        <v>16</v>
      </c>
      <c r="H31" s="217"/>
      <c r="I31" s="217"/>
      <c r="J31" s="217"/>
      <c r="K31" s="217"/>
      <c r="L31" s="217"/>
      <c r="M31" s="217"/>
      <c r="N31" s="217"/>
      <c r="O31" s="217"/>
      <c r="P31" s="217"/>
      <c r="Q31" s="494" t="s">
        <v>249</v>
      </c>
      <c r="R31" s="494"/>
      <c r="S31" s="494"/>
      <c r="T31" s="494"/>
      <c r="U31" s="494"/>
      <c r="V31" s="494"/>
      <c r="W31" s="256" t="s">
        <v>17</v>
      </c>
      <c r="X31" s="220"/>
      <c r="Y31" s="495" t="s">
        <v>140</v>
      </c>
      <c r="Z31" s="495"/>
      <c r="AA31" s="495"/>
      <c r="AB31" s="495"/>
      <c r="AC31" s="495"/>
      <c r="AD31" s="495"/>
      <c r="AE31" s="256" t="s">
        <v>17</v>
      </c>
      <c r="AF31" s="220"/>
      <c r="AG31" s="390"/>
      <c r="AH31" s="390"/>
      <c r="AI31" s="390"/>
      <c r="AJ31" s="390"/>
      <c r="AK31" s="390"/>
      <c r="AL31" s="390"/>
      <c r="AM31" s="256"/>
      <c r="AN31" s="246">
        <v>25</v>
      </c>
      <c r="AO31" s="154"/>
      <c r="AP31" s="137"/>
      <c r="AQ31" s="137"/>
      <c r="AR31" s="170">
        <v>24</v>
      </c>
      <c r="AS31" s="132" t="s">
        <v>16</v>
      </c>
      <c r="AT31" s="132" t="s">
        <v>228</v>
      </c>
      <c r="AU31" s="132" t="s">
        <v>124</v>
      </c>
      <c r="AV31" s="59"/>
      <c r="AW31" s="132"/>
      <c r="AX31" s="132"/>
      <c r="AY31" s="170">
        <v>24</v>
      </c>
      <c r="AZ31" s="260" t="s">
        <v>17</v>
      </c>
      <c r="BA31" s="172" t="s">
        <v>126</v>
      </c>
      <c r="BB31" s="172" t="s">
        <v>126</v>
      </c>
      <c r="BC31" s="170">
        <v>24</v>
      </c>
      <c r="BD31" s="170" t="s">
        <v>17</v>
      </c>
      <c r="BE31" s="132" t="s">
        <v>161</v>
      </c>
      <c r="BF31" s="132" t="s">
        <v>130</v>
      </c>
      <c r="BG31" s="170">
        <v>24</v>
      </c>
      <c r="BH31" s="132" t="s">
        <v>17</v>
      </c>
      <c r="BI31" s="172" t="s">
        <v>159</v>
      </c>
      <c r="BJ31" s="172" t="s">
        <v>264</v>
      </c>
      <c r="BK31" s="1"/>
      <c r="BL31" s="1"/>
    </row>
    <row r="32" spans="1:64" ht="18.75">
      <c r="A32" s="500" t="s">
        <v>127</v>
      </c>
      <c r="B32" s="500"/>
      <c r="C32" s="500"/>
      <c r="D32" s="500"/>
      <c r="E32" s="500"/>
      <c r="F32" s="500"/>
      <c r="G32" s="256" t="s">
        <v>16</v>
      </c>
      <c r="H32" s="217"/>
      <c r="I32" s="217"/>
      <c r="J32" s="217"/>
      <c r="K32" s="217"/>
      <c r="L32" s="217"/>
      <c r="M32" s="217"/>
      <c r="N32" s="217"/>
      <c r="O32" s="217"/>
      <c r="P32" s="217"/>
      <c r="Q32" s="261"/>
      <c r="R32" s="261"/>
      <c r="S32" s="261"/>
      <c r="T32" s="261"/>
      <c r="U32" s="261"/>
      <c r="V32" s="261"/>
      <c r="W32" s="218"/>
      <c r="X32" s="218"/>
      <c r="Y32" s="495" t="s">
        <v>137</v>
      </c>
      <c r="Z32" s="495"/>
      <c r="AA32" s="495"/>
      <c r="AB32" s="495"/>
      <c r="AC32" s="495"/>
      <c r="AD32" s="495"/>
      <c r="AE32" s="262" t="s">
        <v>17</v>
      </c>
      <c r="AF32" s="218"/>
      <c r="AG32" s="259"/>
      <c r="AH32" s="259"/>
      <c r="AI32" s="259"/>
      <c r="AJ32" s="259"/>
      <c r="AK32" s="259"/>
      <c r="AL32" s="259"/>
      <c r="AM32" s="217"/>
      <c r="AN32" s="154">
        <v>26</v>
      </c>
      <c r="AO32" s="154"/>
      <c r="AP32" s="137"/>
      <c r="AQ32" s="137"/>
      <c r="AR32" s="170">
        <v>25</v>
      </c>
      <c r="AS32" s="170" t="s">
        <v>16</v>
      </c>
      <c r="AT32" s="172" t="s">
        <v>153</v>
      </c>
      <c r="AU32" s="172" t="s">
        <v>247</v>
      </c>
      <c r="AV32" s="59"/>
      <c r="AW32" s="170"/>
      <c r="AX32" s="170"/>
      <c r="AY32" s="170">
        <v>25</v>
      </c>
      <c r="AZ32" s="260" t="s">
        <v>17</v>
      </c>
      <c r="BA32" s="172" t="s">
        <v>210</v>
      </c>
      <c r="BB32" s="172" t="s">
        <v>249</v>
      </c>
      <c r="BC32" s="170">
        <v>25</v>
      </c>
      <c r="BD32" s="170" t="s">
        <v>17</v>
      </c>
      <c r="BE32" s="132" t="s">
        <v>188</v>
      </c>
      <c r="BF32" s="132" t="s">
        <v>140</v>
      </c>
      <c r="BG32" s="170">
        <v>25</v>
      </c>
      <c r="BH32" s="170" t="s">
        <v>17</v>
      </c>
      <c r="BI32" s="172" t="s">
        <v>206</v>
      </c>
      <c r="BJ32" s="172" t="s">
        <v>255</v>
      </c>
      <c r="BK32" s="1"/>
      <c r="BL32" s="1"/>
    </row>
    <row r="33" spans="1:64" ht="18.75">
      <c r="A33" s="501" t="s">
        <v>135</v>
      </c>
      <c r="B33" s="501"/>
      <c r="C33" s="501"/>
      <c r="D33" s="501"/>
      <c r="E33" s="501"/>
      <c r="F33" s="501"/>
      <c r="G33" s="256" t="s">
        <v>16</v>
      </c>
      <c r="H33" s="219"/>
      <c r="I33" s="219"/>
      <c r="J33" s="219"/>
      <c r="K33" s="219"/>
      <c r="L33" s="219"/>
      <c r="M33" s="219"/>
      <c r="N33" s="219"/>
      <c r="O33" s="219"/>
      <c r="P33" s="219"/>
      <c r="Q33" s="277"/>
      <c r="R33" s="277"/>
      <c r="S33" s="277"/>
      <c r="T33" s="277"/>
      <c r="U33" s="277"/>
      <c r="V33" s="277"/>
      <c r="W33" s="220"/>
      <c r="X33" s="220"/>
      <c r="Y33" s="495" t="s">
        <v>239</v>
      </c>
      <c r="Z33" s="495"/>
      <c r="AA33" s="495"/>
      <c r="AB33" s="495"/>
      <c r="AC33" s="495"/>
      <c r="AD33" s="495"/>
      <c r="AE33" s="256" t="s">
        <v>17</v>
      </c>
      <c r="AF33" s="220"/>
      <c r="AG33" s="220"/>
      <c r="AH33" s="220"/>
      <c r="AI33" s="220"/>
      <c r="AJ33" s="220"/>
      <c r="AK33" s="220"/>
      <c r="AL33" s="164"/>
      <c r="AM33" s="219"/>
      <c r="AN33" s="246">
        <v>27</v>
      </c>
      <c r="AO33" s="154"/>
      <c r="AP33" s="137"/>
      <c r="AQ33" s="137"/>
      <c r="AR33" s="137">
        <v>26</v>
      </c>
      <c r="AS33" s="170" t="s">
        <v>16</v>
      </c>
      <c r="AT33" s="172" t="s">
        <v>158</v>
      </c>
      <c r="AU33" s="172" t="s">
        <v>127</v>
      </c>
      <c r="AV33" s="59"/>
      <c r="AW33" s="170"/>
      <c r="AX33" s="170"/>
      <c r="AY33" s="170"/>
      <c r="AZ33" s="170"/>
      <c r="BA33" s="170"/>
      <c r="BB33" s="170"/>
      <c r="BC33" s="137">
        <v>26</v>
      </c>
      <c r="BD33" s="170" t="s">
        <v>17</v>
      </c>
      <c r="BE33" s="132" t="s">
        <v>172</v>
      </c>
      <c r="BF33" s="132" t="s">
        <v>137</v>
      </c>
      <c r="BG33" s="132"/>
      <c r="BH33" s="132"/>
      <c r="BI33" s="132"/>
      <c r="BJ33" s="1"/>
      <c r="BK33" s="1"/>
      <c r="BL33" s="1"/>
    </row>
    <row r="34" spans="1:64" ht="18.75">
      <c r="A34" s="256"/>
      <c r="B34" s="256"/>
      <c r="C34" s="256"/>
      <c r="D34" s="256"/>
      <c r="E34" s="256"/>
      <c r="F34" s="256"/>
      <c r="G34" s="262"/>
      <c r="H34" s="217"/>
      <c r="I34" s="217"/>
      <c r="J34" s="217"/>
      <c r="K34" s="217"/>
      <c r="L34" s="217"/>
      <c r="M34" s="217"/>
      <c r="N34" s="217"/>
      <c r="O34" s="217"/>
      <c r="P34" s="217"/>
      <c r="Q34" s="261"/>
      <c r="R34" s="261"/>
      <c r="S34" s="261"/>
      <c r="T34" s="261"/>
      <c r="U34" s="261"/>
      <c r="V34" s="261"/>
      <c r="W34" s="218"/>
      <c r="X34" s="218"/>
      <c r="Y34" s="495" t="s">
        <v>237</v>
      </c>
      <c r="Z34" s="495"/>
      <c r="AA34" s="495"/>
      <c r="AB34" s="495"/>
      <c r="AC34" s="495"/>
      <c r="AD34" s="495"/>
      <c r="AE34" s="256" t="s">
        <v>17</v>
      </c>
      <c r="AF34" s="218"/>
      <c r="AG34" s="259"/>
      <c r="AH34" s="259"/>
      <c r="AI34" s="259"/>
      <c r="AJ34" s="259"/>
      <c r="AK34" s="259"/>
      <c r="AL34" s="259"/>
      <c r="AM34" s="217"/>
      <c r="AN34" s="154">
        <v>28</v>
      </c>
      <c r="AO34" s="154"/>
      <c r="AP34" s="137"/>
      <c r="AQ34" s="137"/>
      <c r="AR34" s="137">
        <v>27</v>
      </c>
      <c r="AS34" s="170" t="s">
        <v>16</v>
      </c>
      <c r="AT34" s="132" t="s">
        <v>56</v>
      </c>
      <c r="AU34" s="132" t="s">
        <v>135</v>
      </c>
      <c r="AV34" s="59"/>
      <c r="AW34" s="170"/>
      <c r="AX34" s="170"/>
      <c r="AY34" s="170"/>
      <c r="AZ34" s="170"/>
      <c r="BA34" s="170"/>
      <c r="BB34" s="170"/>
      <c r="BC34" s="137">
        <v>27</v>
      </c>
      <c r="BD34" s="170" t="s">
        <v>17</v>
      </c>
      <c r="BE34" s="132" t="s">
        <v>179</v>
      </c>
      <c r="BF34" s="132" t="s">
        <v>239</v>
      </c>
      <c r="BG34" s="132"/>
      <c r="BH34" s="132"/>
      <c r="BI34" s="132"/>
      <c r="BJ34" s="250"/>
      <c r="BK34" s="250"/>
      <c r="BL34" s="250"/>
    </row>
    <row r="35" spans="1:64" ht="18.75">
      <c r="A35" s="256"/>
      <c r="B35" s="256"/>
      <c r="C35" s="256"/>
      <c r="D35" s="256"/>
      <c r="E35" s="256"/>
      <c r="F35" s="256"/>
      <c r="G35" s="262"/>
      <c r="H35" s="217"/>
      <c r="I35" s="217"/>
      <c r="J35" s="217"/>
      <c r="K35" s="217"/>
      <c r="L35" s="217"/>
      <c r="M35" s="217"/>
      <c r="N35" s="217"/>
      <c r="O35" s="217"/>
      <c r="P35" s="217"/>
      <c r="Q35" s="261"/>
      <c r="R35" s="261"/>
      <c r="S35" s="261"/>
      <c r="T35" s="261"/>
      <c r="U35" s="261"/>
      <c r="V35" s="261"/>
      <c r="W35" s="218"/>
      <c r="X35" s="218"/>
      <c r="Y35" s="495" t="s">
        <v>196</v>
      </c>
      <c r="Z35" s="495"/>
      <c r="AA35" s="495"/>
      <c r="AB35" s="495"/>
      <c r="AC35" s="495"/>
      <c r="AD35" s="495"/>
      <c r="AE35" s="256" t="s">
        <v>145</v>
      </c>
      <c r="AF35" s="218"/>
      <c r="AG35" s="259"/>
      <c r="AH35" s="259"/>
      <c r="AI35" s="259"/>
      <c r="AJ35" s="259"/>
      <c r="AK35" s="259"/>
      <c r="AL35" s="259"/>
      <c r="AM35" s="217"/>
      <c r="AN35" s="154">
        <v>29</v>
      </c>
      <c r="AO35" s="154"/>
      <c r="AP35" s="137"/>
      <c r="AQ35" s="137"/>
      <c r="AR35" s="137"/>
      <c r="AS35" s="132"/>
      <c r="AT35" s="59"/>
      <c r="AU35" s="59"/>
      <c r="AV35" s="59"/>
      <c r="AW35" s="170"/>
      <c r="AX35" s="170"/>
      <c r="AY35" s="170"/>
      <c r="AZ35" s="170"/>
      <c r="BA35" s="170"/>
      <c r="BB35" s="170"/>
      <c r="BC35" s="170">
        <v>28</v>
      </c>
      <c r="BD35" s="170" t="s">
        <v>17</v>
      </c>
      <c r="BE35" s="132" t="s">
        <v>173</v>
      </c>
      <c r="BF35" s="132" t="s">
        <v>237</v>
      </c>
      <c r="BG35" s="132"/>
      <c r="BH35" s="132"/>
      <c r="BI35" s="132"/>
      <c r="BJ35" s="250"/>
      <c r="BK35" s="250"/>
      <c r="BL35" s="250"/>
    </row>
    <row r="36" spans="1:64" ht="18.75">
      <c r="A36" s="256"/>
      <c r="B36" s="256"/>
      <c r="C36" s="256"/>
      <c r="D36" s="256"/>
      <c r="E36" s="256"/>
      <c r="F36" s="256"/>
      <c r="G36" s="262"/>
      <c r="H36" s="217"/>
      <c r="I36" s="217"/>
      <c r="J36" s="217"/>
      <c r="K36" s="217"/>
      <c r="L36" s="217"/>
      <c r="M36" s="217"/>
      <c r="N36" s="217"/>
      <c r="O36" s="217"/>
      <c r="P36" s="217"/>
      <c r="Q36" s="261"/>
      <c r="R36" s="261"/>
      <c r="S36" s="261"/>
      <c r="T36" s="261"/>
      <c r="U36" s="261"/>
      <c r="V36" s="261"/>
      <c r="W36" s="218"/>
      <c r="X36" s="218"/>
      <c r="Y36" s="495" t="s">
        <v>131</v>
      </c>
      <c r="Z36" s="495"/>
      <c r="AA36" s="495"/>
      <c r="AB36" s="495"/>
      <c r="AC36" s="495"/>
      <c r="AD36" s="495"/>
      <c r="AE36" s="262" t="s">
        <v>145</v>
      </c>
      <c r="AF36" s="218"/>
      <c r="AG36" s="259"/>
      <c r="AH36" s="259"/>
      <c r="AI36" s="259"/>
      <c r="AJ36" s="259"/>
      <c r="AK36" s="259"/>
      <c r="AL36" s="259"/>
      <c r="AM36" s="217"/>
      <c r="AN36" s="154">
        <v>30</v>
      </c>
      <c r="AO36" s="154"/>
      <c r="AP36" s="137"/>
      <c r="AQ36" s="137"/>
      <c r="AR36" s="137"/>
      <c r="AS36" s="132"/>
      <c r="AT36" s="59"/>
      <c r="AU36" s="59"/>
      <c r="AV36" s="59"/>
      <c r="AW36" s="170"/>
      <c r="AX36" s="170"/>
      <c r="AY36" s="170"/>
      <c r="AZ36" s="170"/>
      <c r="BA36" s="170"/>
      <c r="BB36" s="170"/>
      <c r="BC36" s="170">
        <v>29</v>
      </c>
      <c r="BD36" s="170" t="s">
        <v>145</v>
      </c>
      <c r="BE36" s="132" t="s">
        <v>196</v>
      </c>
      <c r="BF36" s="132" t="s">
        <v>196</v>
      </c>
      <c r="BG36" s="132"/>
      <c r="BH36" s="132"/>
      <c r="BI36" s="132"/>
      <c r="BJ36" s="250"/>
      <c r="BK36" s="250"/>
      <c r="BL36" s="250"/>
    </row>
    <row r="37" spans="1:64" ht="18.75">
      <c r="A37" s="256"/>
      <c r="B37" s="256"/>
      <c r="C37" s="256"/>
      <c r="D37" s="256"/>
      <c r="E37" s="256"/>
      <c r="F37" s="256"/>
      <c r="G37" s="262"/>
      <c r="H37" s="217"/>
      <c r="I37" s="217"/>
      <c r="J37" s="217"/>
      <c r="K37" s="217"/>
      <c r="L37" s="217"/>
      <c r="M37" s="217"/>
      <c r="N37" s="217"/>
      <c r="O37" s="217"/>
      <c r="P37" s="217"/>
      <c r="Q37" s="261"/>
      <c r="R37" s="261"/>
      <c r="S37" s="261"/>
      <c r="T37" s="261"/>
      <c r="U37" s="261"/>
      <c r="V37" s="261"/>
      <c r="W37" s="218"/>
      <c r="X37" s="218"/>
      <c r="Y37" s="494" t="s">
        <v>141</v>
      </c>
      <c r="Z37" s="494"/>
      <c r="AA37" s="494"/>
      <c r="AB37" s="494"/>
      <c r="AC37" s="494"/>
      <c r="AD37" s="494"/>
      <c r="AE37" s="256" t="s">
        <v>145</v>
      </c>
      <c r="AF37" s="218"/>
      <c r="AG37" s="259"/>
      <c r="AH37" s="259"/>
      <c r="AI37" s="259"/>
      <c r="AJ37" s="259"/>
      <c r="AK37" s="259"/>
      <c r="AL37" s="259"/>
      <c r="AM37" s="217"/>
      <c r="AN37" s="154">
        <v>31</v>
      </c>
      <c r="AO37" s="154"/>
      <c r="AP37" s="137"/>
      <c r="AQ37" s="137"/>
      <c r="AR37" s="137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>
        <v>30</v>
      </c>
      <c r="BD37" s="170" t="s">
        <v>145</v>
      </c>
      <c r="BE37" s="132" t="s">
        <v>162</v>
      </c>
      <c r="BF37" s="132" t="s">
        <v>131</v>
      </c>
      <c r="BG37" s="132"/>
      <c r="BH37" s="132"/>
      <c r="BI37" s="132"/>
      <c r="BJ37" s="1"/>
      <c r="BK37" s="1"/>
      <c r="BL37" s="1"/>
    </row>
    <row r="38" spans="1:64" ht="18.75">
      <c r="A38" s="256"/>
      <c r="B38" s="256"/>
      <c r="C38" s="256"/>
      <c r="D38" s="256"/>
      <c r="E38" s="256"/>
      <c r="F38" s="256"/>
      <c r="G38" s="262"/>
      <c r="H38" s="217"/>
      <c r="I38" s="217"/>
      <c r="J38" s="217"/>
      <c r="K38" s="217"/>
      <c r="L38" s="217"/>
      <c r="M38" s="217"/>
      <c r="N38" s="217"/>
      <c r="O38" s="217"/>
      <c r="P38" s="217"/>
      <c r="Q38" s="261"/>
      <c r="R38" s="261"/>
      <c r="S38" s="261"/>
      <c r="T38" s="261"/>
      <c r="U38" s="261"/>
      <c r="V38" s="261"/>
      <c r="W38" s="218"/>
      <c r="X38" s="218"/>
      <c r="Y38" s="495" t="s">
        <v>236</v>
      </c>
      <c r="Z38" s="495"/>
      <c r="AA38" s="495"/>
      <c r="AB38" s="495"/>
      <c r="AC38" s="495"/>
      <c r="AD38" s="495"/>
      <c r="AE38" s="256" t="s">
        <v>145</v>
      </c>
      <c r="AF38" s="218"/>
      <c r="AG38" s="259"/>
      <c r="AH38" s="259"/>
      <c r="AI38" s="259"/>
      <c r="AJ38" s="259"/>
      <c r="AK38" s="259"/>
      <c r="AL38" s="259"/>
      <c r="AM38" s="217"/>
      <c r="AN38" s="154">
        <v>32</v>
      </c>
      <c r="AO38" s="154"/>
      <c r="AP38" s="137"/>
      <c r="AQ38" s="137"/>
      <c r="AR38" s="137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>
        <v>31</v>
      </c>
      <c r="BD38" s="170" t="s">
        <v>145</v>
      </c>
      <c r="BE38" s="172" t="s">
        <v>201</v>
      </c>
      <c r="BF38" s="172" t="s">
        <v>141</v>
      </c>
      <c r="BG38" s="132"/>
      <c r="BH38" s="132"/>
      <c r="BI38" s="132"/>
      <c r="BJ38" s="1"/>
      <c r="BK38" s="1"/>
      <c r="BL38" s="1"/>
    </row>
    <row r="39" spans="1:64" ht="18.75">
      <c r="A39" s="256"/>
      <c r="B39" s="256"/>
      <c r="C39" s="256"/>
      <c r="D39" s="256"/>
      <c r="E39" s="256"/>
      <c r="F39" s="256"/>
      <c r="G39" s="262"/>
      <c r="H39" s="217"/>
      <c r="I39" s="217"/>
      <c r="J39" s="217"/>
      <c r="K39" s="217"/>
      <c r="L39" s="217"/>
      <c r="M39" s="217"/>
      <c r="N39" s="217"/>
      <c r="O39" s="217"/>
      <c r="P39" s="217"/>
      <c r="Q39" s="261"/>
      <c r="R39" s="261"/>
      <c r="S39" s="261"/>
      <c r="T39" s="261"/>
      <c r="U39" s="261"/>
      <c r="V39" s="261"/>
      <c r="W39" s="218"/>
      <c r="X39" s="218"/>
      <c r="Y39" s="495" t="s">
        <v>139</v>
      </c>
      <c r="Z39" s="495"/>
      <c r="AA39" s="495"/>
      <c r="AB39" s="495"/>
      <c r="AC39" s="495"/>
      <c r="AD39" s="495"/>
      <c r="AE39" s="262" t="s">
        <v>145</v>
      </c>
      <c r="AF39" s="218"/>
      <c r="AG39" s="259"/>
      <c r="AH39" s="259"/>
      <c r="AI39" s="259"/>
      <c r="AJ39" s="259"/>
      <c r="AK39" s="259"/>
      <c r="AL39" s="259"/>
      <c r="AM39" s="217"/>
      <c r="AN39" s="154">
        <v>33</v>
      </c>
      <c r="AO39" s="154"/>
      <c r="AP39" s="137"/>
      <c r="AQ39" s="137"/>
      <c r="AR39" s="137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>
        <v>32</v>
      </c>
      <c r="BD39" s="170" t="s">
        <v>145</v>
      </c>
      <c r="BE39" s="132" t="s">
        <v>182</v>
      </c>
      <c r="BF39" s="132" t="s">
        <v>236</v>
      </c>
      <c r="BG39" s="132"/>
      <c r="BH39" s="132"/>
      <c r="BI39" s="132"/>
      <c r="BJ39" s="1"/>
      <c r="BK39" s="1"/>
      <c r="BL39" s="1"/>
    </row>
    <row r="40" spans="1:64" ht="18.75">
      <c r="A40" s="256"/>
      <c r="B40" s="256"/>
      <c r="C40" s="256"/>
      <c r="D40" s="256"/>
      <c r="E40" s="256"/>
      <c r="F40" s="256"/>
      <c r="G40" s="262"/>
      <c r="H40" s="217"/>
      <c r="I40" s="217"/>
      <c r="J40" s="217"/>
      <c r="K40" s="217"/>
      <c r="L40" s="217"/>
      <c r="M40" s="217"/>
      <c r="N40" s="217"/>
      <c r="O40" s="217"/>
      <c r="P40" s="217"/>
      <c r="Q40" s="261"/>
      <c r="R40" s="261"/>
      <c r="S40" s="261"/>
      <c r="T40" s="261"/>
      <c r="U40" s="261"/>
      <c r="V40" s="261"/>
      <c r="W40" s="218"/>
      <c r="X40" s="218"/>
      <c r="Y40" s="494" t="s">
        <v>136</v>
      </c>
      <c r="Z40" s="494"/>
      <c r="AA40" s="494"/>
      <c r="AB40" s="494"/>
      <c r="AC40" s="494"/>
      <c r="AD40" s="494"/>
      <c r="AE40" s="256" t="s">
        <v>145</v>
      </c>
      <c r="AF40" s="218"/>
      <c r="AG40" s="259"/>
      <c r="AH40" s="259"/>
      <c r="AI40" s="259"/>
      <c r="AJ40" s="259"/>
      <c r="AK40" s="259"/>
      <c r="AL40" s="259"/>
      <c r="AM40" s="217"/>
      <c r="AN40" s="154">
        <v>34</v>
      </c>
      <c r="AO40" s="154"/>
      <c r="AP40" s="137"/>
      <c r="AQ40" s="137"/>
      <c r="AR40" s="137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70">
        <v>33</v>
      </c>
      <c r="BD40" s="170" t="s">
        <v>145</v>
      </c>
      <c r="BE40" s="132" t="s">
        <v>178</v>
      </c>
      <c r="BF40" s="132" t="s">
        <v>139</v>
      </c>
      <c r="BG40" s="132"/>
      <c r="BH40" s="132"/>
      <c r="BI40" s="132"/>
    </row>
    <row r="41" spans="1:64" ht="18.75">
      <c r="A41" s="256"/>
      <c r="B41" s="256"/>
      <c r="C41" s="256"/>
      <c r="D41" s="256"/>
      <c r="E41" s="256"/>
      <c r="F41" s="256"/>
      <c r="G41" s="262"/>
      <c r="H41" s="217"/>
      <c r="I41" s="217"/>
      <c r="J41" s="217"/>
      <c r="K41" s="217"/>
      <c r="L41" s="217"/>
      <c r="M41" s="217"/>
      <c r="N41" s="217"/>
      <c r="O41" s="217"/>
      <c r="P41" s="217"/>
      <c r="Q41" s="261"/>
      <c r="R41" s="261"/>
      <c r="S41" s="261"/>
      <c r="T41" s="261"/>
      <c r="U41" s="261"/>
      <c r="V41" s="261"/>
      <c r="W41" s="218"/>
      <c r="X41" s="218"/>
      <c r="Y41" s="495" t="s">
        <v>238</v>
      </c>
      <c r="Z41" s="495"/>
      <c r="AA41" s="495"/>
      <c r="AB41" s="495"/>
      <c r="AC41" s="495"/>
      <c r="AD41" s="495"/>
      <c r="AE41" s="256" t="s">
        <v>145</v>
      </c>
      <c r="AF41" s="220"/>
      <c r="AG41" s="164"/>
      <c r="AH41" s="164"/>
      <c r="AI41" s="164"/>
      <c r="AJ41" s="164"/>
      <c r="AK41" s="164"/>
      <c r="AL41" s="164"/>
      <c r="AM41" s="219"/>
      <c r="AN41" s="246">
        <v>35</v>
      </c>
      <c r="AO41" s="154"/>
      <c r="AP41" s="137"/>
      <c r="AQ41" s="137"/>
      <c r="AR41" s="137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70">
        <v>34</v>
      </c>
      <c r="BD41" s="170" t="s">
        <v>145</v>
      </c>
      <c r="BE41" s="172" t="s">
        <v>171</v>
      </c>
      <c r="BF41" s="172" t="s">
        <v>136</v>
      </c>
      <c r="BG41" s="132"/>
      <c r="BH41" s="132"/>
      <c r="BI41" s="132"/>
    </row>
    <row r="42" spans="1:64" ht="18.75">
      <c r="A42" s="256"/>
      <c r="B42" s="256"/>
      <c r="C42" s="256"/>
      <c r="D42" s="256"/>
      <c r="E42" s="256"/>
      <c r="F42" s="256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61"/>
      <c r="R42" s="261"/>
      <c r="S42" s="261"/>
      <c r="T42" s="261"/>
      <c r="U42" s="261"/>
      <c r="V42" s="261"/>
      <c r="W42" s="218"/>
      <c r="X42" s="217"/>
      <c r="Y42" s="256"/>
      <c r="Z42" s="256"/>
      <c r="AA42" s="256"/>
      <c r="AB42" s="256"/>
      <c r="AC42" s="256"/>
      <c r="AD42" s="256"/>
      <c r="AE42" s="256"/>
      <c r="AF42" s="217"/>
      <c r="AG42" s="256"/>
      <c r="AH42" s="256"/>
      <c r="AI42" s="256"/>
      <c r="AJ42" s="256"/>
      <c r="AK42" s="256"/>
      <c r="AL42" s="256"/>
      <c r="AM42" s="217"/>
      <c r="AN42" s="154"/>
      <c r="AO42" s="154"/>
      <c r="AP42" s="137"/>
      <c r="AQ42" s="137"/>
      <c r="AR42" s="137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70">
        <v>35</v>
      </c>
      <c r="BD42" s="170" t="s">
        <v>145</v>
      </c>
      <c r="BE42" s="132" t="s">
        <v>194</v>
      </c>
      <c r="BF42" s="132" t="s">
        <v>238</v>
      </c>
      <c r="BG42" s="132"/>
      <c r="BH42" s="132"/>
      <c r="BI42" s="132"/>
    </row>
    <row r="43" spans="1:64" ht="18">
      <c r="A43" s="251"/>
      <c r="B43" s="251"/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156"/>
      <c r="AM43" s="156"/>
      <c r="AN43" s="156"/>
      <c r="AO43" s="156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</row>
    <row r="44" spans="1:64" ht="18">
      <c r="A44" s="251" t="s">
        <v>60</v>
      </c>
      <c r="B44" s="251"/>
      <c r="C44" s="251"/>
      <c r="D44" s="251"/>
      <c r="E44" s="251"/>
      <c r="F44" s="251"/>
      <c r="G44" s="251"/>
      <c r="H44" s="251"/>
      <c r="I44" s="251"/>
      <c r="J44" s="251" t="s">
        <v>61</v>
      </c>
      <c r="K44" s="251"/>
      <c r="L44" s="251">
        <v>10</v>
      </c>
      <c r="M44" s="251" t="s">
        <v>62</v>
      </c>
      <c r="N44" s="251"/>
      <c r="O44" s="251" t="s">
        <v>63</v>
      </c>
      <c r="P44" s="251"/>
      <c r="Q44" s="251"/>
      <c r="R44" s="251">
        <v>5</v>
      </c>
      <c r="S44" s="251" t="s">
        <v>62</v>
      </c>
      <c r="T44" s="251"/>
      <c r="U44" s="251" t="s">
        <v>64</v>
      </c>
      <c r="V44" s="251"/>
      <c r="W44" s="251"/>
      <c r="X44" s="251"/>
      <c r="Y44" s="252" t="s">
        <v>65</v>
      </c>
      <c r="Z44" s="251"/>
      <c r="AA44" s="251" t="s">
        <v>66</v>
      </c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156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</row>
    <row r="45" spans="1:64" ht="18">
      <c r="A45" s="251"/>
      <c r="B45" s="251"/>
      <c r="C45" s="251"/>
      <c r="D45" s="251"/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156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</row>
    <row r="46" spans="1:64" ht="18">
      <c r="A46" s="496" t="s">
        <v>58</v>
      </c>
      <c r="B46" s="496"/>
      <c r="C46" s="496"/>
      <c r="D46" s="496"/>
      <c r="E46" s="253"/>
      <c r="F46" s="253"/>
      <c r="G46" s="253"/>
      <c r="H46" s="254"/>
      <c r="I46" s="496" t="s">
        <v>59</v>
      </c>
      <c r="J46" s="496"/>
      <c r="K46" s="496"/>
      <c r="L46" s="496"/>
      <c r="M46" s="254"/>
      <c r="N46" s="254"/>
      <c r="O46" s="254"/>
      <c r="P46" s="254"/>
      <c r="Q46" s="497" t="s">
        <v>21</v>
      </c>
      <c r="R46" s="497"/>
      <c r="S46" s="497"/>
      <c r="T46" s="254"/>
      <c r="U46" s="254"/>
      <c r="V46" s="254"/>
      <c r="W46" s="154"/>
      <c r="X46" s="154"/>
      <c r="Y46" s="498" t="s">
        <v>19</v>
      </c>
      <c r="Z46" s="498"/>
      <c r="AA46" s="498"/>
      <c r="AB46" s="253"/>
      <c r="AC46" s="253"/>
      <c r="AD46" s="253"/>
      <c r="AE46" s="155"/>
      <c r="AF46" s="156"/>
      <c r="AG46" s="499" t="s">
        <v>18</v>
      </c>
      <c r="AH46" s="499"/>
      <c r="AI46" s="499"/>
      <c r="AJ46" s="251"/>
      <c r="AK46" s="251"/>
      <c r="AL46" s="251"/>
      <c r="AM46" s="251"/>
      <c r="AN46" s="251"/>
      <c r="AO46" s="156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</row>
    <row r="47" spans="1:64" ht="15">
      <c r="A47" s="251" t="s">
        <v>113</v>
      </c>
      <c r="B47" s="251"/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156"/>
    </row>
    <row r="48" spans="1:64" ht="15">
      <c r="A48" s="252" t="s">
        <v>65</v>
      </c>
      <c r="B48" s="252"/>
      <c r="C48" s="252" t="s">
        <v>67</v>
      </c>
      <c r="D48" s="252"/>
      <c r="E48" s="252"/>
      <c r="F48" s="252"/>
      <c r="G48" s="252"/>
      <c r="H48" s="252"/>
      <c r="I48" s="252" t="s">
        <v>65</v>
      </c>
      <c r="J48" s="252"/>
      <c r="K48" s="252" t="s">
        <v>67</v>
      </c>
      <c r="L48" s="252"/>
      <c r="M48" s="252"/>
      <c r="N48" s="252"/>
      <c r="O48" s="252"/>
      <c r="P48" s="252"/>
      <c r="Q48" s="252" t="s">
        <v>65</v>
      </c>
      <c r="R48" s="252"/>
      <c r="S48" s="252" t="s">
        <v>67</v>
      </c>
      <c r="T48" s="252"/>
      <c r="U48" s="252"/>
      <c r="V48" s="252"/>
      <c r="W48" s="252"/>
      <c r="X48" s="252"/>
      <c r="Y48" s="252" t="s">
        <v>65</v>
      </c>
      <c r="Z48" s="252"/>
      <c r="AA48" s="252" t="s">
        <v>67</v>
      </c>
      <c r="AB48" s="252"/>
      <c r="AC48" s="252"/>
      <c r="AD48" s="252"/>
      <c r="AE48" s="252"/>
      <c r="AF48" s="252"/>
      <c r="AG48" s="252" t="s">
        <v>65</v>
      </c>
      <c r="AH48" s="252"/>
      <c r="AI48" s="252" t="s">
        <v>67</v>
      </c>
      <c r="AJ48" s="252"/>
      <c r="AK48" s="252"/>
      <c r="AL48" s="252"/>
      <c r="AM48" s="252"/>
      <c r="AN48" s="251"/>
      <c r="AO48" s="156"/>
    </row>
    <row r="49" spans="1:41" ht="15">
      <c r="A49" s="251" t="s">
        <v>149</v>
      </c>
      <c r="B49" s="251"/>
      <c r="C49" s="251"/>
      <c r="D49" s="251"/>
      <c r="E49" s="251"/>
      <c r="F49" s="251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2"/>
      <c r="AK49" s="252"/>
      <c r="AL49" s="252"/>
      <c r="AM49" s="252"/>
      <c r="AN49" s="251"/>
      <c r="AO49" s="156"/>
    </row>
    <row r="50" spans="1:41" ht="15">
      <c r="A50" s="252" t="s">
        <v>69</v>
      </c>
      <c r="B50" s="252"/>
      <c r="C50" s="252" t="s">
        <v>67</v>
      </c>
      <c r="D50" s="252"/>
      <c r="E50" s="252"/>
      <c r="F50" s="252"/>
      <c r="G50" s="252"/>
      <c r="H50" s="252"/>
      <c r="I50" s="252" t="s">
        <v>144</v>
      </c>
      <c r="J50" s="252"/>
      <c r="K50" s="252" t="s">
        <v>67</v>
      </c>
      <c r="L50" s="252"/>
      <c r="M50" s="252"/>
      <c r="N50" s="252"/>
      <c r="O50" s="252"/>
      <c r="P50" s="252"/>
      <c r="Q50" s="252" t="s">
        <v>69</v>
      </c>
      <c r="R50" s="252"/>
      <c r="S50" s="252" t="s">
        <v>67</v>
      </c>
      <c r="T50" s="252"/>
      <c r="U50" s="252"/>
      <c r="V50" s="252"/>
      <c r="W50" s="252"/>
      <c r="X50" s="252"/>
      <c r="Y50" s="252" t="s">
        <v>144</v>
      </c>
      <c r="Z50" s="252"/>
      <c r="AA50" s="252" t="s">
        <v>67</v>
      </c>
      <c r="AB50" s="252"/>
      <c r="AC50" s="252"/>
      <c r="AD50" s="252"/>
      <c r="AE50" s="252"/>
      <c r="AF50" s="252"/>
      <c r="AG50" s="252" t="s">
        <v>68</v>
      </c>
      <c r="AH50" s="252"/>
      <c r="AI50" s="252" t="s">
        <v>67</v>
      </c>
      <c r="AJ50" s="252"/>
      <c r="AK50" s="252"/>
      <c r="AL50" s="252"/>
      <c r="AM50" s="252"/>
      <c r="AN50" s="251"/>
      <c r="AO50" s="156"/>
    </row>
    <row r="51" spans="1:41" ht="15">
      <c r="A51" s="255"/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2"/>
      <c r="AK51" s="252"/>
      <c r="AL51" s="252"/>
      <c r="AM51" s="252"/>
      <c r="AN51" s="251"/>
      <c r="AO51" s="156"/>
    </row>
    <row r="52" spans="1:41" ht="15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252"/>
      <c r="AK52" s="252"/>
      <c r="AL52" s="252"/>
      <c r="AM52" s="252"/>
      <c r="AN52" s="251"/>
      <c r="AO52" s="156"/>
    </row>
    <row r="53" spans="1:4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255"/>
      <c r="AK53" s="255"/>
      <c r="AL53" s="255"/>
      <c r="AM53" s="255"/>
      <c r="AN53" s="156"/>
      <c r="AO53" s="156"/>
    </row>
    <row r="54" spans="1:4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</row>
    <row r="55" spans="1:4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</row>
    <row r="56" spans="1:4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</row>
    <row r="57" spans="1:4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</row>
    <row r="58" spans="1:4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</row>
    <row r="59" spans="1:4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  <c r="AO59" s="156"/>
    </row>
    <row r="60" spans="1:4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</row>
    <row r="61" spans="1:4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</row>
    <row r="62" spans="1:4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</row>
    <row r="63" spans="1:4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</row>
    <row r="64" spans="1:4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</row>
    <row r="65" spans="1:4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</row>
    <row r="66" spans="1:4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</row>
    <row r="67" spans="1:4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</row>
    <row r="68" spans="1:4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</row>
    <row r="69" spans="1:4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</row>
    <row r="70" spans="1:4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  <c r="AO70" s="156"/>
    </row>
    <row r="71" spans="1:4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  <c r="AO71" s="156"/>
    </row>
    <row r="72" spans="1:4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</row>
    <row r="73" spans="1:4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  <c r="AO73" s="156"/>
    </row>
    <row r="74" spans="1:4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  <c r="AG74" s="156"/>
      <c r="AH74" s="156"/>
      <c r="AI74" s="156"/>
      <c r="AJ74" s="156"/>
      <c r="AK74" s="156"/>
      <c r="AL74" s="156"/>
      <c r="AM74" s="156"/>
      <c r="AN74" s="156"/>
      <c r="AO74" s="156"/>
    </row>
    <row r="75" spans="1:4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  <c r="AD75" s="156"/>
      <c r="AE75" s="156"/>
      <c r="AF75" s="156"/>
      <c r="AG75" s="156"/>
      <c r="AH75" s="156"/>
      <c r="AI75" s="156"/>
      <c r="AJ75" s="156"/>
      <c r="AK75" s="156"/>
      <c r="AL75" s="156"/>
      <c r="AM75" s="156"/>
      <c r="AN75" s="156"/>
      <c r="AO75" s="156"/>
    </row>
    <row r="76" spans="1:4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  <c r="Y76" s="156"/>
      <c r="Z76" s="156"/>
      <c r="AA76" s="156"/>
      <c r="AB76" s="156"/>
      <c r="AC76" s="156"/>
      <c r="AD76" s="156"/>
      <c r="AE76" s="156"/>
      <c r="AF76" s="156"/>
      <c r="AG76" s="156"/>
      <c r="AH76" s="156"/>
      <c r="AI76" s="156"/>
      <c r="AJ76" s="156"/>
      <c r="AK76" s="156"/>
      <c r="AL76" s="156"/>
      <c r="AM76" s="156"/>
      <c r="AN76" s="156"/>
      <c r="AO76" s="156"/>
    </row>
    <row r="77" spans="1:4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6"/>
      <c r="AD77" s="156"/>
      <c r="AE77" s="156"/>
      <c r="AF77" s="156"/>
      <c r="AG77" s="156"/>
      <c r="AH77" s="156"/>
      <c r="AI77" s="156"/>
      <c r="AJ77" s="156"/>
      <c r="AK77" s="156"/>
      <c r="AL77" s="156"/>
      <c r="AM77" s="156"/>
      <c r="AN77" s="156"/>
      <c r="AO77" s="156"/>
    </row>
    <row r="78" spans="1:4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</row>
    <row r="79" spans="1:4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</row>
    <row r="80" spans="1:4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</row>
    <row r="81" spans="1:4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</row>
    <row r="82" spans="1:4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</row>
    <row r="83" spans="1:4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</row>
    <row r="84" spans="1:4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</row>
    <row r="85" spans="1:4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</row>
    <row r="86" spans="1:4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</row>
    <row r="87" spans="1:4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  <c r="AG87" s="156"/>
      <c r="AH87" s="156"/>
      <c r="AI87" s="156"/>
      <c r="AJ87" s="156"/>
      <c r="AK87" s="156"/>
      <c r="AL87" s="156"/>
      <c r="AM87" s="156"/>
      <c r="AN87" s="156"/>
      <c r="AO87" s="156"/>
    </row>
    <row r="88" spans="1:4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56"/>
      <c r="AK88" s="156"/>
      <c r="AL88" s="156"/>
      <c r="AM88" s="156"/>
      <c r="AN88" s="156"/>
      <c r="AO88" s="156"/>
    </row>
    <row r="89" spans="1:4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156"/>
      <c r="AK89" s="156"/>
      <c r="AL89" s="156"/>
      <c r="AM89" s="156"/>
      <c r="AN89" s="156"/>
      <c r="AO89" s="156"/>
    </row>
    <row r="90" spans="1:4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</row>
    <row r="91" spans="1:4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Y91" s="156"/>
      <c r="Z91" s="156"/>
      <c r="AA91" s="156"/>
      <c r="AB91" s="156"/>
      <c r="AC91" s="156"/>
      <c r="AD91" s="156"/>
      <c r="AE91" s="156"/>
      <c r="AF91" s="156"/>
      <c r="AG91" s="156"/>
      <c r="AH91" s="156"/>
      <c r="AI91" s="156"/>
      <c r="AJ91" s="156"/>
      <c r="AK91" s="156"/>
      <c r="AL91" s="156"/>
      <c r="AM91" s="156"/>
      <c r="AN91" s="156"/>
      <c r="AO91" s="156"/>
    </row>
    <row r="92" spans="1:4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156"/>
      <c r="AK92" s="156"/>
      <c r="AL92" s="156"/>
      <c r="AM92" s="156"/>
      <c r="AN92" s="156"/>
      <c r="AO92" s="156"/>
    </row>
  </sheetData>
  <sortState ref="BH8:BI32">
    <sortCondition ref="BH8:BH32"/>
  </sortState>
  <mergeCells count="134">
    <mergeCell ref="A11:F11"/>
    <mergeCell ref="A12:F12"/>
    <mergeCell ref="A13:F13"/>
    <mergeCell ref="A14:F14"/>
    <mergeCell ref="Y32:AD32"/>
    <mergeCell ref="AG7:AL7"/>
    <mergeCell ref="Q7:V7"/>
    <mergeCell ref="I7:N7"/>
    <mergeCell ref="Q18:V18"/>
    <mergeCell ref="I12:N12"/>
    <mergeCell ref="I13:N13"/>
    <mergeCell ref="Q17:V17"/>
    <mergeCell ref="Y13:AD13"/>
    <mergeCell ref="Y14:AD14"/>
    <mergeCell ref="Y17:AD17"/>
    <mergeCell ref="Y15:AD15"/>
    <mergeCell ref="Y16:AD16"/>
    <mergeCell ref="Y12:AD12"/>
    <mergeCell ref="AG18:AL18"/>
    <mergeCell ref="AG19:AL19"/>
    <mergeCell ref="Q11:V11"/>
    <mergeCell ref="Q12:V12"/>
    <mergeCell ref="Q13:V13"/>
    <mergeCell ref="Q15:V15"/>
    <mergeCell ref="Q14:V14"/>
    <mergeCell ref="Q16:V16"/>
    <mergeCell ref="A15:F15"/>
    <mergeCell ref="Y28:AD28"/>
    <mergeCell ref="Y29:AD29"/>
    <mergeCell ref="Y30:AD30"/>
    <mergeCell ref="Y31:AD31"/>
    <mergeCell ref="Y18:AD18"/>
    <mergeCell ref="A27:F27"/>
    <mergeCell ref="A28:F28"/>
    <mergeCell ref="A29:F29"/>
    <mergeCell ref="A30:F30"/>
    <mergeCell ref="A31:F31"/>
    <mergeCell ref="A25:F25"/>
    <mergeCell ref="A26:F26"/>
    <mergeCell ref="A18:F18"/>
    <mergeCell ref="A16:F16"/>
    <mergeCell ref="A17:F17"/>
    <mergeCell ref="A19:F19"/>
    <mergeCell ref="Y19:AD19"/>
    <mergeCell ref="Y21:AD21"/>
    <mergeCell ref="Y20:AD20"/>
    <mergeCell ref="Y22:AD22"/>
    <mergeCell ref="A21:F21"/>
    <mergeCell ref="BI6:BI7"/>
    <mergeCell ref="A8:F8"/>
    <mergeCell ref="A9:F9"/>
    <mergeCell ref="A10:F10"/>
    <mergeCell ref="Q8:V8"/>
    <mergeCell ref="Q9:V9"/>
    <mergeCell ref="Q10:V10"/>
    <mergeCell ref="A6:D6"/>
    <mergeCell ref="I6:L6"/>
    <mergeCell ref="AT6:AT7"/>
    <mergeCell ref="AW6:AW7"/>
    <mergeCell ref="BA6:BA7"/>
    <mergeCell ref="AG6:AI6"/>
    <mergeCell ref="Y6:AA6"/>
    <mergeCell ref="Q6:S6"/>
    <mergeCell ref="A7:F7"/>
    <mergeCell ref="BE6:BE7"/>
    <mergeCell ref="I8:N8"/>
    <mergeCell ref="I9:N9"/>
    <mergeCell ref="I10:N10"/>
    <mergeCell ref="I11:N11"/>
    <mergeCell ref="Y7:AD7"/>
    <mergeCell ref="Y8:AD8"/>
    <mergeCell ref="Y9:AD9"/>
    <mergeCell ref="Y10:AD10"/>
    <mergeCell ref="Y11:AD11"/>
    <mergeCell ref="AG8:AL8"/>
    <mergeCell ref="AG9:AL9"/>
    <mergeCell ref="AG10:AL10"/>
    <mergeCell ref="AG11:AL11"/>
    <mergeCell ref="A22:F22"/>
    <mergeCell ref="A23:F23"/>
    <mergeCell ref="A24:F24"/>
    <mergeCell ref="A20:F20"/>
    <mergeCell ref="Y23:AD23"/>
    <mergeCell ref="Y24:AD24"/>
    <mergeCell ref="Q19:V19"/>
    <mergeCell ref="Q20:V20"/>
    <mergeCell ref="Q21:V21"/>
    <mergeCell ref="Q22:V22"/>
    <mergeCell ref="Q23:V23"/>
    <mergeCell ref="AG12:AL12"/>
    <mergeCell ref="AG26:AL26"/>
    <mergeCell ref="AG20:AL20"/>
    <mergeCell ref="AG21:AL21"/>
    <mergeCell ref="AG22:AL22"/>
    <mergeCell ref="AG23:AL23"/>
    <mergeCell ref="AG25:AL25"/>
    <mergeCell ref="AG24:AL24"/>
    <mergeCell ref="AG13:AL13"/>
    <mergeCell ref="AG14:AL14"/>
    <mergeCell ref="AG15:AL15"/>
    <mergeCell ref="AG17:AL17"/>
    <mergeCell ref="AG16:AL16"/>
    <mergeCell ref="Q29:V29"/>
    <mergeCell ref="Q30:V30"/>
    <mergeCell ref="Q31:V31"/>
    <mergeCell ref="Y33:AD33"/>
    <mergeCell ref="Y34:AD34"/>
    <mergeCell ref="Q24:V24"/>
    <mergeCell ref="Q25:V25"/>
    <mergeCell ref="Q26:V26"/>
    <mergeCell ref="Q27:V27"/>
    <mergeCell ref="Q28:V28"/>
    <mergeCell ref="Y26:AD26"/>
    <mergeCell ref="Y27:AD27"/>
    <mergeCell ref="Y25:AD25"/>
    <mergeCell ref="AG27:AL27"/>
    <mergeCell ref="AG28:AL28"/>
    <mergeCell ref="AG29:AL29"/>
    <mergeCell ref="AG30:AL30"/>
    <mergeCell ref="Y35:AD35"/>
    <mergeCell ref="Y36:AD36"/>
    <mergeCell ref="Y37:AD37"/>
    <mergeCell ref="Y38:AD38"/>
    <mergeCell ref="Y39:AD39"/>
    <mergeCell ref="AG31:AL31"/>
    <mergeCell ref="Y40:AD40"/>
    <mergeCell ref="Y41:AD41"/>
    <mergeCell ref="A46:D46"/>
    <mergeCell ref="I46:L46"/>
    <mergeCell ref="Q46:S46"/>
    <mergeCell ref="Y46:AA46"/>
    <mergeCell ref="AG46:AI46"/>
    <mergeCell ref="A32:F32"/>
    <mergeCell ref="A33:F33"/>
  </mergeCells>
  <pageMargins left="0.23622047244094491" right="0.23622047244094491" top="0.74803149606299213" bottom="0.74803149606299213" header="0.31496062992125984" footer="0.31496062992125984"/>
  <pageSetup paperSize="9" scale="6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69"/>
  <sheetViews>
    <sheetView workbookViewId="0">
      <selection activeCell="O25" sqref="O25:O26"/>
    </sheetView>
  </sheetViews>
  <sheetFormatPr defaultRowHeight="12.75"/>
  <cols>
    <col min="1" max="1" width="2.7109375" customWidth="1"/>
    <col min="2" max="5" width="4.7109375" customWidth="1"/>
    <col min="6" max="13" width="3.7109375" customWidth="1"/>
    <col min="14" max="21" width="4.7109375" customWidth="1"/>
  </cols>
  <sheetData>
    <row r="1" spans="1:18" ht="30">
      <c r="F1" s="578" t="s">
        <v>143</v>
      </c>
      <c r="G1" s="578"/>
      <c r="H1" s="578"/>
      <c r="I1" s="578"/>
      <c r="J1" s="578"/>
      <c r="K1" s="578"/>
      <c r="L1" s="578"/>
      <c r="M1" s="578"/>
      <c r="N1" s="578"/>
      <c r="O1" s="578"/>
      <c r="P1" s="578"/>
      <c r="Q1" s="578"/>
      <c r="R1" s="578"/>
    </row>
    <row r="2" spans="1:18" ht="12.75" customHeight="1" thickBot="1"/>
    <row r="3" spans="1:18" ht="12.75" customHeight="1" thickTop="1">
      <c r="A3" s="96"/>
      <c r="B3" s="96"/>
      <c r="C3" s="96"/>
      <c r="D3" s="96"/>
      <c r="E3" s="96"/>
      <c r="F3" s="289"/>
      <c r="G3" s="528" t="s">
        <v>74</v>
      </c>
      <c r="H3" s="529"/>
      <c r="I3" s="530"/>
      <c r="J3" s="532" t="s">
        <v>40</v>
      </c>
      <c r="K3" s="533"/>
      <c r="L3" s="534"/>
      <c r="M3" s="290"/>
      <c r="N3" s="96"/>
      <c r="O3" s="96"/>
      <c r="P3" s="96"/>
    </row>
    <row r="4" spans="1:18" ht="12.75" customHeight="1">
      <c r="A4" s="96"/>
      <c r="B4" s="96"/>
      <c r="C4" s="96"/>
      <c r="D4" s="96"/>
      <c r="E4" s="96"/>
      <c r="F4" s="291"/>
      <c r="G4" s="522"/>
      <c r="H4" s="523"/>
      <c r="I4" s="524"/>
      <c r="J4" s="557" t="s">
        <v>276</v>
      </c>
      <c r="K4" s="558"/>
      <c r="L4" s="559"/>
      <c r="M4" s="292"/>
      <c r="N4" s="96"/>
      <c r="O4" s="96"/>
      <c r="P4" s="96"/>
    </row>
    <row r="5" spans="1:18" ht="12.75" customHeight="1" thickBot="1">
      <c r="A5" s="96"/>
      <c r="B5" s="507" t="s">
        <v>22</v>
      </c>
      <c r="C5" s="507"/>
      <c r="D5" s="507"/>
      <c r="E5" s="96"/>
      <c r="F5" s="291"/>
      <c r="G5" s="518"/>
      <c r="H5" s="519"/>
      <c r="I5" s="531"/>
      <c r="J5" s="560"/>
      <c r="K5" s="561"/>
      <c r="L5" s="562"/>
      <c r="M5" s="292"/>
      <c r="N5" s="96"/>
      <c r="O5" s="96"/>
      <c r="P5" s="96"/>
    </row>
    <row r="6" spans="1:18" ht="12.75" customHeight="1">
      <c r="A6" s="96"/>
      <c r="B6" s="507"/>
      <c r="C6" s="507"/>
      <c r="D6" s="507"/>
      <c r="E6" s="96"/>
      <c r="F6" s="291"/>
      <c r="G6" s="515" t="s">
        <v>75</v>
      </c>
      <c r="H6" s="516"/>
      <c r="I6" s="521"/>
      <c r="J6" s="563" t="s">
        <v>40</v>
      </c>
      <c r="K6" s="564"/>
      <c r="L6" s="565"/>
      <c r="M6" s="292"/>
      <c r="N6" s="96"/>
      <c r="O6" s="96"/>
      <c r="P6" s="96"/>
    </row>
    <row r="7" spans="1:18" ht="12.75" customHeight="1">
      <c r="A7" s="96"/>
      <c r="B7" s="96"/>
      <c r="C7" s="96"/>
      <c r="D7" s="96"/>
      <c r="E7" s="96"/>
      <c r="F7" s="291"/>
      <c r="G7" s="522"/>
      <c r="H7" s="523"/>
      <c r="I7" s="524"/>
      <c r="J7" s="557" t="s">
        <v>276</v>
      </c>
      <c r="K7" s="558"/>
      <c r="L7" s="559"/>
      <c r="M7" s="292"/>
      <c r="N7" s="96"/>
      <c r="O7" s="96"/>
      <c r="P7" s="96"/>
    </row>
    <row r="8" spans="1:18" ht="12.75" customHeight="1" thickBot="1">
      <c r="A8" s="96"/>
      <c r="B8" s="96"/>
      <c r="C8" s="96"/>
      <c r="D8" s="96"/>
      <c r="E8" s="96"/>
      <c r="F8" s="293"/>
      <c r="G8" s="525"/>
      <c r="H8" s="526"/>
      <c r="I8" s="527"/>
      <c r="J8" s="566"/>
      <c r="K8" s="567"/>
      <c r="L8" s="568"/>
      <c r="M8" s="294"/>
      <c r="N8" s="96"/>
      <c r="O8" s="96"/>
      <c r="P8" s="96"/>
    </row>
    <row r="9" spans="1:18" ht="12.75" customHeight="1" thickTop="1" thickBot="1">
      <c r="A9" s="96"/>
      <c r="B9" s="96"/>
      <c r="C9" s="96"/>
      <c r="D9" s="96"/>
      <c r="E9" s="96"/>
      <c r="F9" s="96"/>
      <c r="G9" s="96"/>
      <c r="H9" s="96"/>
      <c r="I9" s="96"/>
      <c r="J9" s="295"/>
      <c r="K9" s="296"/>
      <c r="L9" s="296"/>
      <c r="M9" s="96"/>
      <c r="N9" s="96"/>
      <c r="O9" s="96"/>
      <c r="P9" s="96"/>
    </row>
    <row r="10" spans="1:18" ht="12.75" customHeight="1" thickTop="1">
      <c r="A10" s="96"/>
      <c r="B10" s="96"/>
      <c r="C10" s="96"/>
      <c r="D10" s="96"/>
      <c r="E10" s="96"/>
      <c r="F10" s="289"/>
      <c r="G10" s="528" t="s">
        <v>76</v>
      </c>
      <c r="H10" s="529"/>
      <c r="I10" s="530"/>
      <c r="J10" s="532" t="s">
        <v>40</v>
      </c>
      <c r="K10" s="533"/>
      <c r="L10" s="534"/>
      <c r="M10" s="290"/>
      <c r="N10" s="96"/>
      <c r="O10" s="96"/>
      <c r="P10" s="96"/>
    </row>
    <row r="11" spans="1:18" ht="12.75" customHeight="1">
      <c r="A11" s="96"/>
      <c r="B11" s="96"/>
      <c r="C11" s="96"/>
      <c r="D11" s="96"/>
      <c r="E11" s="96"/>
      <c r="F11" s="291"/>
      <c r="G11" s="522"/>
      <c r="H11" s="523"/>
      <c r="I11" s="524"/>
      <c r="J11" s="508" t="s">
        <v>71</v>
      </c>
      <c r="K11" s="509"/>
      <c r="L11" s="510"/>
      <c r="M11" s="292"/>
      <c r="N11" s="96"/>
      <c r="O11" s="96"/>
      <c r="P11" s="96"/>
    </row>
    <row r="12" spans="1:18" ht="12.75" customHeight="1" thickBot="1">
      <c r="A12" s="96"/>
      <c r="B12" s="507" t="s">
        <v>22</v>
      </c>
      <c r="C12" s="507"/>
      <c r="D12" s="507"/>
      <c r="E12" s="96"/>
      <c r="F12" s="291"/>
      <c r="G12" s="518"/>
      <c r="H12" s="519"/>
      <c r="I12" s="531"/>
      <c r="J12" s="511"/>
      <c r="K12" s="512"/>
      <c r="L12" s="513"/>
      <c r="M12" s="292"/>
      <c r="N12" s="96"/>
      <c r="O12" s="96"/>
      <c r="P12" s="96"/>
    </row>
    <row r="13" spans="1:18" ht="12.75" customHeight="1">
      <c r="A13" s="96"/>
      <c r="B13" s="507"/>
      <c r="C13" s="507"/>
      <c r="D13" s="507"/>
      <c r="E13" s="96"/>
      <c r="F13" s="291"/>
      <c r="G13" s="515" t="s">
        <v>77</v>
      </c>
      <c r="H13" s="516"/>
      <c r="I13" s="521"/>
      <c r="J13" s="563" t="s">
        <v>40</v>
      </c>
      <c r="K13" s="564"/>
      <c r="L13" s="565"/>
      <c r="M13" s="292"/>
      <c r="N13" s="96"/>
      <c r="O13" s="96"/>
      <c r="P13" s="96"/>
    </row>
    <row r="14" spans="1:18" ht="12.75" customHeight="1">
      <c r="A14" s="96"/>
      <c r="B14" s="96"/>
      <c r="C14" s="96"/>
      <c r="D14" s="96"/>
      <c r="E14" s="96"/>
      <c r="F14" s="291"/>
      <c r="G14" s="522"/>
      <c r="H14" s="523"/>
      <c r="I14" s="524"/>
      <c r="J14" s="508" t="s">
        <v>72</v>
      </c>
      <c r="K14" s="509"/>
      <c r="L14" s="510"/>
      <c r="M14" s="292"/>
      <c r="N14" s="96"/>
      <c r="O14" s="96"/>
      <c r="P14" s="96"/>
    </row>
    <row r="15" spans="1:18" ht="12.75" customHeight="1" thickBot="1">
      <c r="A15" s="96"/>
      <c r="B15" s="96"/>
      <c r="C15" s="96"/>
      <c r="D15" s="96"/>
      <c r="E15" s="96"/>
      <c r="F15" s="293"/>
      <c r="G15" s="525"/>
      <c r="H15" s="526"/>
      <c r="I15" s="527"/>
      <c r="J15" s="579"/>
      <c r="K15" s="580"/>
      <c r="L15" s="581"/>
      <c r="M15" s="294"/>
      <c r="N15" s="96"/>
      <c r="O15" s="96"/>
      <c r="P15" s="96"/>
    </row>
    <row r="16" spans="1:18" ht="12.75" customHeight="1" thickTop="1" thickBot="1">
      <c r="A16" s="96"/>
      <c r="B16" s="96"/>
      <c r="C16" s="96"/>
      <c r="D16" s="96"/>
      <c r="E16" s="96"/>
      <c r="F16" s="15"/>
      <c r="G16" s="15"/>
      <c r="H16" s="15"/>
      <c r="I16" s="15"/>
      <c r="J16" s="297"/>
      <c r="K16" s="15"/>
      <c r="L16" s="15"/>
      <c r="M16" s="15"/>
      <c r="N16" s="96"/>
      <c r="O16" s="96"/>
      <c r="P16" s="96"/>
    </row>
    <row r="17" spans="1:17" ht="12.75" customHeight="1" thickTop="1">
      <c r="A17" s="96"/>
      <c r="B17" s="96"/>
      <c r="C17" s="96"/>
      <c r="D17" s="96"/>
      <c r="E17" s="96"/>
      <c r="F17" s="289"/>
      <c r="G17" s="528" t="s">
        <v>78</v>
      </c>
      <c r="H17" s="529"/>
      <c r="I17" s="530"/>
      <c r="J17" s="532" t="s">
        <v>40</v>
      </c>
      <c r="K17" s="533"/>
      <c r="L17" s="534"/>
      <c r="M17" s="290"/>
      <c r="N17" s="96"/>
      <c r="O17" s="96"/>
      <c r="P17" s="96"/>
    </row>
    <row r="18" spans="1:17" ht="12.75" customHeight="1">
      <c r="A18" s="96"/>
      <c r="B18" s="96"/>
      <c r="C18" s="96"/>
      <c r="D18" s="96"/>
      <c r="E18" s="96"/>
      <c r="F18" s="291"/>
      <c r="G18" s="522"/>
      <c r="H18" s="523"/>
      <c r="I18" s="524"/>
      <c r="J18" s="508" t="s">
        <v>147</v>
      </c>
      <c r="K18" s="509"/>
      <c r="L18" s="510"/>
      <c r="M18" s="292"/>
      <c r="N18" s="96"/>
      <c r="O18" s="96"/>
      <c r="P18" s="96"/>
    </row>
    <row r="19" spans="1:17" ht="12.75" customHeight="1" thickBot="1">
      <c r="A19" s="96"/>
      <c r="B19" s="507" t="s">
        <v>22</v>
      </c>
      <c r="C19" s="507"/>
      <c r="D19" s="507"/>
      <c r="E19" s="96"/>
      <c r="F19" s="291"/>
      <c r="G19" s="518"/>
      <c r="H19" s="519"/>
      <c r="I19" s="531"/>
      <c r="J19" s="511"/>
      <c r="K19" s="512"/>
      <c r="L19" s="513"/>
      <c r="M19" s="292"/>
      <c r="N19" s="96"/>
      <c r="O19" s="96"/>
      <c r="P19" s="96"/>
    </row>
    <row r="20" spans="1:17" ht="12.75" customHeight="1">
      <c r="A20" s="96"/>
      <c r="B20" s="507"/>
      <c r="C20" s="507"/>
      <c r="D20" s="507"/>
      <c r="E20" s="96"/>
      <c r="F20" s="291"/>
      <c r="G20" s="515" t="s">
        <v>79</v>
      </c>
      <c r="H20" s="516"/>
      <c r="I20" s="521"/>
      <c r="J20" s="535" t="s">
        <v>40</v>
      </c>
      <c r="K20" s="536"/>
      <c r="L20" s="537"/>
      <c r="M20" s="292"/>
      <c r="N20" s="96"/>
      <c r="O20" s="96"/>
      <c r="P20" s="96"/>
    </row>
    <row r="21" spans="1:17" ht="12.75" customHeight="1">
      <c r="A21" s="96"/>
      <c r="B21" s="96"/>
      <c r="C21" s="96"/>
      <c r="D21" s="96"/>
      <c r="E21" s="96"/>
      <c r="F21" s="291"/>
      <c r="G21" s="522"/>
      <c r="H21" s="523"/>
      <c r="I21" s="524"/>
      <c r="J21" s="538" t="s">
        <v>53</v>
      </c>
      <c r="K21" s="539"/>
      <c r="L21" s="540"/>
      <c r="M21" s="292"/>
      <c r="N21" s="96"/>
      <c r="O21" s="298"/>
      <c r="P21" s="298"/>
      <c r="Q21" s="158"/>
    </row>
    <row r="22" spans="1:17" ht="12.75" customHeight="1" thickBot="1">
      <c r="A22" s="96"/>
      <c r="B22" s="96"/>
      <c r="C22" s="96"/>
      <c r="D22" s="96"/>
      <c r="E22" s="96"/>
      <c r="F22" s="293"/>
      <c r="G22" s="525"/>
      <c r="H22" s="526"/>
      <c r="I22" s="527"/>
      <c r="J22" s="541"/>
      <c r="K22" s="542"/>
      <c r="L22" s="543"/>
      <c r="M22" s="294"/>
      <c r="N22" s="96"/>
      <c r="O22" s="298"/>
      <c r="P22" s="298"/>
      <c r="Q22" s="158"/>
    </row>
    <row r="23" spans="1:17" ht="12.75" customHeight="1" thickTop="1" thickBot="1">
      <c r="A23" s="284"/>
      <c r="B23" s="284"/>
      <c r="C23" s="284"/>
      <c r="D23" s="284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</row>
    <row r="24" spans="1:17" ht="12.75" customHeight="1">
      <c r="A24" s="284"/>
      <c r="B24" s="284"/>
      <c r="C24" s="284"/>
      <c r="D24" s="284"/>
      <c r="E24" s="96"/>
      <c r="F24" s="515" t="s">
        <v>39</v>
      </c>
      <c r="G24" s="516"/>
      <c r="H24" s="516"/>
      <c r="I24" s="516"/>
      <c r="J24" s="516"/>
      <c r="K24" s="516"/>
      <c r="L24" s="516"/>
      <c r="M24" s="517"/>
      <c r="N24" s="96"/>
      <c r="O24" s="96"/>
      <c r="P24" s="96"/>
    </row>
    <row r="25" spans="1:17" ht="12.75" customHeight="1" thickBot="1">
      <c r="A25" s="284"/>
      <c r="B25" s="284"/>
      <c r="C25" s="284"/>
      <c r="D25" s="284"/>
      <c r="E25" s="96"/>
      <c r="F25" s="518"/>
      <c r="G25" s="519"/>
      <c r="H25" s="519"/>
      <c r="I25" s="519"/>
      <c r="J25" s="519"/>
      <c r="K25" s="519"/>
      <c r="L25" s="519"/>
      <c r="M25" s="520"/>
      <c r="N25" s="96"/>
      <c r="O25" s="96"/>
      <c r="P25" s="96"/>
    </row>
    <row r="26" spans="1:17" ht="12.75" customHeight="1" thickBot="1">
      <c r="A26" s="284"/>
      <c r="B26" s="284"/>
      <c r="C26" s="284"/>
      <c r="D26" s="284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</row>
    <row r="27" spans="1:17" ht="12.75" customHeight="1" thickTop="1">
      <c r="A27" s="96"/>
      <c r="B27" s="96"/>
      <c r="C27" s="96"/>
      <c r="D27" s="96"/>
      <c r="E27" s="15"/>
      <c r="F27" s="569" t="s">
        <v>80</v>
      </c>
      <c r="G27" s="570"/>
      <c r="H27" s="528" t="s">
        <v>81</v>
      </c>
      <c r="I27" s="570"/>
      <c r="J27" s="528" t="s">
        <v>82</v>
      </c>
      <c r="K27" s="570"/>
      <c r="L27" s="528" t="s">
        <v>83</v>
      </c>
      <c r="M27" s="586"/>
      <c r="N27" s="15"/>
      <c r="O27" s="96"/>
      <c r="P27" s="96"/>
    </row>
    <row r="28" spans="1:17" ht="12.75" customHeight="1">
      <c r="A28" s="96"/>
      <c r="B28" s="96"/>
      <c r="C28" s="96"/>
      <c r="D28" s="96"/>
      <c r="E28" s="15"/>
      <c r="F28" s="571"/>
      <c r="G28" s="572"/>
      <c r="H28" s="522"/>
      <c r="I28" s="572"/>
      <c r="J28" s="522"/>
      <c r="K28" s="572"/>
      <c r="L28" s="522"/>
      <c r="M28" s="587"/>
      <c r="N28" s="15"/>
      <c r="O28" s="96"/>
    </row>
    <row r="29" spans="1:17" ht="12.75" customHeight="1">
      <c r="A29" s="544" t="s">
        <v>19</v>
      </c>
      <c r="B29" s="544"/>
      <c r="C29" s="544"/>
      <c r="D29" s="544"/>
      <c r="E29" s="299"/>
      <c r="F29" s="573"/>
      <c r="G29" s="574"/>
      <c r="H29" s="575"/>
      <c r="I29" s="574"/>
      <c r="J29" s="575"/>
      <c r="K29" s="574"/>
      <c r="L29" s="575"/>
      <c r="M29" s="588"/>
      <c r="N29" s="299"/>
      <c r="O29" s="96"/>
    </row>
    <row r="30" spans="1:17" ht="12.75" customHeight="1">
      <c r="A30" s="544"/>
      <c r="B30" s="544"/>
      <c r="C30" s="544"/>
      <c r="D30" s="544"/>
      <c r="E30" s="96"/>
      <c r="F30" s="589" t="s">
        <v>40</v>
      </c>
      <c r="G30" s="577"/>
      <c r="H30" s="576" t="s">
        <v>40</v>
      </c>
      <c r="I30" s="577"/>
      <c r="J30" s="576" t="s">
        <v>40</v>
      </c>
      <c r="K30" s="577"/>
      <c r="L30" s="576" t="s">
        <v>40</v>
      </c>
      <c r="M30" s="590"/>
      <c r="N30" s="96"/>
      <c r="O30" s="96"/>
      <c r="P30" s="96"/>
    </row>
    <row r="31" spans="1:17" ht="12.75" customHeight="1">
      <c r="A31" s="96"/>
      <c r="B31" s="96"/>
      <c r="C31" s="96"/>
      <c r="D31" s="96"/>
      <c r="E31" s="96"/>
      <c r="F31" s="571" t="s">
        <v>5</v>
      </c>
      <c r="G31" s="572"/>
      <c r="H31" s="522" t="s">
        <v>6</v>
      </c>
      <c r="I31" s="572"/>
      <c r="J31" s="522" t="s">
        <v>16</v>
      </c>
      <c r="K31" s="572"/>
      <c r="L31" s="522" t="s">
        <v>17</v>
      </c>
      <c r="M31" s="587"/>
      <c r="N31" s="161"/>
      <c r="O31" s="96"/>
      <c r="P31" s="96"/>
    </row>
    <row r="32" spans="1:17" ht="12.75" customHeight="1" thickBot="1">
      <c r="A32" s="284"/>
      <c r="B32" s="284"/>
      <c r="C32" s="507"/>
      <c r="D32" s="284"/>
      <c r="E32" s="96"/>
      <c r="F32" s="591"/>
      <c r="G32" s="593"/>
      <c r="H32" s="525"/>
      <c r="I32" s="593"/>
      <c r="J32" s="525"/>
      <c r="K32" s="593"/>
      <c r="L32" s="525"/>
      <c r="M32" s="592"/>
      <c r="N32" s="161"/>
      <c r="O32" s="96"/>
      <c r="P32" s="96"/>
    </row>
    <row r="33" spans="1:16" ht="12.75" customHeight="1" thickTop="1" thickBot="1">
      <c r="A33" s="284"/>
      <c r="B33" s="284"/>
      <c r="C33" s="507"/>
      <c r="D33" s="284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</row>
    <row r="34" spans="1:16" ht="12.75" customHeight="1" thickTop="1">
      <c r="A34" s="284"/>
      <c r="B34" s="284"/>
      <c r="C34" s="284"/>
      <c r="D34" s="284"/>
      <c r="E34" s="15"/>
      <c r="F34" s="547" t="s">
        <v>84</v>
      </c>
      <c r="G34" s="548"/>
      <c r="H34" s="548" t="s">
        <v>85</v>
      </c>
      <c r="I34" s="548"/>
      <c r="J34" s="548" t="s">
        <v>148</v>
      </c>
      <c r="K34" s="548"/>
      <c r="L34" s="548" t="s">
        <v>277</v>
      </c>
      <c r="M34" s="554"/>
      <c r="N34" s="15"/>
      <c r="O34" s="96"/>
      <c r="P34" s="96"/>
    </row>
    <row r="35" spans="1:16" ht="12.75" customHeight="1">
      <c r="A35" s="161"/>
      <c r="B35" s="161"/>
      <c r="C35" s="161"/>
      <c r="D35" s="161"/>
      <c r="E35" s="15"/>
      <c r="F35" s="549"/>
      <c r="G35" s="550"/>
      <c r="H35" s="550"/>
      <c r="I35" s="550"/>
      <c r="J35" s="550"/>
      <c r="K35" s="550"/>
      <c r="L35" s="550"/>
      <c r="M35" s="555"/>
      <c r="N35" s="15"/>
      <c r="O35" s="96"/>
      <c r="P35" s="96"/>
    </row>
    <row r="36" spans="1:16" ht="12.75" customHeight="1">
      <c r="A36" s="544" t="s">
        <v>21</v>
      </c>
      <c r="B36" s="544"/>
      <c r="C36" s="544"/>
      <c r="D36" s="544"/>
      <c r="E36" s="299"/>
      <c r="F36" s="551"/>
      <c r="G36" s="552"/>
      <c r="H36" s="552"/>
      <c r="I36" s="552"/>
      <c r="J36" s="552"/>
      <c r="K36" s="552"/>
      <c r="L36" s="552"/>
      <c r="M36" s="556"/>
      <c r="N36" s="299"/>
      <c r="O36" s="96"/>
      <c r="P36" s="96"/>
    </row>
    <row r="37" spans="1:16" ht="12.75" customHeight="1">
      <c r="A37" s="544"/>
      <c r="B37" s="544"/>
      <c r="C37" s="544"/>
      <c r="D37" s="544"/>
      <c r="E37" s="96"/>
      <c r="F37" s="545" t="s">
        <v>40</v>
      </c>
      <c r="G37" s="546"/>
      <c r="H37" s="546" t="s">
        <v>40</v>
      </c>
      <c r="I37" s="546"/>
      <c r="J37" s="514" t="s">
        <v>40</v>
      </c>
      <c r="K37" s="514"/>
      <c r="L37" s="514" t="s">
        <v>40</v>
      </c>
      <c r="M37" s="553"/>
      <c r="N37" s="96"/>
      <c r="O37" s="96"/>
      <c r="P37" s="96"/>
    </row>
    <row r="38" spans="1:16" ht="12.75" customHeight="1">
      <c r="A38" s="161"/>
      <c r="B38" s="161"/>
      <c r="C38" s="161"/>
      <c r="D38" s="161"/>
      <c r="E38" s="96"/>
      <c r="F38" s="549" t="s">
        <v>5</v>
      </c>
      <c r="G38" s="550"/>
      <c r="H38" s="550" t="s">
        <v>6</v>
      </c>
      <c r="I38" s="550"/>
      <c r="J38" s="550" t="s">
        <v>16</v>
      </c>
      <c r="K38" s="550"/>
      <c r="L38" s="550" t="s">
        <v>17</v>
      </c>
      <c r="M38" s="555"/>
      <c r="N38" s="96"/>
      <c r="O38" s="298"/>
      <c r="P38" s="96"/>
    </row>
    <row r="39" spans="1:16" ht="12.75" customHeight="1" thickBot="1">
      <c r="A39" s="96"/>
      <c r="B39" s="96"/>
      <c r="C39" s="96"/>
      <c r="D39" s="96"/>
      <c r="E39" s="96"/>
      <c r="F39" s="584"/>
      <c r="G39" s="582"/>
      <c r="H39" s="582"/>
      <c r="I39" s="582"/>
      <c r="J39" s="582"/>
      <c r="K39" s="582"/>
      <c r="L39" s="582"/>
      <c r="M39" s="583"/>
      <c r="N39" s="96"/>
      <c r="O39" s="298"/>
      <c r="P39" s="96"/>
    </row>
    <row r="40" spans="1:16" ht="12.75" customHeight="1" thickTop="1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</row>
    <row r="41" spans="1:16" ht="12.75" customHeight="1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</row>
    <row r="42" spans="1:16" ht="12.75" customHeight="1">
      <c r="A42" s="96"/>
      <c r="B42" s="96"/>
      <c r="C42" s="96"/>
      <c r="D42" s="96"/>
      <c r="E42" s="523" t="s">
        <v>70</v>
      </c>
      <c r="F42" s="523"/>
      <c r="G42" s="523"/>
      <c r="H42" s="523"/>
      <c r="I42" s="523"/>
      <c r="J42" s="523"/>
      <c r="K42" s="96"/>
      <c r="L42" s="96"/>
      <c r="M42" s="96"/>
      <c r="N42" s="96"/>
      <c r="O42" s="96"/>
      <c r="P42" s="96"/>
    </row>
    <row r="43" spans="1:16" ht="12.75" customHeight="1">
      <c r="A43" s="96"/>
      <c r="B43" s="96"/>
      <c r="C43" s="96"/>
      <c r="D43" s="96"/>
      <c r="E43" s="523"/>
      <c r="F43" s="523"/>
      <c r="G43" s="523"/>
      <c r="H43" s="523"/>
      <c r="I43" s="523"/>
      <c r="J43" s="523"/>
      <c r="K43" s="96"/>
      <c r="L43" s="96"/>
      <c r="M43" s="96"/>
      <c r="N43" s="96"/>
      <c r="O43" s="96"/>
      <c r="P43" s="96"/>
    </row>
    <row r="44" spans="1:16" ht="12.75" customHeight="1" thickBot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</row>
    <row r="45" spans="1:16" ht="12.75" customHeight="1" thickTop="1">
      <c r="A45" s="96"/>
      <c r="B45" s="96"/>
      <c r="C45" s="96"/>
      <c r="D45" s="15"/>
      <c r="E45" s="569" t="s">
        <v>88</v>
      </c>
      <c r="F45" s="586"/>
      <c r="G45" s="569" t="s">
        <v>111</v>
      </c>
      <c r="H45" s="586"/>
      <c r="I45" s="161"/>
      <c r="J45" s="96"/>
      <c r="K45" s="96"/>
      <c r="L45" s="96"/>
      <c r="M45" s="96"/>
      <c r="N45" s="96"/>
      <c r="O45" s="96"/>
      <c r="P45" s="96"/>
    </row>
    <row r="46" spans="1:16" ht="12.75" customHeight="1">
      <c r="A46" s="96"/>
      <c r="B46" s="96"/>
      <c r="C46" s="96"/>
      <c r="D46" s="15"/>
      <c r="E46" s="571"/>
      <c r="F46" s="587"/>
      <c r="G46" s="571"/>
      <c r="H46" s="587"/>
      <c r="I46" s="50"/>
      <c r="J46" s="96"/>
      <c r="K46" s="96"/>
      <c r="L46" s="96"/>
      <c r="M46" s="96"/>
      <c r="N46" s="96"/>
      <c r="O46" s="96"/>
      <c r="P46" s="96"/>
    </row>
    <row r="47" spans="1:16" ht="12.75" customHeight="1">
      <c r="A47" s="96"/>
      <c r="B47" s="96"/>
      <c r="C47" s="96"/>
      <c r="D47" s="299"/>
      <c r="E47" s="573"/>
      <c r="F47" s="588"/>
      <c r="G47" s="573"/>
      <c r="H47" s="588"/>
      <c r="I47" s="300"/>
      <c r="J47" s="96"/>
      <c r="K47" s="96"/>
      <c r="L47" s="96"/>
      <c r="M47" s="96"/>
      <c r="N47" s="96"/>
      <c r="O47" s="96"/>
      <c r="P47" s="96"/>
    </row>
    <row r="48" spans="1:16" ht="12.75" customHeight="1">
      <c r="A48" s="96"/>
      <c r="B48" s="96"/>
      <c r="C48" s="96"/>
      <c r="D48" s="96"/>
      <c r="E48" s="589" t="s">
        <v>40</v>
      </c>
      <c r="F48" s="590"/>
      <c r="G48" s="589" t="s">
        <v>40</v>
      </c>
      <c r="H48" s="590"/>
      <c r="I48" s="96"/>
      <c r="J48" s="96"/>
      <c r="K48" s="96"/>
      <c r="L48" s="96"/>
      <c r="M48" s="96"/>
      <c r="N48" s="96"/>
      <c r="O48" s="96"/>
      <c r="P48" s="96"/>
    </row>
    <row r="49" spans="1:32" ht="12.75" customHeight="1">
      <c r="A49" s="96"/>
      <c r="B49" s="96"/>
      <c r="C49" s="96"/>
      <c r="D49" s="96"/>
      <c r="E49" s="571" t="s">
        <v>16</v>
      </c>
      <c r="F49" s="587"/>
      <c r="G49" s="571" t="s">
        <v>17</v>
      </c>
      <c r="H49" s="587"/>
      <c r="I49" s="96"/>
      <c r="J49" s="96"/>
      <c r="K49" s="96"/>
      <c r="L49" s="96"/>
      <c r="M49" s="96"/>
      <c r="N49" s="96"/>
      <c r="O49" s="96"/>
      <c r="P49" s="96"/>
    </row>
    <row r="50" spans="1:32" ht="12.75" customHeight="1" thickBot="1">
      <c r="A50" s="96"/>
      <c r="B50" s="96"/>
      <c r="C50" s="96"/>
      <c r="D50" s="96"/>
      <c r="E50" s="591"/>
      <c r="F50" s="592"/>
      <c r="G50" s="591"/>
      <c r="H50" s="592"/>
      <c r="I50" s="96"/>
      <c r="J50" s="96"/>
      <c r="K50" s="96"/>
      <c r="L50" s="96"/>
      <c r="M50" s="96"/>
      <c r="N50" s="96"/>
      <c r="O50" s="96"/>
      <c r="P50" s="96"/>
    </row>
    <row r="51" spans="1:32" ht="12.75" customHeight="1" thickTop="1">
      <c r="A51" s="544" t="s">
        <v>18</v>
      </c>
      <c r="B51" s="544"/>
      <c r="C51" s="544"/>
      <c r="D51" s="544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</row>
    <row r="52" spans="1:32" ht="12.75" customHeight="1">
      <c r="A52" s="544"/>
      <c r="B52" s="544"/>
      <c r="C52" s="544"/>
      <c r="D52" s="544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50"/>
      <c r="Q52" s="268"/>
    </row>
    <row r="53" spans="1:32" ht="12.75" customHeight="1" thickBot="1">
      <c r="A53" s="96"/>
      <c r="B53" s="96"/>
      <c r="C53" s="96"/>
      <c r="D53" s="301"/>
      <c r="E53" s="15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161"/>
      <c r="Q53" s="162"/>
      <c r="R53" s="162"/>
      <c r="S53" s="162"/>
      <c r="T53" s="162"/>
    </row>
    <row r="54" spans="1:32" ht="12.75" customHeight="1" thickTop="1">
      <c r="A54" s="96"/>
      <c r="B54" s="569" t="s">
        <v>87</v>
      </c>
      <c r="C54" s="529"/>
      <c r="D54" s="596" t="s">
        <v>40</v>
      </c>
      <c r="E54" s="597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161"/>
      <c r="Q54" s="162"/>
      <c r="R54" s="162"/>
      <c r="S54" s="162"/>
      <c r="T54" s="162"/>
      <c r="V54" s="158"/>
      <c r="W54" s="158"/>
      <c r="X54" s="158"/>
      <c r="Y54" s="158"/>
    </row>
    <row r="55" spans="1:32" ht="12.75" customHeight="1">
      <c r="A55" s="96"/>
      <c r="B55" s="571"/>
      <c r="C55" s="523"/>
      <c r="D55" s="594" t="s">
        <v>5</v>
      </c>
      <c r="E55" s="587"/>
      <c r="F55" s="96"/>
      <c r="G55" s="96"/>
      <c r="H55" s="96"/>
      <c r="I55" s="96"/>
      <c r="J55" s="96"/>
      <c r="K55" s="96"/>
      <c r="L55" s="96"/>
      <c r="M55" s="96"/>
      <c r="N55" s="96"/>
      <c r="O55" s="15"/>
      <c r="P55" s="50"/>
      <c r="Q55" s="283"/>
      <c r="R55" s="282"/>
      <c r="S55" s="282"/>
      <c r="T55" s="282"/>
      <c r="U55" s="282"/>
      <c r="V55" s="282"/>
      <c r="W55" s="282"/>
      <c r="X55" s="282"/>
      <c r="Y55" s="282"/>
      <c r="Z55" s="282"/>
      <c r="AA55" s="282"/>
      <c r="AB55" s="282"/>
      <c r="AC55" s="282"/>
      <c r="AD55" s="162"/>
      <c r="AE55" s="282"/>
      <c r="AF55" s="282"/>
    </row>
    <row r="56" spans="1:32" ht="12.75" customHeight="1" thickBot="1">
      <c r="A56" s="96"/>
      <c r="B56" s="591"/>
      <c r="C56" s="526"/>
      <c r="D56" s="595"/>
      <c r="E56" s="592"/>
      <c r="F56" s="96"/>
      <c r="G56" s="96"/>
      <c r="H56" s="96"/>
      <c r="I56" s="96"/>
      <c r="J56" s="96"/>
      <c r="K56" s="96"/>
      <c r="L56" s="96"/>
      <c r="M56" s="96"/>
      <c r="N56" s="96"/>
      <c r="O56" s="15"/>
      <c r="P56" s="15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  <c r="AC56" s="282"/>
      <c r="AD56" s="283"/>
      <c r="AE56" s="282"/>
      <c r="AF56" s="282"/>
    </row>
    <row r="57" spans="1:32" ht="12.75" customHeight="1" thickTop="1" thickBot="1">
      <c r="A57" s="96"/>
      <c r="B57" s="96"/>
      <c r="C57" s="96"/>
      <c r="D57" s="301"/>
      <c r="E57" s="15"/>
      <c r="F57" s="96"/>
      <c r="G57" s="96"/>
      <c r="H57" s="96"/>
      <c r="I57" s="96"/>
      <c r="J57" s="96"/>
      <c r="K57" s="96"/>
      <c r="L57" s="96"/>
      <c r="M57" s="96"/>
      <c r="N57" s="96"/>
      <c r="O57" s="15"/>
      <c r="P57" s="15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  <c r="AC57" s="282"/>
      <c r="AD57" s="282"/>
      <c r="AE57" s="282"/>
      <c r="AF57" s="282"/>
    </row>
    <row r="58" spans="1:32" ht="12.75" customHeight="1" thickTop="1">
      <c r="A58" s="96"/>
      <c r="B58" s="569" t="s">
        <v>86</v>
      </c>
      <c r="C58" s="529"/>
      <c r="D58" s="596" t="s">
        <v>40</v>
      </c>
      <c r="E58" s="597"/>
      <c r="F58" s="96"/>
      <c r="G58" s="96"/>
      <c r="H58" s="96"/>
      <c r="I58" s="96"/>
      <c r="J58" s="96"/>
      <c r="K58" s="96"/>
      <c r="L58" s="96"/>
      <c r="M58" s="96"/>
      <c r="N58" s="96"/>
      <c r="O58" s="15"/>
      <c r="P58" s="15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  <c r="AC58" s="282"/>
      <c r="AD58" s="282"/>
      <c r="AE58" s="282"/>
      <c r="AF58" s="282"/>
    </row>
    <row r="59" spans="1:32" ht="12.75" customHeight="1">
      <c r="A59" s="96"/>
      <c r="B59" s="571"/>
      <c r="C59" s="523"/>
      <c r="D59" s="594" t="s">
        <v>6</v>
      </c>
      <c r="E59" s="587"/>
      <c r="F59" s="96"/>
      <c r="G59" s="96"/>
      <c r="H59" s="96"/>
      <c r="I59" s="96"/>
      <c r="J59" s="96"/>
      <c r="K59" s="96"/>
      <c r="L59" s="96"/>
      <c r="M59" s="96"/>
      <c r="N59" s="96"/>
      <c r="O59" s="15"/>
      <c r="P59" s="15"/>
      <c r="Q59" s="282"/>
      <c r="R59" s="162"/>
      <c r="S59" s="282"/>
      <c r="T59" s="282"/>
      <c r="U59" s="282"/>
      <c r="V59" s="162"/>
      <c r="W59" s="282"/>
      <c r="X59" s="282"/>
      <c r="Y59" s="282"/>
      <c r="Z59" s="282"/>
      <c r="AA59" s="282"/>
      <c r="AB59" s="282"/>
      <c r="AC59" s="282"/>
      <c r="AD59" s="282"/>
      <c r="AE59" s="282"/>
      <c r="AF59" s="282"/>
    </row>
    <row r="60" spans="1:32" ht="12.75" customHeight="1" thickBot="1">
      <c r="A60" s="96"/>
      <c r="B60" s="591"/>
      <c r="C60" s="526"/>
      <c r="D60" s="595"/>
      <c r="E60" s="592"/>
      <c r="F60" s="96"/>
      <c r="G60" s="96"/>
      <c r="H60" s="96"/>
      <c r="I60" s="96"/>
      <c r="J60" s="96"/>
      <c r="K60" s="96"/>
      <c r="L60" s="96"/>
      <c r="M60" s="96"/>
      <c r="N60" s="96"/>
      <c r="O60" s="15"/>
      <c r="P60" s="15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  <c r="AC60" s="282"/>
      <c r="AD60" s="282"/>
      <c r="AE60" s="282"/>
      <c r="AF60" s="282"/>
    </row>
    <row r="61" spans="1:32" ht="12.75" customHeight="1" thickTop="1" thickBot="1">
      <c r="A61" s="96"/>
      <c r="B61" s="96"/>
      <c r="C61" s="96"/>
      <c r="D61" s="301"/>
      <c r="E61" s="15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</row>
    <row r="62" spans="1:32" ht="12.75" customHeight="1" thickTop="1">
      <c r="A62" s="96"/>
      <c r="B62" s="569" t="s">
        <v>142</v>
      </c>
      <c r="C62" s="529"/>
      <c r="D62" s="596" t="s">
        <v>40</v>
      </c>
      <c r="E62" s="597"/>
      <c r="F62" s="96"/>
      <c r="G62" s="585" t="s">
        <v>19</v>
      </c>
      <c r="H62" s="585"/>
      <c r="I62" s="585"/>
      <c r="J62" s="585"/>
      <c r="K62" s="96"/>
      <c r="L62" s="96"/>
      <c r="M62" s="96"/>
      <c r="N62" s="96"/>
      <c r="O62" s="96"/>
      <c r="P62" s="96"/>
    </row>
    <row r="63" spans="1:32" ht="12.75" customHeight="1">
      <c r="A63" s="96"/>
      <c r="B63" s="571"/>
      <c r="C63" s="523"/>
      <c r="D63" s="594" t="s">
        <v>145</v>
      </c>
      <c r="E63" s="587"/>
      <c r="F63" s="96"/>
      <c r="G63" s="585"/>
      <c r="H63" s="585"/>
      <c r="I63" s="585"/>
      <c r="J63" s="585"/>
      <c r="K63" s="96"/>
      <c r="L63" s="96"/>
      <c r="M63" s="96"/>
      <c r="N63" s="96"/>
      <c r="O63" s="96"/>
      <c r="P63" s="96"/>
    </row>
    <row r="64" spans="1:32" ht="12.75" customHeight="1" thickBot="1">
      <c r="A64" s="96"/>
      <c r="B64" s="591"/>
      <c r="C64" s="526"/>
      <c r="D64" s="595"/>
      <c r="E64" s="592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</row>
    <row r="65" spans="1:16" ht="12.75" customHeight="1" thickTop="1">
      <c r="A65" s="96"/>
      <c r="B65" s="96"/>
      <c r="C65" s="96"/>
      <c r="D65" s="301"/>
      <c r="E65" s="15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</row>
    <row r="66" spans="1:16" ht="12.75" customHeight="1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</row>
    <row r="67" spans="1:16" ht="12.75" customHeight="1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</row>
    <row r="68" spans="1:16" ht="12.75" customHeight="1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</row>
    <row r="69" spans="1:16" ht="12.75" customHeight="1"/>
  </sheetData>
  <mergeCells count="68">
    <mergeCell ref="B62:C64"/>
    <mergeCell ref="D62:E62"/>
    <mergeCell ref="A29:D30"/>
    <mergeCell ref="F31:G32"/>
    <mergeCell ref="H31:I32"/>
    <mergeCell ref="D54:E54"/>
    <mergeCell ref="D55:E56"/>
    <mergeCell ref="B54:C56"/>
    <mergeCell ref="L30:M30"/>
    <mergeCell ref="E42:J43"/>
    <mergeCell ref="C32:C33"/>
    <mergeCell ref="G62:J63"/>
    <mergeCell ref="E45:F47"/>
    <mergeCell ref="G45:H47"/>
    <mergeCell ref="E48:F48"/>
    <mergeCell ref="G48:H48"/>
    <mergeCell ref="E49:F50"/>
    <mergeCell ref="G49:H50"/>
    <mergeCell ref="J31:K32"/>
    <mergeCell ref="A51:D52"/>
    <mergeCell ref="J38:K39"/>
    <mergeCell ref="H37:I37"/>
    <mergeCell ref="D63:E64"/>
    <mergeCell ref="B58:C60"/>
    <mergeCell ref="D58:E58"/>
    <mergeCell ref="D59:E60"/>
    <mergeCell ref="J30:K30"/>
    <mergeCell ref="F1:R1"/>
    <mergeCell ref="J13:L13"/>
    <mergeCell ref="J14:L15"/>
    <mergeCell ref="L38:M39"/>
    <mergeCell ref="F38:G39"/>
    <mergeCell ref="H38:I39"/>
    <mergeCell ref="L31:M32"/>
    <mergeCell ref="L27:M29"/>
    <mergeCell ref="F30:G30"/>
    <mergeCell ref="F37:G37"/>
    <mergeCell ref="F34:G36"/>
    <mergeCell ref="G3:I5"/>
    <mergeCell ref="L37:M37"/>
    <mergeCell ref="L34:M36"/>
    <mergeCell ref="J3:L3"/>
    <mergeCell ref="J4:L5"/>
    <mergeCell ref="J6:L6"/>
    <mergeCell ref="J7:L8"/>
    <mergeCell ref="J10:L10"/>
    <mergeCell ref="F27:G29"/>
    <mergeCell ref="H27:I29"/>
    <mergeCell ref="J27:K29"/>
    <mergeCell ref="H34:I36"/>
    <mergeCell ref="J34:K36"/>
    <mergeCell ref="H30:I30"/>
    <mergeCell ref="B5:D6"/>
    <mergeCell ref="J11:L12"/>
    <mergeCell ref="J37:K37"/>
    <mergeCell ref="F24:M25"/>
    <mergeCell ref="G6:I8"/>
    <mergeCell ref="G10:I12"/>
    <mergeCell ref="B12:D13"/>
    <mergeCell ref="G13:I15"/>
    <mergeCell ref="G17:I19"/>
    <mergeCell ref="J17:L17"/>
    <mergeCell ref="J18:L19"/>
    <mergeCell ref="B19:D20"/>
    <mergeCell ref="G20:I22"/>
    <mergeCell ref="J20:L20"/>
    <mergeCell ref="J21:L22"/>
    <mergeCell ref="A36:D37"/>
  </mergeCells>
  <pageMargins left="0.7" right="0.7" top="0.78740157499999996" bottom="0.78740157499999996" header="0.3" footer="0.3"/>
  <pageSetup paperSize="9" scale="9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modrý D</vt:lpstr>
      <vt:lpstr>modrý K</vt:lpstr>
      <vt:lpstr>červený</vt:lpstr>
      <vt:lpstr>oranžový</vt:lpstr>
      <vt:lpstr>žlutý</vt:lpstr>
      <vt:lpstr>startující</vt:lpstr>
      <vt:lpstr>hřiště</vt:lpstr>
    </vt:vector>
  </TitlesOfParts>
  <Company>Česká pošta s.p.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Rudolf  Moravec</dc:creator>
  <cp:lastModifiedBy>Ivan</cp:lastModifiedBy>
  <cp:lastPrinted>2019-05-01T17:26:43Z</cp:lastPrinted>
  <dcterms:created xsi:type="dcterms:W3CDTF">1999-06-24T11:10:51Z</dcterms:created>
  <dcterms:modified xsi:type="dcterms:W3CDTF">2019-05-01T17:28:31Z</dcterms:modified>
</cp:coreProperties>
</file>